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5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J0331_1037000158513_05_69_0!$A$22:$CV$80</definedName>
    <definedName name="Z_5D1DDB92_E2F2_4E40_9215_C70ED035E1A7_.wvu.FilterData" localSheetId="0" hidden="1">J0331_1037000158513_05_69_0!$A$21:$CM$80</definedName>
    <definedName name="Z_5D1DDB92_E2F2_4E40_9215_C70ED035E1A7_.wvu.PrintTitles" localSheetId="0" hidden="1">J0331_1037000158513_05_69_0!$16:$21</definedName>
    <definedName name="Z_7827CC47_A8A6_411C_BB9A_80AEDD4B0446_.wvu.FilterData" localSheetId="0" hidden="1">J0331_1037000158513_05_69_0!$A$21:$CM$80</definedName>
    <definedName name="Z_7827CC47_A8A6_411C_BB9A_80AEDD4B0446_.wvu.PrintTitles" localSheetId="0" hidden="1">J0331_1037000158513_05_69_0!$16:$21</definedName>
    <definedName name="Z_A8DDB13A_D9B5_41AD_9DE3_2B8CFEA87093_.wvu.FilterData" localSheetId="0" hidden="1">J0331_1037000158513_05_69_0!$A$21:$CM$80</definedName>
    <definedName name="Z_DD10C600_0C8C_44A4_85F2_1DA3BF2EEB1B_.wvu.FilterData" localSheetId="0" hidden="1">J0331_1037000158513_05_69_0!$A$21:$CM$80</definedName>
    <definedName name="_xlnm.Print_Titles" localSheetId="0">J0331_1037000158513_05_69_0!$16:$21</definedName>
    <definedName name="_xlnm.Print_Area" localSheetId="0">J0331_1037000158513_05_69_0!$A$1:$CL$81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0" i="1" l="1"/>
  <c r="BH80" i="1"/>
  <c r="BG80" i="1"/>
  <c r="BG75" i="1" s="1"/>
  <c r="BC80" i="1"/>
  <c r="BB80" i="1"/>
  <c r="CK80" i="1" s="1"/>
  <c r="BA80" i="1"/>
  <c r="AZ80" i="1"/>
  <c r="AY80" i="1"/>
  <c r="AX80" i="1"/>
  <c r="AW80" i="1"/>
  <c r="AV80" i="1"/>
  <c r="AT80" i="1"/>
  <c r="AS80" i="1"/>
  <c r="AS75" i="1" s="1"/>
  <c r="AS28" i="1" s="1"/>
  <c r="AR80" i="1"/>
  <c r="AN80" i="1"/>
  <c r="AM80" i="1"/>
  <c r="AL80" i="1"/>
  <c r="AL75" i="1" s="1"/>
  <c r="AK80" i="1"/>
  <c r="AG80" i="1"/>
  <c r="AG75" i="1" s="1"/>
  <c r="AG28" i="1" s="1"/>
  <c r="AF80" i="1"/>
  <c r="AE80" i="1"/>
  <c r="AE75" i="1" s="1"/>
  <c r="AE28" i="1" s="1"/>
  <c r="AD80" i="1"/>
  <c r="Z80" i="1"/>
  <c r="Y80" i="1"/>
  <c r="X80" i="1"/>
  <c r="X75" i="1" s="1"/>
  <c r="W80" i="1"/>
  <c r="S80" i="1"/>
  <c r="R80" i="1"/>
  <c r="Q80" i="1"/>
  <c r="P80" i="1"/>
  <c r="O80" i="1"/>
  <c r="O75" i="1" s="1"/>
  <c r="O28" i="1" s="1"/>
  <c r="N80" i="1"/>
  <c r="M80" i="1"/>
  <c r="K80" i="1"/>
  <c r="J80" i="1"/>
  <c r="F80" i="1"/>
  <c r="E80" i="1"/>
  <c r="C80" i="1"/>
  <c r="B80" i="1"/>
  <c r="CI79" i="1"/>
  <c r="BI79" i="1"/>
  <c r="BH79" i="1"/>
  <c r="BG79" i="1"/>
  <c r="BC79" i="1"/>
  <c r="AV79" i="1" s="1"/>
  <c r="CE79" i="1" s="1"/>
  <c r="BB79" i="1"/>
  <c r="BA79" i="1"/>
  <c r="CJ79" i="1" s="1"/>
  <c r="AZ79" i="1"/>
  <c r="AY79" i="1"/>
  <c r="AX79" i="1"/>
  <c r="AW79" i="1"/>
  <c r="CF79" i="1" s="1"/>
  <c r="AT79" i="1"/>
  <c r="AS79" i="1"/>
  <c r="AR79" i="1"/>
  <c r="AN79" i="1"/>
  <c r="AM79" i="1"/>
  <c r="AL79" i="1"/>
  <c r="AK79" i="1"/>
  <c r="AG79" i="1"/>
  <c r="AF79" i="1"/>
  <c r="AE79" i="1"/>
  <c r="AD79" i="1"/>
  <c r="Z79" i="1"/>
  <c r="Y79" i="1"/>
  <c r="X79" i="1"/>
  <c r="W79" i="1"/>
  <c r="S79" i="1"/>
  <c r="R79" i="1"/>
  <c r="CK79" i="1" s="1"/>
  <c r="Q79" i="1"/>
  <c r="P79" i="1"/>
  <c r="O79" i="1"/>
  <c r="N79" i="1"/>
  <c r="CG79" i="1" s="1"/>
  <c r="M79" i="1"/>
  <c r="L79" i="1"/>
  <c r="K79" i="1"/>
  <c r="J79" i="1"/>
  <c r="G79" i="1"/>
  <c r="F79" i="1"/>
  <c r="E79" i="1"/>
  <c r="C79" i="1"/>
  <c r="B79" i="1"/>
  <c r="CH78" i="1"/>
  <c r="BP78" i="1"/>
  <c r="BB78" i="1" s="1"/>
  <c r="CK78" i="1" s="1"/>
  <c r="BI78" i="1"/>
  <c r="BH78" i="1"/>
  <c r="BA78" i="1" s="1"/>
  <c r="CJ78" i="1" s="1"/>
  <c r="BG78" i="1"/>
  <c r="BC78" i="1"/>
  <c r="AV78" i="1" s="1"/>
  <c r="CE78" i="1" s="1"/>
  <c r="AZ78" i="1"/>
  <c r="AY78" i="1"/>
  <c r="AX78" i="1"/>
  <c r="AW78" i="1"/>
  <c r="CF78" i="1" s="1"/>
  <c r="AT78" i="1"/>
  <c r="AS78" i="1"/>
  <c r="AR78" i="1"/>
  <c r="AN78" i="1"/>
  <c r="AM78" i="1"/>
  <c r="AL78" i="1"/>
  <c r="AK78" i="1"/>
  <c r="AG78" i="1"/>
  <c r="AF78" i="1"/>
  <c r="AE78" i="1"/>
  <c r="AD78" i="1"/>
  <c r="Z78" i="1"/>
  <c r="Y78" i="1"/>
  <c r="X78" i="1"/>
  <c r="W78" i="1"/>
  <c r="S78" i="1"/>
  <c r="R78" i="1"/>
  <c r="Q78" i="1"/>
  <c r="P78" i="1"/>
  <c r="O78" i="1"/>
  <c r="N78" i="1"/>
  <c r="M78" i="1"/>
  <c r="L78" i="1"/>
  <c r="C78" i="1"/>
  <c r="B78" i="1"/>
  <c r="CH77" i="1"/>
  <c r="BP77" i="1"/>
  <c r="BI77" i="1"/>
  <c r="BH77" i="1"/>
  <c r="BA77" i="1" s="1"/>
  <c r="CJ77" i="1" s="1"/>
  <c r="BG77" i="1"/>
  <c r="BC77" i="1"/>
  <c r="AV77" i="1" s="1"/>
  <c r="AZ77" i="1"/>
  <c r="AY77" i="1"/>
  <c r="AX77" i="1"/>
  <c r="AW77" i="1"/>
  <c r="CF77" i="1" s="1"/>
  <c r="AT77" i="1"/>
  <c r="AS77" i="1"/>
  <c r="AR77" i="1"/>
  <c r="AN77" i="1"/>
  <c r="AM77" i="1"/>
  <c r="AL77" i="1"/>
  <c r="AK77" i="1"/>
  <c r="AG77" i="1"/>
  <c r="AF77" i="1"/>
  <c r="AE77" i="1"/>
  <c r="AD77" i="1"/>
  <c r="Z77" i="1"/>
  <c r="Y77" i="1"/>
  <c r="X77" i="1"/>
  <c r="W77" i="1"/>
  <c r="S77" i="1"/>
  <c r="R77" i="1"/>
  <c r="Q77" i="1"/>
  <c r="P77" i="1"/>
  <c r="O77" i="1"/>
  <c r="N77" i="1"/>
  <c r="M77" i="1"/>
  <c r="L77" i="1"/>
  <c r="C77" i="1"/>
  <c r="B77" i="1"/>
  <c r="CH76" i="1"/>
  <c r="BW76" i="1"/>
  <c r="BI76" i="1"/>
  <c r="BH76" i="1"/>
  <c r="BG76" i="1"/>
  <c r="BC76" i="1"/>
  <c r="AZ76" i="1"/>
  <c r="AY76" i="1"/>
  <c r="AX76" i="1"/>
  <c r="AW76" i="1"/>
  <c r="CF76" i="1" s="1"/>
  <c r="AT76" i="1"/>
  <c r="AS76" i="1"/>
  <c r="AR76" i="1"/>
  <c r="AN76" i="1"/>
  <c r="AM76" i="1"/>
  <c r="AL76" i="1"/>
  <c r="AK76" i="1"/>
  <c r="AG76" i="1"/>
  <c r="AF76" i="1"/>
  <c r="AE76" i="1"/>
  <c r="AD76" i="1"/>
  <c r="Z76" i="1"/>
  <c r="Y76" i="1"/>
  <c r="X76" i="1"/>
  <c r="W76" i="1"/>
  <c r="S76" i="1"/>
  <c r="R76" i="1"/>
  <c r="Q76" i="1"/>
  <c r="P76" i="1"/>
  <c r="O76" i="1"/>
  <c r="N76" i="1"/>
  <c r="M76" i="1"/>
  <c r="L76" i="1"/>
  <c r="C76" i="1"/>
  <c r="B76" i="1"/>
  <c r="CL75" i="1"/>
  <c r="CD75" i="1"/>
  <c r="CC75" i="1"/>
  <c r="CB75" i="1"/>
  <c r="CA75" i="1"/>
  <c r="BZ75" i="1"/>
  <c r="BY75" i="1"/>
  <c r="BX75" i="1"/>
  <c r="BV75" i="1"/>
  <c r="BU75" i="1"/>
  <c r="BT75" i="1"/>
  <c r="BS75" i="1"/>
  <c r="BR75" i="1"/>
  <c r="BQ75" i="1"/>
  <c r="BO75" i="1"/>
  <c r="BN75" i="1"/>
  <c r="BM75" i="1"/>
  <c r="BL75" i="1"/>
  <c r="BK75" i="1"/>
  <c r="BJ75" i="1"/>
  <c r="BI75" i="1"/>
  <c r="BF75" i="1"/>
  <c r="BE75" i="1"/>
  <c r="BD75" i="1"/>
  <c r="AR75" i="1"/>
  <c r="AQ75" i="1"/>
  <c r="AP75" i="1"/>
  <c r="AO75" i="1"/>
  <c r="AN75" i="1"/>
  <c r="AJ75" i="1"/>
  <c r="AI75" i="1"/>
  <c r="AH75" i="1"/>
  <c r="AD75" i="1"/>
  <c r="AC75" i="1"/>
  <c r="AB75" i="1"/>
  <c r="AA75" i="1"/>
  <c r="Z75" i="1"/>
  <c r="V75" i="1"/>
  <c r="U75" i="1"/>
  <c r="T75" i="1"/>
  <c r="P75" i="1"/>
  <c r="CL74" i="1"/>
  <c r="CM73" i="1"/>
  <c r="CL73" i="1"/>
  <c r="CI73" i="1"/>
  <c r="CG73" i="1"/>
  <c r="BI73" i="1"/>
  <c r="BH73" i="1"/>
  <c r="BG73" i="1"/>
  <c r="BC73" i="1"/>
  <c r="BB73" i="1"/>
  <c r="BA73" i="1"/>
  <c r="AZ73" i="1"/>
  <c r="AY73" i="1"/>
  <c r="AX73" i="1"/>
  <c r="AW73" i="1"/>
  <c r="AT73" i="1"/>
  <c r="AT71" i="1" s="1"/>
  <c r="AT26" i="1" s="1"/>
  <c r="AS73" i="1"/>
  <c r="AQ73" i="1"/>
  <c r="AO73" i="1"/>
  <c r="AN73" i="1"/>
  <c r="AN71" i="1" s="1"/>
  <c r="AN26" i="1" s="1"/>
  <c r="AM73" i="1"/>
  <c r="AL73" i="1"/>
  <c r="AL71" i="1" s="1"/>
  <c r="AL26" i="1" s="1"/>
  <c r="AG73" i="1"/>
  <c r="AF73" i="1"/>
  <c r="AE73" i="1"/>
  <c r="Z73" i="1"/>
  <c r="Z71" i="1" s="1"/>
  <c r="Z26" i="1" s="1"/>
  <c r="Y73" i="1"/>
  <c r="X73" i="1"/>
  <c r="W73" i="1"/>
  <c r="S73" i="1"/>
  <c r="L73" i="1" s="1"/>
  <c r="P73" i="1"/>
  <c r="N73" i="1"/>
  <c r="M73" i="1"/>
  <c r="C73" i="1"/>
  <c r="B73" i="1"/>
  <c r="CN72" i="1"/>
  <c r="CM72" i="1"/>
  <c r="BI72" i="1"/>
  <c r="BH72" i="1"/>
  <c r="BA72" i="1" s="1"/>
  <c r="BC72" i="1"/>
  <c r="BB72" i="1"/>
  <c r="AZ72" i="1"/>
  <c r="CI72" i="1" s="1"/>
  <c r="CI71" i="1" s="1"/>
  <c r="CI26" i="1" s="1"/>
  <c r="AY72" i="1"/>
  <c r="AX72" i="1"/>
  <c r="AX71" i="1" s="1"/>
  <c r="AW72" i="1"/>
  <c r="AV72" i="1"/>
  <c r="AT72" i="1"/>
  <c r="AS72" i="1"/>
  <c r="AS71" i="1" s="1"/>
  <c r="AN72" i="1"/>
  <c r="AM72" i="1"/>
  <c r="AL72" i="1"/>
  <c r="AG72" i="1"/>
  <c r="AG71" i="1" s="1"/>
  <c r="AF72" i="1"/>
  <c r="AE72" i="1"/>
  <c r="Q72" i="1" s="1"/>
  <c r="Z72" i="1"/>
  <c r="Y72" i="1"/>
  <c r="X72" i="1"/>
  <c r="S72" i="1"/>
  <c r="L72" i="1" s="1"/>
  <c r="L71" i="1" s="1"/>
  <c r="L26" i="1" s="1"/>
  <c r="P72" i="1"/>
  <c r="O72" i="1"/>
  <c r="N72" i="1"/>
  <c r="M72" i="1"/>
  <c r="C72" i="1"/>
  <c r="B72" i="1"/>
  <c r="CL71" i="1"/>
  <c r="CD71" i="1"/>
  <c r="CD26" i="1" s="1"/>
  <c r="CC71" i="1"/>
  <c r="CB71" i="1"/>
  <c r="CB26" i="1" s="1"/>
  <c r="CA71" i="1"/>
  <c r="BZ71" i="1"/>
  <c r="BZ26" i="1" s="1"/>
  <c r="BY71" i="1"/>
  <c r="BX71" i="1"/>
  <c r="BX26" i="1" s="1"/>
  <c r="BW71" i="1"/>
  <c r="BV71" i="1"/>
  <c r="BV26" i="1" s="1"/>
  <c r="BU71" i="1"/>
  <c r="BT71" i="1"/>
  <c r="BT26" i="1" s="1"/>
  <c r="BS71" i="1"/>
  <c r="BR71" i="1"/>
  <c r="BR26" i="1" s="1"/>
  <c r="BQ71" i="1"/>
  <c r="BP71" i="1"/>
  <c r="BP26" i="1" s="1"/>
  <c r="BO71" i="1"/>
  <c r="BN71" i="1"/>
  <c r="BN26" i="1" s="1"/>
  <c r="BM71" i="1"/>
  <c r="BL71" i="1"/>
  <c r="BL26" i="1" s="1"/>
  <c r="BK71" i="1"/>
  <c r="BJ71" i="1"/>
  <c r="BI71" i="1"/>
  <c r="BH71" i="1"/>
  <c r="BG71" i="1"/>
  <c r="BF71" i="1"/>
  <c r="BE71" i="1"/>
  <c r="BD71" i="1"/>
  <c r="BB71" i="1"/>
  <c r="AR71" i="1"/>
  <c r="AP71" i="1"/>
  <c r="AO71" i="1"/>
  <c r="AM71" i="1"/>
  <c r="AK71" i="1"/>
  <c r="AJ71" i="1"/>
  <c r="AI71" i="1"/>
  <c r="AH71" i="1"/>
  <c r="AD71" i="1"/>
  <c r="AC71" i="1"/>
  <c r="AB71" i="1"/>
  <c r="AA71" i="1"/>
  <c r="W71" i="1"/>
  <c r="V71" i="1"/>
  <c r="U71" i="1"/>
  <c r="T71" i="1"/>
  <c r="S71" i="1"/>
  <c r="P71" i="1"/>
  <c r="N71" i="1"/>
  <c r="M71" i="1"/>
  <c r="CL70" i="1"/>
  <c r="K70" i="1"/>
  <c r="J70" i="1"/>
  <c r="J66" i="1" s="1"/>
  <c r="J64" i="1" s="1"/>
  <c r="J25" i="1" s="1"/>
  <c r="I70" i="1"/>
  <c r="F70" i="1"/>
  <c r="E70" i="1"/>
  <c r="CL69" i="1"/>
  <c r="CL68" i="1"/>
  <c r="CK68" i="1"/>
  <c r="CK25" i="1" s="1"/>
  <c r="CJ68" i="1"/>
  <c r="CI68" i="1"/>
  <c r="CI25" i="1" s="1"/>
  <c r="CH68" i="1"/>
  <c r="CG68" i="1"/>
  <c r="CG25" i="1" s="1"/>
  <c r="CF68" i="1"/>
  <c r="CE68" i="1"/>
  <c r="CE25" i="1" s="1"/>
  <c r="CD68" i="1"/>
  <c r="CC68" i="1"/>
  <c r="CC25" i="1" s="1"/>
  <c r="CB68" i="1"/>
  <c r="CA68" i="1"/>
  <c r="CA25" i="1" s="1"/>
  <c r="BZ68" i="1"/>
  <c r="BY68" i="1"/>
  <c r="BY25" i="1" s="1"/>
  <c r="BX68" i="1"/>
  <c r="BW68" i="1"/>
  <c r="BW25" i="1" s="1"/>
  <c r="BV68" i="1"/>
  <c r="BU68" i="1"/>
  <c r="BU25" i="1" s="1"/>
  <c r="BT68" i="1"/>
  <c r="BS68" i="1"/>
  <c r="BS25" i="1" s="1"/>
  <c r="BR68" i="1"/>
  <c r="BQ68" i="1"/>
  <c r="BQ25" i="1" s="1"/>
  <c r="BP68" i="1"/>
  <c r="BO68" i="1"/>
  <c r="BO25" i="1" s="1"/>
  <c r="BN68" i="1"/>
  <c r="BM68" i="1"/>
  <c r="BM25" i="1" s="1"/>
  <c r="BL68" i="1"/>
  <c r="BK68" i="1"/>
  <c r="BK25" i="1" s="1"/>
  <c r="BJ68" i="1"/>
  <c r="BI68" i="1"/>
  <c r="BI25" i="1" s="1"/>
  <c r="BH68" i="1"/>
  <c r="BG68" i="1"/>
  <c r="BG25" i="1" s="1"/>
  <c r="BF68" i="1"/>
  <c r="BE68" i="1"/>
  <c r="BE25" i="1" s="1"/>
  <c r="BD68" i="1"/>
  <c r="BC68" i="1"/>
  <c r="BC25" i="1" s="1"/>
  <c r="BB68" i="1"/>
  <c r="BA68" i="1"/>
  <c r="BA25" i="1" s="1"/>
  <c r="AZ68" i="1"/>
  <c r="AY68" i="1"/>
  <c r="AY25" i="1" s="1"/>
  <c r="AX68" i="1"/>
  <c r="AW68" i="1"/>
  <c r="AW25" i="1" s="1"/>
  <c r="AV68" i="1"/>
  <c r="AT68" i="1"/>
  <c r="AT25" i="1" s="1"/>
  <c r="AS68" i="1"/>
  <c r="AR68" i="1"/>
  <c r="AR25" i="1" s="1"/>
  <c r="AQ68" i="1"/>
  <c r="AP68" i="1"/>
  <c r="AP25" i="1" s="1"/>
  <c r="AO68" i="1"/>
  <c r="AN68" i="1"/>
  <c r="AN25" i="1" s="1"/>
  <c r="AM68" i="1"/>
  <c r="AL68" i="1"/>
  <c r="AL25" i="1" s="1"/>
  <c r="AK68" i="1"/>
  <c r="AJ68" i="1"/>
  <c r="AJ25" i="1" s="1"/>
  <c r="AI68" i="1"/>
  <c r="AH68" i="1"/>
  <c r="AH25" i="1" s="1"/>
  <c r="AG68" i="1"/>
  <c r="AF68" i="1"/>
  <c r="AF25" i="1" s="1"/>
  <c r="AE68" i="1"/>
  <c r="AD68" i="1"/>
  <c r="AD25" i="1" s="1"/>
  <c r="AC68" i="1"/>
  <c r="AB68" i="1"/>
  <c r="AB25" i="1" s="1"/>
  <c r="AA68" i="1"/>
  <c r="Z68" i="1"/>
  <c r="Z25" i="1" s="1"/>
  <c r="Y68" i="1"/>
  <c r="X68" i="1"/>
  <c r="X25" i="1" s="1"/>
  <c r="W68" i="1"/>
  <c r="V68" i="1"/>
  <c r="V25" i="1" s="1"/>
  <c r="U68" i="1"/>
  <c r="T68" i="1"/>
  <c r="T25" i="1" s="1"/>
  <c r="S68" i="1"/>
  <c r="R68" i="1"/>
  <c r="R25" i="1" s="1"/>
  <c r="Q68" i="1"/>
  <c r="P68" i="1"/>
  <c r="P25" i="1" s="1"/>
  <c r="O68" i="1"/>
  <c r="N68" i="1"/>
  <c r="N25" i="1" s="1"/>
  <c r="M68" i="1"/>
  <c r="L68" i="1"/>
  <c r="L25" i="1" s="1"/>
  <c r="CL67" i="1"/>
  <c r="K67" i="1"/>
  <c r="J67" i="1"/>
  <c r="F67" i="1"/>
  <c r="F66" i="1" s="1"/>
  <c r="F64" i="1" s="1"/>
  <c r="F25" i="1" s="1"/>
  <c r="E67" i="1"/>
  <c r="K66" i="1"/>
  <c r="I66" i="1"/>
  <c r="H66" i="1"/>
  <c r="G66" i="1"/>
  <c r="E66" i="1"/>
  <c r="CK65" i="1"/>
  <c r="CJ65" i="1"/>
  <c r="CI65" i="1"/>
  <c r="CH65" i="1"/>
  <c r="CG65" i="1"/>
  <c r="CF65" i="1"/>
  <c r="CE65" i="1"/>
  <c r="CD65" i="1"/>
  <c r="CD47" i="1" s="1"/>
  <c r="CC65" i="1"/>
  <c r="CB65" i="1"/>
  <c r="CB47" i="1" s="1"/>
  <c r="CA65" i="1"/>
  <c r="BZ65" i="1"/>
  <c r="BZ47" i="1" s="1"/>
  <c r="BY65" i="1"/>
  <c r="BX65" i="1"/>
  <c r="BX47" i="1" s="1"/>
  <c r="BW65" i="1"/>
  <c r="BV65" i="1"/>
  <c r="BV47" i="1" s="1"/>
  <c r="BU65" i="1"/>
  <c r="BT65" i="1"/>
  <c r="BT47" i="1" s="1"/>
  <c r="BS65" i="1"/>
  <c r="BR65" i="1"/>
  <c r="BR47" i="1" s="1"/>
  <c r="BQ65" i="1"/>
  <c r="BP65" i="1"/>
  <c r="BP47" i="1" s="1"/>
  <c r="BO65" i="1"/>
  <c r="BN65" i="1"/>
  <c r="BN47" i="1" s="1"/>
  <c r="BM65" i="1"/>
  <c r="BL65" i="1"/>
  <c r="BL47" i="1" s="1"/>
  <c r="BK65" i="1"/>
  <c r="BJ65" i="1"/>
  <c r="BJ47" i="1" s="1"/>
  <c r="BI65" i="1"/>
  <c r="BH65" i="1"/>
  <c r="BG65" i="1"/>
  <c r="BF65" i="1"/>
  <c r="BF47" i="1" s="1"/>
  <c r="BE65" i="1"/>
  <c r="BD65" i="1"/>
  <c r="BD47" i="1" s="1"/>
  <c r="BC65" i="1"/>
  <c r="BB65" i="1"/>
  <c r="BA65" i="1"/>
  <c r="AZ65" i="1"/>
  <c r="AY65" i="1"/>
  <c r="AX65" i="1"/>
  <c r="AW65" i="1"/>
  <c r="AV65" i="1"/>
  <c r="AT65" i="1"/>
  <c r="AS65" i="1"/>
  <c r="AR65" i="1"/>
  <c r="AQ65" i="1"/>
  <c r="AQ47" i="1" s="1"/>
  <c r="AP65" i="1"/>
  <c r="AO65" i="1"/>
  <c r="AO47" i="1" s="1"/>
  <c r="AN65" i="1"/>
  <c r="AM65" i="1"/>
  <c r="AL65" i="1"/>
  <c r="AK65" i="1"/>
  <c r="AJ65" i="1"/>
  <c r="AI65" i="1"/>
  <c r="AI47" i="1" s="1"/>
  <c r="AH65" i="1"/>
  <c r="AG65" i="1"/>
  <c r="AF65" i="1"/>
  <c r="AE65" i="1"/>
  <c r="AD65" i="1"/>
  <c r="AC65" i="1"/>
  <c r="AC47" i="1" s="1"/>
  <c r="AB65" i="1"/>
  <c r="AA65" i="1"/>
  <c r="AA47" i="1" s="1"/>
  <c r="Z65" i="1"/>
  <c r="Y65" i="1"/>
  <c r="X65" i="1"/>
  <c r="W65" i="1"/>
  <c r="V65" i="1"/>
  <c r="U65" i="1"/>
  <c r="U47" i="1" s="1"/>
  <c r="T65" i="1"/>
  <c r="S65" i="1"/>
  <c r="R65" i="1"/>
  <c r="Q65" i="1"/>
  <c r="P65" i="1"/>
  <c r="O65" i="1"/>
  <c r="N65" i="1"/>
  <c r="M65" i="1"/>
  <c r="L65" i="1"/>
  <c r="K64" i="1"/>
  <c r="I64" i="1"/>
  <c r="H64" i="1"/>
  <c r="G64" i="1"/>
  <c r="E64" i="1"/>
  <c r="CL63" i="1"/>
  <c r="K58" i="1"/>
  <c r="J58" i="1"/>
  <c r="F58" i="1"/>
  <c r="E58" i="1"/>
  <c r="CM57" i="1"/>
  <c r="BW57" i="1"/>
  <c r="BW56" i="1" s="1"/>
  <c r="BW55" i="1" s="1"/>
  <c r="BP57" i="1"/>
  <c r="BI57" i="1"/>
  <c r="BI56" i="1" s="1"/>
  <c r="BI55" i="1" s="1"/>
  <c r="BI47" i="1" s="1"/>
  <c r="BI24" i="1" s="1"/>
  <c r="BH57" i="1"/>
  <c r="BG57" i="1"/>
  <c r="BG56" i="1" s="1"/>
  <c r="BG55" i="1" s="1"/>
  <c r="BC57" i="1"/>
  <c r="BB57" i="1"/>
  <c r="BA57" i="1"/>
  <c r="AZ57" i="1"/>
  <c r="AY57" i="1"/>
  <c r="AX57" i="1"/>
  <c r="AW57" i="1"/>
  <c r="AV57" i="1"/>
  <c r="AT57" i="1"/>
  <c r="AS57" i="1"/>
  <c r="AS56" i="1" s="1"/>
  <c r="AS55" i="1" s="1"/>
  <c r="AS47" i="1" s="1"/>
  <c r="AR57" i="1"/>
  <c r="AN57" i="1"/>
  <c r="AM57" i="1"/>
  <c r="AL57" i="1"/>
  <c r="AK57" i="1"/>
  <c r="AG57" i="1"/>
  <c r="AG56" i="1" s="1"/>
  <c r="AG55" i="1" s="1"/>
  <c r="AG47" i="1" s="1"/>
  <c r="AF57" i="1"/>
  <c r="AE57" i="1"/>
  <c r="AE56" i="1" s="1"/>
  <c r="AE55" i="1" s="1"/>
  <c r="AE47" i="1" s="1"/>
  <c r="AD57" i="1"/>
  <c r="Z57" i="1"/>
  <c r="Y57" i="1"/>
  <c r="X57" i="1"/>
  <c r="W57" i="1"/>
  <c r="S57" i="1"/>
  <c r="R57" i="1"/>
  <c r="Q57" i="1"/>
  <c r="P57" i="1"/>
  <c r="O57" i="1"/>
  <c r="O56" i="1" s="1"/>
  <c r="O55" i="1" s="1"/>
  <c r="O47" i="1" s="1"/>
  <c r="N57" i="1"/>
  <c r="M57" i="1"/>
  <c r="K57" i="1"/>
  <c r="J57" i="1"/>
  <c r="F57" i="1"/>
  <c r="E57" i="1"/>
  <c r="C57" i="1"/>
  <c r="B57" i="1"/>
  <c r="CD56" i="1"/>
  <c r="CC56" i="1"/>
  <c r="CB56" i="1"/>
  <c r="CA56" i="1"/>
  <c r="BZ56" i="1"/>
  <c r="BY56" i="1"/>
  <c r="BX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H56" i="1"/>
  <c r="BF56" i="1"/>
  <c r="BE56" i="1"/>
  <c r="BD56" i="1"/>
  <c r="BC56" i="1"/>
  <c r="BA56" i="1"/>
  <c r="AY56" i="1"/>
  <c r="AW56" i="1"/>
  <c r="AT56" i="1"/>
  <c r="AR56" i="1"/>
  <c r="AQ56" i="1"/>
  <c r="AP56" i="1"/>
  <c r="AO56" i="1"/>
  <c r="AN56" i="1"/>
  <c r="AM56" i="1"/>
  <c r="AL56" i="1"/>
  <c r="AK56" i="1"/>
  <c r="AJ56" i="1"/>
  <c r="AI56" i="1"/>
  <c r="AH56" i="1"/>
  <c r="AF56" i="1"/>
  <c r="AD56" i="1"/>
  <c r="AC56" i="1"/>
  <c r="AB56" i="1"/>
  <c r="AA56" i="1"/>
  <c r="Z56" i="1"/>
  <c r="Y56" i="1"/>
  <c r="X56" i="1"/>
  <c r="W56" i="1"/>
  <c r="V56" i="1"/>
  <c r="U56" i="1"/>
  <c r="T56" i="1"/>
  <c r="R56" i="1"/>
  <c r="P56" i="1"/>
  <c r="N56" i="1"/>
  <c r="CD55" i="1"/>
  <c r="CC55" i="1"/>
  <c r="CB55" i="1"/>
  <c r="CA55" i="1"/>
  <c r="BZ55" i="1"/>
  <c r="BY55" i="1"/>
  <c r="BX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H55" i="1"/>
  <c r="BF55" i="1"/>
  <c r="BE55" i="1"/>
  <c r="BD55" i="1"/>
  <c r="BC55" i="1"/>
  <c r="BA55" i="1"/>
  <c r="AY55" i="1"/>
  <c r="AW55" i="1"/>
  <c r="AT55" i="1"/>
  <c r="AR55" i="1"/>
  <c r="AQ55" i="1"/>
  <c r="AP55" i="1"/>
  <c r="AO55" i="1"/>
  <c r="AN55" i="1"/>
  <c r="AM55" i="1"/>
  <c r="AL55" i="1"/>
  <c r="AK55" i="1"/>
  <c r="AJ55" i="1"/>
  <c r="AI55" i="1"/>
  <c r="AH55" i="1"/>
  <c r="AF55" i="1"/>
  <c r="AD55" i="1"/>
  <c r="AC55" i="1"/>
  <c r="AB55" i="1"/>
  <c r="AA55" i="1"/>
  <c r="Z55" i="1"/>
  <c r="Y55" i="1"/>
  <c r="X55" i="1"/>
  <c r="W55" i="1"/>
  <c r="V55" i="1"/>
  <c r="U55" i="1"/>
  <c r="T55" i="1"/>
  <c r="R55" i="1"/>
  <c r="P55" i="1"/>
  <c r="N55" i="1"/>
  <c r="K53" i="1"/>
  <c r="J53" i="1"/>
  <c r="F53" i="1"/>
  <c r="E53" i="1"/>
  <c r="CK52" i="1"/>
  <c r="CJ52" i="1"/>
  <c r="CI52" i="1"/>
  <c r="CH52" i="1"/>
  <c r="CG52" i="1"/>
  <c r="CF52" i="1"/>
  <c r="CD52" i="1"/>
  <c r="CC52" i="1"/>
  <c r="CB52" i="1"/>
  <c r="CA52" i="1"/>
  <c r="CA47" i="1" s="1"/>
  <c r="CA24" i="1" s="1"/>
  <c r="BZ52" i="1"/>
  <c r="BY52" i="1"/>
  <c r="BX52" i="1"/>
  <c r="BW52" i="1"/>
  <c r="BW47" i="1" s="1"/>
  <c r="BW24" i="1" s="1"/>
  <c r="BV52" i="1"/>
  <c r="BU52" i="1"/>
  <c r="BT52" i="1"/>
  <c r="BS52" i="1"/>
  <c r="BS47" i="1" s="1"/>
  <c r="BS24" i="1" s="1"/>
  <c r="BR52" i="1"/>
  <c r="BQ52" i="1"/>
  <c r="BP52" i="1"/>
  <c r="BO52" i="1"/>
  <c r="BO47" i="1" s="1"/>
  <c r="BO24" i="1" s="1"/>
  <c r="BN52" i="1"/>
  <c r="BM52" i="1"/>
  <c r="BL52" i="1"/>
  <c r="BK52" i="1"/>
  <c r="BK47" i="1" s="1"/>
  <c r="BK24" i="1" s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T52" i="1"/>
  <c r="AS52" i="1"/>
  <c r="AR52" i="1"/>
  <c r="AQ52" i="1"/>
  <c r="AP52" i="1"/>
  <c r="AP47" i="1" s="1"/>
  <c r="AP24" i="1" s="1"/>
  <c r="AO52" i="1"/>
  <c r="AN52" i="1"/>
  <c r="AM52" i="1"/>
  <c r="AL52" i="1"/>
  <c r="AK52" i="1"/>
  <c r="AJ52" i="1"/>
  <c r="AI52" i="1"/>
  <c r="AH52" i="1"/>
  <c r="AH47" i="1" s="1"/>
  <c r="AH24" i="1" s="1"/>
  <c r="AG52" i="1"/>
  <c r="AF52" i="1"/>
  <c r="AE52" i="1"/>
  <c r="AD52" i="1"/>
  <c r="AC52" i="1"/>
  <c r="AB52" i="1"/>
  <c r="AA52" i="1"/>
  <c r="Z52" i="1"/>
  <c r="Z47" i="1" s="1"/>
  <c r="Z24" i="1" s="1"/>
  <c r="Y52" i="1"/>
  <c r="X52" i="1"/>
  <c r="W52" i="1"/>
  <c r="V52" i="1"/>
  <c r="V47" i="1" s="1"/>
  <c r="V24" i="1" s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E52" i="1"/>
  <c r="CL51" i="1"/>
  <c r="BI51" i="1"/>
  <c r="BH51" i="1"/>
  <c r="BH50" i="1" s="1"/>
  <c r="BH48" i="1" s="1"/>
  <c r="BG51" i="1"/>
  <c r="BC51" i="1"/>
  <c r="AV51" i="1" s="1"/>
  <c r="AV50" i="1" s="1"/>
  <c r="AV48" i="1" s="1"/>
  <c r="BB51" i="1"/>
  <c r="BA51" i="1"/>
  <c r="CJ51" i="1" s="1"/>
  <c r="AZ51" i="1"/>
  <c r="AY51" i="1"/>
  <c r="CH51" i="1" s="1"/>
  <c r="AX51" i="1"/>
  <c r="AW51" i="1"/>
  <c r="CF51" i="1" s="1"/>
  <c r="AT51" i="1"/>
  <c r="AT50" i="1" s="1"/>
  <c r="AT48" i="1" s="1"/>
  <c r="AT47" i="1" s="1"/>
  <c r="AT24" i="1" s="1"/>
  <c r="AS51" i="1"/>
  <c r="AR51" i="1"/>
  <c r="AR50" i="1" s="1"/>
  <c r="AR48" i="1" s="1"/>
  <c r="AR47" i="1" s="1"/>
  <c r="AR24" i="1" s="1"/>
  <c r="AN51" i="1"/>
  <c r="AM51" i="1"/>
  <c r="AM50" i="1" s="1"/>
  <c r="AM48" i="1" s="1"/>
  <c r="AM47" i="1" s="1"/>
  <c r="AL51" i="1"/>
  <c r="AK51" i="1"/>
  <c r="AK50" i="1" s="1"/>
  <c r="AK48" i="1" s="1"/>
  <c r="AK47" i="1" s="1"/>
  <c r="AG51" i="1"/>
  <c r="AF51" i="1"/>
  <c r="AF50" i="1" s="1"/>
  <c r="AF48" i="1" s="1"/>
  <c r="AF47" i="1" s="1"/>
  <c r="AF24" i="1" s="1"/>
  <c r="AE51" i="1"/>
  <c r="AD51" i="1"/>
  <c r="AD50" i="1" s="1"/>
  <c r="AD48" i="1" s="1"/>
  <c r="AD47" i="1" s="1"/>
  <c r="AD24" i="1" s="1"/>
  <c r="Z51" i="1"/>
  <c r="Y51" i="1"/>
  <c r="Y50" i="1" s="1"/>
  <c r="Y48" i="1" s="1"/>
  <c r="Y47" i="1" s="1"/>
  <c r="X51" i="1"/>
  <c r="W51" i="1"/>
  <c r="W50" i="1" s="1"/>
  <c r="W48" i="1" s="1"/>
  <c r="W47" i="1" s="1"/>
  <c r="S51" i="1"/>
  <c r="R51" i="1"/>
  <c r="R50" i="1" s="1"/>
  <c r="R48" i="1" s="1"/>
  <c r="R47" i="1" s="1"/>
  <c r="R24" i="1" s="1"/>
  <c r="Q51" i="1"/>
  <c r="P51" i="1"/>
  <c r="CI51" i="1" s="1"/>
  <c r="CI50" i="1" s="1"/>
  <c r="CI48" i="1" s="1"/>
  <c r="O51" i="1"/>
  <c r="N51" i="1"/>
  <c r="N50" i="1" s="1"/>
  <c r="N48" i="1" s="1"/>
  <c r="N47" i="1" s="1"/>
  <c r="N24" i="1" s="1"/>
  <c r="M51" i="1"/>
  <c r="L51" i="1"/>
  <c r="L50" i="1" s="1"/>
  <c r="L48" i="1" s="1"/>
  <c r="K51" i="1"/>
  <c r="J51" i="1"/>
  <c r="J50" i="1" s="1"/>
  <c r="J48" i="1" s="1"/>
  <c r="F51" i="1"/>
  <c r="E51" i="1"/>
  <c r="E50" i="1" s="1"/>
  <c r="E48" i="1" s="1"/>
  <c r="C51" i="1"/>
  <c r="B51" i="1"/>
  <c r="CJ50" i="1"/>
  <c r="CJ48" i="1" s="1"/>
  <c r="CH50" i="1"/>
  <c r="CH48" i="1" s="1"/>
  <c r="CF50" i="1"/>
  <c r="CF48" i="1" s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G50" i="1"/>
  <c r="BF50" i="1"/>
  <c r="BE50" i="1"/>
  <c r="BD50" i="1"/>
  <c r="BC50" i="1"/>
  <c r="BB50" i="1"/>
  <c r="BA50" i="1"/>
  <c r="AZ50" i="1"/>
  <c r="AY50" i="1"/>
  <c r="AX50" i="1"/>
  <c r="AW50" i="1"/>
  <c r="AS50" i="1"/>
  <c r="AQ50" i="1"/>
  <c r="AP50" i="1"/>
  <c r="AO50" i="1"/>
  <c r="AN50" i="1"/>
  <c r="AL50" i="1"/>
  <c r="AJ50" i="1"/>
  <c r="AI50" i="1"/>
  <c r="AH50" i="1"/>
  <c r="AG50" i="1"/>
  <c r="AE50" i="1"/>
  <c r="AC50" i="1"/>
  <c r="AB50" i="1"/>
  <c r="AA50" i="1"/>
  <c r="Z50" i="1"/>
  <c r="X50" i="1"/>
  <c r="V50" i="1"/>
  <c r="U50" i="1"/>
  <c r="T50" i="1"/>
  <c r="S50" i="1"/>
  <c r="Q50" i="1"/>
  <c r="O50" i="1"/>
  <c r="M50" i="1"/>
  <c r="K50" i="1"/>
  <c r="I50" i="1"/>
  <c r="H50" i="1"/>
  <c r="G50" i="1"/>
  <c r="F50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G48" i="1"/>
  <c r="BG47" i="1" s="1"/>
  <c r="BG24" i="1" s="1"/>
  <c r="BF48" i="1"/>
  <c r="BE48" i="1"/>
  <c r="BD48" i="1"/>
  <c r="BC48" i="1"/>
  <c r="BC47" i="1" s="1"/>
  <c r="BC24" i="1" s="1"/>
  <c r="BB48" i="1"/>
  <c r="BA48" i="1"/>
  <c r="AZ48" i="1"/>
  <c r="AY48" i="1"/>
  <c r="AY47" i="1" s="1"/>
  <c r="AY24" i="1" s="1"/>
  <c r="AX48" i="1"/>
  <c r="AW48" i="1"/>
  <c r="AS48" i="1"/>
  <c r="AQ48" i="1"/>
  <c r="AP48" i="1"/>
  <c r="AO48" i="1"/>
  <c r="AN48" i="1"/>
  <c r="AL48" i="1"/>
  <c r="AL47" i="1" s="1"/>
  <c r="AL24" i="1" s="1"/>
  <c r="AJ48" i="1"/>
  <c r="AI48" i="1"/>
  <c r="AH48" i="1"/>
  <c r="AG48" i="1"/>
  <c r="AE48" i="1"/>
  <c r="AC48" i="1"/>
  <c r="AB48" i="1"/>
  <c r="AA48" i="1"/>
  <c r="Z48" i="1"/>
  <c r="X48" i="1"/>
  <c r="V48" i="1"/>
  <c r="U48" i="1"/>
  <c r="T48" i="1"/>
  <c r="S48" i="1"/>
  <c r="Q48" i="1"/>
  <c r="O48" i="1"/>
  <c r="M48" i="1"/>
  <c r="K48" i="1"/>
  <c r="I48" i="1"/>
  <c r="H48" i="1"/>
  <c r="G48" i="1"/>
  <c r="F48" i="1"/>
  <c r="CE47" i="1"/>
  <c r="CC47" i="1"/>
  <c r="CC24" i="1" s="1"/>
  <c r="BY47" i="1"/>
  <c r="BY24" i="1" s="1"/>
  <c r="BU47" i="1"/>
  <c r="BU24" i="1" s="1"/>
  <c r="BQ47" i="1"/>
  <c r="BQ24" i="1" s="1"/>
  <c r="BM47" i="1"/>
  <c r="BM24" i="1" s="1"/>
  <c r="BE47" i="1"/>
  <c r="BA47" i="1"/>
  <c r="AW47" i="1"/>
  <c r="AN47" i="1"/>
  <c r="AJ47" i="1"/>
  <c r="AB47" i="1"/>
  <c r="X47" i="1"/>
  <c r="T47" i="1"/>
  <c r="K47" i="1"/>
  <c r="J47" i="1"/>
  <c r="I47" i="1"/>
  <c r="H47" i="1"/>
  <c r="G47" i="1"/>
  <c r="F47" i="1"/>
  <c r="E47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K29" i="1"/>
  <c r="CK23" i="1" s="1"/>
  <c r="CJ29" i="1"/>
  <c r="CI29" i="1"/>
  <c r="CI23" i="1" s="1"/>
  <c r="CH29" i="1"/>
  <c r="CG29" i="1"/>
  <c r="CG23" i="1" s="1"/>
  <c r="CF29" i="1"/>
  <c r="CE29" i="1"/>
  <c r="CE23" i="1" s="1"/>
  <c r="CD29" i="1"/>
  <c r="CC29" i="1"/>
  <c r="CC23" i="1" s="1"/>
  <c r="CC22" i="1" s="1"/>
  <c r="CB29" i="1"/>
  <c r="CA29" i="1"/>
  <c r="CA23" i="1" s="1"/>
  <c r="CA22" i="1" s="1"/>
  <c r="BZ29" i="1"/>
  <c r="BY29" i="1"/>
  <c r="BY23" i="1" s="1"/>
  <c r="BY22" i="1" s="1"/>
  <c r="BX29" i="1"/>
  <c r="BW29" i="1"/>
  <c r="BW23" i="1" s="1"/>
  <c r="BV29" i="1"/>
  <c r="BU29" i="1"/>
  <c r="BU23" i="1" s="1"/>
  <c r="BU22" i="1" s="1"/>
  <c r="BT29" i="1"/>
  <c r="BS29" i="1"/>
  <c r="BS23" i="1" s="1"/>
  <c r="BS22" i="1" s="1"/>
  <c r="BR29" i="1"/>
  <c r="BQ29" i="1"/>
  <c r="BQ23" i="1" s="1"/>
  <c r="BQ22" i="1" s="1"/>
  <c r="BP29" i="1"/>
  <c r="BO29" i="1"/>
  <c r="BO23" i="1" s="1"/>
  <c r="BO22" i="1" s="1"/>
  <c r="BN29" i="1"/>
  <c r="BM29" i="1"/>
  <c r="BM23" i="1" s="1"/>
  <c r="BM22" i="1" s="1"/>
  <c r="BL29" i="1"/>
  <c r="BK29" i="1"/>
  <c r="BK23" i="1" s="1"/>
  <c r="BK22" i="1" s="1"/>
  <c r="BJ29" i="1"/>
  <c r="BI29" i="1"/>
  <c r="BI23" i="1" s="1"/>
  <c r="BI22" i="1" s="1"/>
  <c r="BH29" i="1"/>
  <c r="BG29" i="1"/>
  <c r="BG23" i="1" s="1"/>
  <c r="BG22" i="1" s="1"/>
  <c r="BF29" i="1"/>
  <c r="BE29" i="1"/>
  <c r="BE23" i="1" s="1"/>
  <c r="BE22" i="1" s="1"/>
  <c r="BD29" i="1"/>
  <c r="BC29" i="1"/>
  <c r="BC23" i="1" s="1"/>
  <c r="BB29" i="1"/>
  <c r="BA29" i="1"/>
  <c r="BA23" i="1" s="1"/>
  <c r="AZ29" i="1"/>
  <c r="AY29" i="1"/>
  <c r="AY23" i="1" s="1"/>
  <c r="AX29" i="1"/>
  <c r="AW29" i="1"/>
  <c r="AW23" i="1" s="1"/>
  <c r="AV29" i="1"/>
  <c r="AT29" i="1"/>
  <c r="AT23" i="1" s="1"/>
  <c r="AS29" i="1"/>
  <c r="AR29" i="1"/>
  <c r="AR23" i="1" s="1"/>
  <c r="AR22" i="1" s="1"/>
  <c r="AQ29" i="1"/>
  <c r="AP29" i="1"/>
  <c r="AP23" i="1" s="1"/>
  <c r="AP22" i="1" s="1"/>
  <c r="AO29" i="1"/>
  <c r="AN29" i="1"/>
  <c r="AN23" i="1" s="1"/>
  <c r="AN22" i="1" s="1"/>
  <c r="AM29" i="1"/>
  <c r="AL29" i="1"/>
  <c r="AL23" i="1" s="1"/>
  <c r="AL22" i="1" s="1"/>
  <c r="AK29" i="1"/>
  <c r="AJ29" i="1"/>
  <c r="AJ23" i="1" s="1"/>
  <c r="AJ22" i="1" s="1"/>
  <c r="AI29" i="1"/>
  <c r="AH29" i="1"/>
  <c r="AH23" i="1" s="1"/>
  <c r="AH22" i="1" s="1"/>
  <c r="AG29" i="1"/>
  <c r="AF29" i="1"/>
  <c r="AF23" i="1" s="1"/>
  <c r="AE29" i="1"/>
  <c r="AD29" i="1"/>
  <c r="AD23" i="1" s="1"/>
  <c r="AD22" i="1" s="1"/>
  <c r="AC29" i="1"/>
  <c r="AB29" i="1"/>
  <c r="AB23" i="1" s="1"/>
  <c r="AB22" i="1" s="1"/>
  <c r="AA29" i="1"/>
  <c r="Z29" i="1"/>
  <c r="Z23" i="1" s="1"/>
  <c r="Z22" i="1" s="1"/>
  <c r="Y29" i="1"/>
  <c r="X29" i="1"/>
  <c r="X23" i="1" s="1"/>
  <c r="W29" i="1"/>
  <c r="V29" i="1"/>
  <c r="V23" i="1" s="1"/>
  <c r="V22" i="1" s="1"/>
  <c r="U29" i="1"/>
  <c r="T29" i="1"/>
  <c r="T23" i="1" s="1"/>
  <c r="T22" i="1" s="1"/>
  <c r="S29" i="1"/>
  <c r="R29" i="1"/>
  <c r="R23" i="1" s="1"/>
  <c r="Q29" i="1"/>
  <c r="P29" i="1"/>
  <c r="P23" i="1" s="1"/>
  <c r="O29" i="1"/>
  <c r="N29" i="1"/>
  <c r="N23" i="1" s="1"/>
  <c r="M29" i="1"/>
  <c r="L29" i="1"/>
  <c r="L23" i="1" s="1"/>
  <c r="K29" i="1"/>
  <c r="J29" i="1"/>
  <c r="J23" i="1" s="1"/>
  <c r="J22" i="1" s="1"/>
  <c r="I29" i="1"/>
  <c r="H29" i="1"/>
  <c r="H23" i="1" s="1"/>
  <c r="H22" i="1" s="1"/>
  <c r="G29" i="1"/>
  <c r="F29" i="1"/>
  <c r="F23" i="1" s="1"/>
  <c r="F22" i="1" s="1"/>
  <c r="E29" i="1"/>
  <c r="CD28" i="1"/>
  <c r="CC28" i="1"/>
  <c r="CB28" i="1"/>
  <c r="CA28" i="1"/>
  <c r="BZ28" i="1"/>
  <c r="BY28" i="1"/>
  <c r="BX28" i="1"/>
  <c r="BV28" i="1"/>
  <c r="BU28" i="1"/>
  <c r="BT28" i="1"/>
  <c r="BS28" i="1"/>
  <c r="BR28" i="1"/>
  <c r="BQ28" i="1"/>
  <c r="BO28" i="1"/>
  <c r="BN28" i="1"/>
  <c r="BM28" i="1"/>
  <c r="BL28" i="1"/>
  <c r="BK28" i="1"/>
  <c r="BJ28" i="1"/>
  <c r="BI28" i="1"/>
  <c r="BG28" i="1"/>
  <c r="BF28" i="1"/>
  <c r="BE28" i="1"/>
  <c r="BD28" i="1"/>
  <c r="AR28" i="1"/>
  <c r="AQ28" i="1"/>
  <c r="AP28" i="1"/>
  <c r="AO28" i="1"/>
  <c r="AN28" i="1"/>
  <c r="AL28" i="1"/>
  <c r="AJ28" i="1"/>
  <c r="AI28" i="1"/>
  <c r="AH28" i="1"/>
  <c r="AD28" i="1"/>
  <c r="AC28" i="1"/>
  <c r="AB28" i="1"/>
  <c r="AA28" i="1"/>
  <c r="Z28" i="1"/>
  <c r="X28" i="1"/>
  <c r="V28" i="1"/>
  <c r="U28" i="1"/>
  <c r="T28" i="1"/>
  <c r="P28" i="1"/>
  <c r="K28" i="1"/>
  <c r="J28" i="1"/>
  <c r="I28" i="1"/>
  <c r="H28" i="1"/>
  <c r="G28" i="1"/>
  <c r="F28" i="1"/>
  <c r="E28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C26" i="1"/>
  <c r="CA26" i="1"/>
  <c r="BY26" i="1"/>
  <c r="BW26" i="1"/>
  <c r="BU26" i="1"/>
  <c r="BS26" i="1"/>
  <c r="BQ26" i="1"/>
  <c r="BO26" i="1"/>
  <c r="BM26" i="1"/>
  <c r="BK26" i="1"/>
  <c r="BJ26" i="1"/>
  <c r="BI26" i="1"/>
  <c r="BH26" i="1"/>
  <c r="BG26" i="1"/>
  <c r="BF26" i="1"/>
  <c r="BE26" i="1"/>
  <c r="BD26" i="1"/>
  <c r="BB26" i="1"/>
  <c r="AX26" i="1"/>
  <c r="AS26" i="1"/>
  <c r="AR26" i="1"/>
  <c r="AP26" i="1"/>
  <c r="AO26" i="1"/>
  <c r="AM26" i="1"/>
  <c r="AK26" i="1"/>
  <c r="AJ26" i="1"/>
  <c r="AI26" i="1"/>
  <c r="AH26" i="1"/>
  <c r="AG26" i="1"/>
  <c r="AD26" i="1"/>
  <c r="AC26" i="1"/>
  <c r="AB26" i="1"/>
  <c r="AA26" i="1"/>
  <c r="W26" i="1"/>
  <c r="V26" i="1"/>
  <c r="U26" i="1"/>
  <c r="T26" i="1"/>
  <c r="S26" i="1"/>
  <c r="P26" i="1"/>
  <c r="N26" i="1"/>
  <c r="M26" i="1"/>
  <c r="K26" i="1"/>
  <c r="J26" i="1"/>
  <c r="I26" i="1"/>
  <c r="H26" i="1"/>
  <c r="G26" i="1"/>
  <c r="F26" i="1"/>
  <c r="E26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H25" i="1"/>
  <c r="G25" i="1"/>
  <c r="E25" i="1"/>
  <c r="CE24" i="1"/>
  <c r="CD24" i="1"/>
  <c r="CB24" i="1"/>
  <c r="BZ24" i="1"/>
  <c r="BX24" i="1"/>
  <c r="BV24" i="1"/>
  <c r="BT24" i="1"/>
  <c r="BR24" i="1"/>
  <c r="BP24" i="1"/>
  <c r="BN24" i="1"/>
  <c r="BL24" i="1"/>
  <c r="BJ24" i="1"/>
  <c r="BF24" i="1"/>
  <c r="BE24" i="1"/>
  <c r="BD24" i="1"/>
  <c r="BA24" i="1"/>
  <c r="AW24" i="1"/>
  <c r="AS24" i="1"/>
  <c r="AQ24" i="1"/>
  <c r="AO24" i="1"/>
  <c r="AN24" i="1"/>
  <c r="AM24" i="1"/>
  <c r="AK24" i="1"/>
  <c r="AJ24" i="1"/>
  <c r="AI24" i="1"/>
  <c r="AG24" i="1"/>
  <c r="AE24" i="1"/>
  <c r="AC24" i="1"/>
  <c r="AB24" i="1"/>
  <c r="AA24" i="1"/>
  <c r="Y24" i="1"/>
  <c r="X24" i="1"/>
  <c r="W24" i="1"/>
  <c r="U24" i="1"/>
  <c r="T24" i="1"/>
  <c r="O24" i="1"/>
  <c r="K24" i="1"/>
  <c r="J24" i="1"/>
  <c r="I24" i="1"/>
  <c r="H24" i="1"/>
  <c r="G24" i="1"/>
  <c r="F24" i="1"/>
  <c r="E24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I23" i="1"/>
  <c r="G23" i="1"/>
  <c r="E23" i="1"/>
  <c r="CD22" i="1"/>
  <c r="CB22" i="1"/>
  <c r="BZ22" i="1"/>
  <c r="BX22" i="1"/>
  <c r="BV22" i="1"/>
  <c r="BT22" i="1"/>
  <c r="BR22" i="1"/>
  <c r="BN22" i="1"/>
  <c r="BL22" i="1"/>
  <c r="BJ22" i="1"/>
  <c r="BF22" i="1"/>
  <c r="BD22" i="1"/>
  <c r="AS22" i="1"/>
  <c r="AO22" i="1"/>
  <c r="AI22" i="1"/>
  <c r="AG22" i="1"/>
  <c r="AC22" i="1"/>
  <c r="AA22" i="1"/>
  <c r="U22" i="1"/>
  <c r="K22" i="1"/>
  <c r="I22" i="1"/>
  <c r="G22" i="1"/>
  <c r="E22" i="1"/>
  <c r="CG51" i="1" l="1"/>
  <c r="CG50" i="1" s="1"/>
  <c r="CG48" i="1" s="1"/>
  <c r="CK51" i="1"/>
  <c r="CK50" i="1" s="1"/>
  <c r="CK48" i="1" s="1"/>
  <c r="CF57" i="1"/>
  <c r="CF56" i="1" s="1"/>
  <c r="CF55" i="1" s="1"/>
  <c r="M56" i="1"/>
  <c r="M55" i="1" s="1"/>
  <c r="M47" i="1" s="1"/>
  <c r="M24" i="1" s="1"/>
  <c r="CJ57" i="1"/>
  <c r="CJ56" i="1" s="1"/>
  <c r="CJ55" i="1" s="1"/>
  <c r="Q56" i="1"/>
  <c r="Q55" i="1" s="1"/>
  <c r="Q47" i="1" s="1"/>
  <c r="Q24" i="1" s="1"/>
  <c r="L57" i="1"/>
  <c r="L56" i="1" s="1"/>
  <c r="L55" i="1" s="1"/>
  <c r="L47" i="1" s="1"/>
  <c r="L24" i="1" s="1"/>
  <c r="S56" i="1"/>
  <c r="S55" i="1" s="1"/>
  <c r="S47" i="1" s="1"/>
  <c r="S24" i="1" s="1"/>
  <c r="CE57" i="1"/>
  <c r="AV56" i="1"/>
  <c r="AV55" i="1" s="1"/>
  <c r="CG57" i="1"/>
  <c r="CG56" i="1" s="1"/>
  <c r="CG55" i="1" s="1"/>
  <c r="AX56" i="1"/>
  <c r="AX55" i="1" s="1"/>
  <c r="AX47" i="1" s="1"/>
  <c r="AX24" i="1" s="1"/>
  <c r="CI57" i="1"/>
  <c r="CI56" i="1" s="1"/>
  <c r="CI55" i="1" s="1"/>
  <c r="CI47" i="1" s="1"/>
  <c r="CI24" i="1" s="1"/>
  <c r="AZ56" i="1"/>
  <c r="AZ55" i="1" s="1"/>
  <c r="AZ47" i="1" s="1"/>
  <c r="AZ24" i="1" s="1"/>
  <c r="CK57" i="1"/>
  <c r="CK56" i="1" s="1"/>
  <c r="CK55" i="1" s="1"/>
  <c r="BB56" i="1"/>
  <c r="BB55" i="1" s="1"/>
  <c r="BB47" i="1" s="1"/>
  <c r="BB24" i="1" s="1"/>
  <c r="R72" i="1"/>
  <c r="Y71" i="1"/>
  <c r="Y26" i="1" s="1"/>
  <c r="CE72" i="1"/>
  <c r="X71" i="1"/>
  <c r="X26" i="1" s="1"/>
  <c r="X22" i="1" s="1"/>
  <c r="Q73" i="1"/>
  <c r="Q71" i="1" s="1"/>
  <c r="Q26" i="1" s="1"/>
  <c r="R73" i="1"/>
  <c r="CK73" i="1" s="1"/>
  <c r="AF71" i="1"/>
  <c r="AF26" i="1" s="1"/>
  <c r="AF22" i="1" s="1"/>
  <c r="O73" i="1"/>
  <c r="O71" i="1" s="1"/>
  <c r="O26" i="1" s="1"/>
  <c r="O22" i="1" s="1"/>
  <c r="AQ71" i="1"/>
  <c r="AQ26" i="1" s="1"/>
  <c r="AQ22" i="1" s="1"/>
  <c r="AV76" i="1"/>
  <c r="BC75" i="1"/>
  <c r="BC28" i="1" s="1"/>
  <c r="BH75" i="1"/>
  <c r="BH28" i="1" s="1"/>
  <c r="BA76" i="1"/>
  <c r="BB76" i="1"/>
  <c r="BW75" i="1"/>
  <c r="BW28" i="1" s="1"/>
  <c r="BW22" i="1" s="1"/>
  <c r="CG77" i="1"/>
  <c r="CI77" i="1"/>
  <c r="CH79" i="1"/>
  <c r="AY75" i="1"/>
  <c r="AY28" i="1" s="1"/>
  <c r="M75" i="1"/>
  <c r="M28" i="1" s="1"/>
  <c r="CF80" i="1"/>
  <c r="CF75" i="1" s="1"/>
  <c r="CF28" i="1" s="1"/>
  <c r="Q75" i="1"/>
  <c r="Q28" i="1" s="1"/>
  <c r="CJ80" i="1"/>
  <c r="L80" i="1"/>
  <c r="L75" i="1" s="1"/>
  <c r="L28" i="1" s="1"/>
  <c r="S75" i="1"/>
  <c r="S28" i="1" s="1"/>
  <c r="CE80" i="1"/>
  <c r="CG80" i="1"/>
  <c r="AX75" i="1"/>
  <c r="AX28" i="1" s="1"/>
  <c r="CI80" i="1"/>
  <c r="AZ75" i="1"/>
  <c r="AZ28" i="1" s="1"/>
  <c r="P50" i="1"/>
  <c r="P48" i="1" s="1"/>
  <c r="P47" i="1" s="1"/>
  <c r="P24" i="1" s="1"/>
  <c r="P22" i="1" s="1"/>
  <c r="CF47" i="1"/>
  <c r="CF24" i="1" s="1"/>
  <c r="CJ47" i="1"/>
  <c r="CJ24" i="1" s="1"/>
  <c r="AV47" i="1"/>
  <c r="AV24" i="1" s="1"/>
  <c r="BH47" i="1"/>
  <c r="BH24" i="1" s="1"/>
  <c r="BH22" i="1" s="1"/>
  <c r="CE51" i="1"/>
  <c r="CH57" i="1"/>
  <c r="CH56" i="1" s="1"/>
  <c r="CH55" i="1" s="1"/>
  <c r="CH47" i="1" s="1"/>
  <c r="CH24" i="1" s="1"/>
  <c r="AE71" i="1"/>
  <c r="AE26" i="1" s="1"/>
  <c r="AE22" i="1" s="1"/>
  <c r="AZ71" i="1"/>
  <c r="AZ26" i="1" s="1"/>
  <c r="CG72" i="1"/>
  <c r="CG71" i="1" s="1"/>
  <c r="CG26" i="1" s="1"/>
  <c r="AW75" i="1"/>
  <c r="AW28" i="1" s="1"/>
  <c r="N75" i="1"/>
  <c r="N28" i="1" s="1"/>
  <c r="N22" i="1" s="1"/>
  <c r="R75" i="1"/>
  <c r="R28" i="1" s="1"/>
  <c r="W75" i="1"/>
  <c r="W28" i="1" s="1"/>
  <c r="W22" i="1" s="1"/>
  <c r="Y75" i="1"/>
  <c r="Y28" i="1" s="1"/>
  <c r="AF75" i="1"/>
  <c r="AF28" i="1" s="1"/>
  <c r="AK75" i="1"/>
  <c r="AK28" i="1" s="1"/>
  <c r="AK22" i="1" s="1"/>
  <c r="AM75" i="1"/>
  <c r="AM28" i="1" s="1"/>
  <c r="AM22" i="1" s="1"/>
  <c r="AT75" i="1"/>
  <c r="AT28" i="1" s="1"/>
  <c r="AT22" i="1" s="1"/>
  <c r="CG76" i="1"/>
  <c r="CI76" i="1"/>
  <c r="CE77" i="1"/>
  <c r="BB77" i="1"/>
  <c r="CK77" i="1" s="1"/>
  <c r="BP75" i="1"/>
  <c r="BP28" i="1" s="1"/>
  <c r="BP22" i="1" s="1"/>
  <c r="CG78" i="1"/>
  <c r="CI78" i="1"/>
  <c r="CH80" i="1"/>
  <c r="CH75" i="1" s="1"/>
  <c r="CH28" i="1" s="1"/>
  <c r="CF72" i="1"/>
  <c r="CH72" i="1"/>
  <c r="CH71" i="1" s="1"/>
  <c r="CH26" i="1" s="1"/>
  <c r="CJ72" i="1"/>
  <c r="BA71" i="1"/>
  <c r="BA26" i="1" s="1"/>
  <c r="CF73" i="1"/>
  <c r="AW71" i="1"/>
  <c r="AW26" i="1" s="1"/>
  <c r="AW22" i="1" s="1"/>
  <c r="CH73" i="1"/>
  <c r="AY71" i="1"/>
  <c r="AY26" i="1" s="1"/>
  <c r="AY22" i="1" s="1"/>
  <c r="CJ73" i="1"/>
  <c r="AV73" i="1"/>
  <c r="BC71" i="1"/>
  <c r="BC26" i="1" s="1"/>
  <c r="BC22" i="1" s="1"/>
  <c r="I79" i="1"/>
  <c r="CH22" i="1" l="1"/>
  <c r="L22" i="1"/>
  <c r="CE73" i="1"/>
  <c r="AV71" i="1"/>
  <c r="AV26" i="1" s="1"/>
  <c r="CG75" i="1"/>
  <c r="CG28" i="1" s="1"/>
  <c r="CK76" i="1"/>
  <c r="CK75" i="1" s="1"/>
  <c r="CK28" i="1" s="1"/>
  <c r="BB75" i="1"/>
  <c r="BB28" i="1" s="1"/>
  <c r="CE76" i="1"/>
  <c r="CE75" i="1" s="1"/>
  <c r="CE28" i="1" s="1"/>
  <c r="AV75" i="1"/>
  <c r="AV28" i="1" s="1"/>
  <c r="AV22" i="1" s="1"/>
  <c r="CE71" i="1"/>
  <c r="CE26" i="1" s="1"/>
  <c r="CE22" i="1" s="1"/>
  <c r="Y22" i="1"/>
  <c r="BB22" i="1"/>
  <c r="AZ22" i="1"/>
  <c r="AX22" i="1"/>
  <c r="S22" i="1"/>
  <c r="Q22" i="1"/>
  <c r="M22" i="1"/>
  <c r="CK47" i="1"/>
  <c r="CK24" i="1" s="1"/>
  <c r="CJ71" i="1"/>
  <c r="CJ26" i="1" s="1"/>
  <c r="CF71" i="1"/>
  <c r="CF26" i="1" s="1"/>
  <c r="CF22" i="1" s="1"/>
  <c r="CI75" i="1"/>
  <c r="CI28" i="1" s="1"/>
  <c r="CI22" i="1" s="1"/>
  <c r="CJ76" i="1"/>
  <c r="CJ75" i="1" s="1"/>
  <c r="CJ28" i="1" s="1"/>
  <c r="CJ22" i="1" s="1"/>
  <c r="BA75" i="1"/>
  <c r="BA28" i="1" s="1"/>
  <c r="BA22" i="1" s="1"/>
  <c r="R71" i="1"/>
  <c r="R26" i="1" s="1"/>
  <c r="R22" i="1" s="1"/>
  <c r="CK72" i="1"/>
  <c r="CK71" i="1" s="1"/>
  <c r="CK26" i="1" s="1"/>
  <c r="CG47" i="1"/>
  <c r="CG24" i="1" s="1"/>
  <c r="CG22" i="1" s="1"/>
  <c r="CK22" i="1" l="1"/>
</calcChain>
</file>

<file path=xl/sharedStrings.xml><?xml version="1.0" encoding="utf-8"?>
<sst xmlns="http://schemas.openxmlformats.org/spreadsheetml/2006/main" count="673" uniqueCount="211">
  <si>
    <t>Приложение  № 15</t>
  </si>
  <si>
    <t>к приказу Минэнерго России</t>
  </si>
  <si>
    <t>от "25" апреля 2018 г. № 320</t>
  </si>
  <si>
    <t xml:space="preserve">Форма 5. Отчет об исполнении плана ввода объектов инвестиционной деятельности (мощностей) в эксплуатацию </t>
  </si>
  <si>
    <t>за 2024 год</t>
  </si>
  <si>
    <t xml:space="preserve">Отчет о реализации инвестиционной программы ООО "Горсети"   </t>
  </si>
  <si>
    <t xml:space="preserve">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</si>
  <si>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</si>
  <si>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6-443 от 30.11.2024 года)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</si>
  <si>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</si>
  <si>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</si>
  <si>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</si>
  <si>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</si>
  <si>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</si>
  <si>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</si>
  <si>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</si>
  <si>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</si>
  <si>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</si>
  <si>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</si>
  <si>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</si>
  <si>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</si>
  <si>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</si>
  <si>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</si>
  <si>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</si>
  <si>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</si>
  <si>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</si>
  <si>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</si>
  <si>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</si>
  <si>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</si>
  <si>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</si>
  <si>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</si>
  <si>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</si>
  <si>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</si>
  <si>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5.1</t>
  </si>
  <si>
    <t>5.2</t>
  </si>
  <si>
    <t>5.3</t>
  </si>
  <si>
    <t>5.4</t>
  </si>
  <si>
    <t>5.5</t>
  </si>
  <si>
    <t>5.6</t>
  </si>
  <si>
    <t>5.7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</si>
  <si>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</si>
  <si>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</si>
  <si>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</si>
  <si>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</si>
  <si>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</si>
  <si>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</si>
  <si>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</si>
  <si>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</si>
  <si>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</si>
  <si>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</si>
  <si>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</si>
  <si>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</si>
  <si>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</si>
  <si>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</si>
  <si>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</si>
  <si>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</si>
  <si>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</si>
  <si>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</si>
  <si>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</si>
  <si>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</si>
  <si>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</si>
  <si>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</si>
  <si>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</si>
  <si>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</si>
  <si>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</si>
  <si>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</si>
  <si>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</si>
  <si>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</si>
  <si>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</si>
  <si>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</si>
  <si>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</si>
  <si>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</si>
  <si>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</si>
  <si>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</si>
  <si>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</si>
  <si>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</si>
  <si>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</si>
  <si>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</si>
  <si>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</si>
  <si>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</si>
  <si>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</si>
  <si>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</si>
  <si>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</si>
  <si>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</si>
  <si>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</si>
  <si>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</si>
  <si>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</si>
  <si>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</si>
  <si>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</si>
  <si>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</si>
  <si>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</si>
  <si>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</si>
  <si>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</si>
  <si>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</si>
  <si>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</si>
  <si>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</si>
  <si>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</si>
  <si>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</si>
  <si>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</si>
  <si>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</si>
  <si>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</si>
  <si>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</si>
  <si>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</si>
  <si>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</si>
  <si>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</si>
  <si>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</si>
  <si>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</si>
  <si>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</si>
  <si>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</si>
  <si>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</si>
  <si>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</si>
  <si>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</si>
  <si>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</si>
  <si>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</si>
  <si>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</si>
  <si>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</si>
  <si>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</si>
  <si>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</si>
  <si>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</si>
  <si>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</si>
  <si>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</si>
  <si>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</si>
  <si>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</si>
  <si>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</si>
  <si>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</si>
  <si>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</si>
  <si>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</si>
  <si>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</si>
  <si>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</si>
  <si>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</si>
  <si>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</si>
  <si>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</si>
  <si>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</si>
  <si>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</si>
  <si>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</si>
  <si>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</si>
  <si>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</si>
  <si>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</si>
  <si>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</si>
  <si>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</si>
  <si>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</si>
  <si>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</si>
  <si>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</si>
  <si>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</si>
  <si>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</si>
  <si>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</si>
  <si>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</si>
  <si>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</si>
  <si>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</si>
  <si>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</si>
  <si>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</si>
  <si>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</si>
  <si>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</si>
  <si>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</si>
  <si>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</si>
  <si>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</si>
  <si>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</si>
  <si>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</si>
  <si>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</si>
  <si>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</si>
  <si>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</si>
  <si>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</si>
  <si>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</si>
  <si>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</si>
  <si>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</si>
  <si>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</si>
  <si>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</si>
  <si>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</si>
  <si>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За счет высвобождения денежных средств по результатам выполнения работ собственными силами установлено большее количество приборов учета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</si>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</sst>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8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8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2" fontId="12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Alignment="1">
      <alignment vertical="center" wrapText="1"/>
    </xf>
    <xf numFmtId="9" fontId="3" fillId="0" borderId="0" xfId="1" applyNumberFormat="1" applyFont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&#1043;&#1086;&#1076;&#1086;&#1074;&#1086;&#1081;/&#1054;&#1090;&#1095;&#1077;&#1090;%20&#1079;&#1072;%202024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AF50" t="str">
            <v>нд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</row>
        <row r="62">
          <cell r="AF62" t="str">
            <v>нд</v>
          </cell>
        </row>
        <row r="66">
          <cell r="AF66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 refreshError="1"/>
      <sheetData sheetId="8">
        <row r="50">
          <cell r="K50">
            <v>4.9566628168399998</v>
          </cell>
        </row>
      </sheetData>
      <sheetData sheetId="9" refreshError="1"/>
      <sheetData sheetId="10"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4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R59">
            <v>77</v>
          </cell>
          <cell r="U59">
            <v>0</v>
          </cell>
          <cell r="W59">
            <v>0</v>
          </cell>
          <cell r="X59">
            <v>0</v>
          </cell>
          <cell r="Y59">
            <v>164</v>
          </cell>
          <cell r="AB59">
            <v>0</v>
          </cell>
          <cell r="AD59">
            <v>0</v>
          </cell>
          <cell r="AE59">
            <v>0</v>
          </cell>
          <cell r="AF59">
            <v>164</v>
          </cell>
          <cell r="AI59">
            <v>0</v>
          </cell>
          <cell r="AK59">
            <v>0</v>
          </cell>
          <cell r="AL59">
            <v>0</v>
          </cell>
          <cell r="AM59">
            <v>164</v>
          </cell>
          <cell r="AW59">
            <v>0</v>
          </cell>
          <cell r="AY59">
            <v>0</v>
          </cell>
          <cell r="AZ59">
            <v>0</v>
          </cell>
          <cell r="BA59">
            <v>169</v>
          </cell>
          <cell r="BH59">
            <v>187</v>
          </cell>
          <cell r="BO59">
            <v>235</v>
          </cell>
        </row>
        <row r="74">
          <cell r="N74">
            <v>0</v>
          </cell>
          <cell r="Q74">
            <v>0</v>
          </cell>
          <cell r="R74">
            <v>0</v>
          </cell>
          <cell r="U74">
            <v>0</v>
          </cell>
          <cell r="X74">
            <v>0</v>
          </cell>
          <cell r="Y74">
            <v>0</v>
          </cell>
          <cell r="AB74">
            <v>0</v>
          </cell>
          <cell r="AE74">
            <v>0</v>
          </cell>
          <cell r="AF74">
            <v>0</v>
          </cell>
          <cell r="AI74">
            <v>0</v>
          </cell>
          <cell r="AL74">
            <v>0</v>
          </cell>
          <cell r="AM74">
            <v>0</v>
          </cell>
          <cell r="AW74">
            <v>0</v>
          </cell>
          <cell r="AZ74">
            <v>0</v>
          </cell>
          <cell r="BA74">
            <v>0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X75">
            <v>0</v>
          </cell>
          <cell r="Y75">
            <v>0</v>
          </cell>
          <cell r="AB75">
            <v>0</v>
          </cell>
          <cell r="AE75">
            <v>0</v>
          </cell>
          <cell r="AF75">
            <v>0</v>
          </cell>
          <cell r="AI75">
            <v>1.2</v>
          </cell>
          <cell r="AJ75">
            <v>0</v>
          </cell>
          <cell r="AL75">
            <v>0</v>
          </cell>
          <cell r="AM75">
            <v>0</v>
          </cell>
          <cell r="AN75">
            <v>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W78">
            <v>0</v>
          </cell>
          <cell r="X78">
            <v>0</v>
          </cell>
          <cell r="Y78">
            <v>0</v>
          </cell>
          <cell r="AB78">
            <v>0</v>
          </cell>
          <cell r="AD78">
            <v>0</v>
          </cell>
          <cell r="AE78">
            <v>0</v>
          </cell>
          <cell r="AF78">
            <v>0</v>
          </cell>
          <cell r="AI78">
            <v>0</v>
          </cell>
          <cell r="AK78">
            <v>0</v>
          </cell>
          <cell r="AL78">
            <v>0</v>
          </cell>
          <cell r="AM78">
            <v>2</v>
          </cell>
          <cell r="AW78">
            <v>0</v>
          </cell>
          <cell r="AY78">
            <v>0</v>
          </cell>
          <cell r="AZ78">
            <v>0</v>
          </cell>
          <cell r="BA78">
            <v>0</v>
          </cell>
          <cell r="BO78">
            <v>2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1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  <cell r="BH79">
            <v>1</v>
          </cell>
        </row>
        <row r="80">
          <cell r="N80">
            <v>0</v>
          </cell>
          <cell r="P80">
            <v>0</v>
          </cell>
          <cell r="Q80">
            <v>0</v>
          </cell>
          <cell r="R80">
            <v>0</v>
          </cell>
          <cell r="U80">
            <v>0</v>
          </cell>
          <cell r="W80">
            <v>0</v>
          </cell>
          <cell r="X80">
            <v>0</v>
          </cell>
          <cell r="Y80">
            <v>0</v>
          </cell>
          <cell r="AB80">
            <v>0</v>
          </cell>
          <cell r="AD80">
            <v>0</v>
          </cell>
          <cell r="AE80">
            <v>0</v>
          </cell>
          <cell r="AF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12</v>
          </cell>
          <cell r="AW80">
            <v>0</v>
          </cell>
          <cell r="AY80">
            <v>0</v>
          </cell>
          <cell r="AZ80">
            <v>0</v>
          </cell>
          <cell r="BA80">
            <v>0</v>
          </cell>
          <cell r="BH80">
            <v>12</v>
          </cell>
        </row>
        <row r="81">
          <cell r="N81">
            <v>0</v>
          </cell>
          <cell r="P81">
            <v>0</v>
          </cell>
          <cell r="Q81">
            <v>0</v>
          </cell>
          <cell r="R81">
            <v>0</v>
          </cell>
          <cell r="U81">
            <v>0</v>
          </cell>
          <cell r="W81">
            <v>0</v>
          </cell>
          <cell r="X81">
            <v>0</v>
          </cell>
          <cell r="Y81">
            <v>0</v>
          </cell>
          <cell r="AB81">
            <v>0</v>
          </cell>
          <cell r="AD81">
            <v>0</v>
          </cell>
          <cell r="AE81">
            <v>0</v>
          </cell>
          <cell r="AF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1</v>
          </cell>
          <cell r="AW81">
            <v>0</v>
          </cell>
          <cell r="AY81">
            <v>0</v>
          </cell>
          <cell r="AZ81">
            <v>0</v>
          </cell>
          <cell r="BA81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1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</row>
      </sheetData>
      <sheetData sheetId="11" refreshError="1"/>
      <sheetData sheetId="12" refreshError="1"/>
      <sheetData sheetId="13" refreshError="1"/>
      <sheetData sheetId="14">
        <row r="79">
          <cell r="AD79">
            <v>84.176262388561327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331_1037000158513_01_69_0"/>
      <sheetName val="J0331_1037000158513_02_69_0"/>
      <sheetName val="J0331_1037000158513_03_69"/>
      <sheetName val="E0214_1037000158513_13_69_0"/>
      <sheetName val="J0331_1037000158513_03_69_0"/>
      <sheetName val="J0331_1037000158513_04_69_0"/>
      <sheetName val="J0331_1037000158513_05_69_"/>
      <sheetName val="J0331_1037000158513_05_69_0"/>
      <sheetName val="J0331_1037000158513_06_69_0"/>
      <sheetName val="J0214_1037000158513_07_69_0 "/>
      <sheetName val="J0214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1">
          <cell r="AP71" t="str">
            <v>нд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3" tint="0.79998168889431442"/>
  </sheetPr>
  <dimension ref="A1:CT87"/>
  <sheetViews>
    <sheetView tabSelected="1" view="pageBreakPreview" zoomScale="70" zoomScaleNormal="100" zoomScaleSheetLayoutView="70" workbookViewId="0">
      <pane xSplit="3" ySplit="22" topLeftCell="D23" activePane="bottomRight" state="frozen"/>
      <selection activeCell="A25" sqref="A25"/>
      <selection pane="topRight" activeCell="A25" sqref="A25"/>
      <selection pane="bottomLeft" activeCell="A25" sqref="A25"/>
      <selection pane="bottomRight" activeCell="N72" sqref="N72"/>
    </sheetView>
  </sheetViews>
  <sheetFormatPr defaultRowHeight="15.75" outlineLevelRow="1" x14ac:dyDescent="0.25"/>
  <cols>
    <col min="1" max="1" width="13" style="74" customWidth="1"/>
    <col min="2" max="2" width="41.28515625" style="23" customWidth="1"/>
    <col min="3" max="3" width="15.85546875" style="9" customWidth="1"/>
    <col min="4" max="4" width="30.85546875" style="9" customWidth="1"/>
    <col min="5" max="10" width="6.85546875" style="9" hidden="1" customWidth="1"/>
    <col min="11" max="11" width="8.5703125" style="9" hidden="1" customWidth="1"/>
    <col min="12" max="12" width="9.5703125" style="9" customWidth="1"/>
    <col min="13" max="13" width="6.85546875" style="9" customWidth="1"/>
    <col min="14" max="14" width="8.7109375" style="9" customWidth="1"/>
    <col min="15" max="15" width="9.85546875" style="9" customWidth="1"/>
    <col min="16" max="16" width="8.42578125" style="9" customWidth="1"/>
    <col min="17" max="17" width="6.85546875" style="9" customWidth="1"/>
    <col min="18" max="18" width="10.28515625" style="9" customWidth="1"/>
    <col min="19" max="24" width="6.85546875" style="9" hidden="1" customWidth="1"/>
    <col min="25" max="25" width="9.42578125" style="9" hidden="1" customWidth="1"/>
    <col min="26" max="31" width="6.85546875" style="9" hidden="1" customWidth="1"/>
    <col min="32" max="32" width="10" style="9" hidden="1" customWidth="1"/>
    <col min="33" max="38" width="6.85546875" style="9" hidden="1" customWidth="1"/>
    <col min="39" max="39" width="11.140625" style="9" hidden="1" customWidth="1"/>
    <col min="40" max="45" width="6.85546875" style="9" hidden="1" customWidth="1"/>
    <col min="46" max="46" width="10.42578125" style="9" hidden="1" customWidth="1"/>
    <col min="47" max="47" width="13.42578125" style="9" customWidth="1"/>
    <col min="48" max="53" width="6.85546875" style="9" customWidth="1"/>
    <col min="54" max="54" width="9.42578125" style="9" customWidth="1"/>
    <col min="55" max="60" width="6.85546875" style="9" hidden="1" customWidth="1"/>
    <col min="61" max="61" width="9.140625" style="9" hidden="1" customWidth="1"/>
    <col min="62" max="67" width="6.85546875" style="9" hidden="1" customWidth="1"/>
    <col min="68" max="68" width="8.140625" style="9" hidden="1" customWidth="1"/>
    <col min="69" max="74" width="6.85546875" style="9" hidden="1" customWidth="1"/>
    <col min="75" max="75" width="9.28515625" style="9" hidden="1" customWidth="1"/>
    <col min="76" max="81" width="6.85546875" style="9" hidden="1" customWidth="1"/>
    <col min="82" max="82" width="8.42578125" style="9" hidden="1" customWidth="1"/>
    <col min="83" max="84" width="6.85546875" style="9" customWidth="1"/>
    <col min="85" max="85" width="8.140625" style="9" customWidth="1"/>
    <col min="86" max="86" width="6.85546875" style="9" customWidth="1"/>
    <col min="87" max="87" width="7.85546875" style="9" customWidth="1"/>
    <col min="88" max="88" width="6.85546875" style="9" customWidth="1"/>
    <col min="89" max="89" width="10" style="9" customWidth="1"/>
    <col min="90" max="90" width="42" style="9" customWidth="1"/>
    <col min="91" max="91" width="9.42578125" style="10" customWidth="1"/>
    <col min="92" max="92" width="10.140625" style="10" customWidth="1"/>
    <col min="93" max="93" width="11.42578125" style="10" customWidth="1"/>
    <col min="94" max="94" width="10.5703125" style="10" customWidth="1"/>
    <col min="95" max="95" width="7.5703125" style="10" customWidth="1"/>
    <col min="96" max="96" width="10.42578125" style="10" customWidth="1"/>
    <col min="97" max="97" width="9.85546875" style="10" customWidth="1"/>
    <col min="98" max="100" width="5.7109375" style="10" customWidth="1"/>
    <col min="101" max="16384" width="9.140625" style="10"/>
  </cols>
  <sheetData>
    <row r="1" spans="1:91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4" t="s">
        <v>0</v>
      </c>
    </row>
    <row r="2" spans="1:91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1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7" t="s">
        <v>2</v>
      </c>
    </row>
    <row r="4" spans="1:91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</row>
    <row r="5" spans="1:91" ht="15.75" customHeight="1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</row>
    <row r="6" spans="1:91" ht="18.75" customHeight="1" outlineLevel="1" x14ac:dyDescent="0.25">
      <c r="A6" s="12" t="s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3"/>
      <c r="CM6" s="14"/>
    </row>
    <row r="7" spans="1:91" ht="29.2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5"/>
      <c r="CM7" s="16"/>
    </row>
    <row r="8" spans="1:91" ht="18.75" outlineLevel="1" x14ac:dyDescent="0.25">
      <c r="A8" s="17"/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9"/>
      <c r="AU8" s="19"/>
      <c r="CD8" s="20"/>
      <c r="CE8" s="20"/>
      <c r="CF8" s="20"/>
      <c r="CG8" s="20"/>
      <c r="CH8" s="20"/>
      <c r="CI8" s="20"/>
      <c r="CJ8" s="20"/>
      <c r="CK8" s="20"/>
    </row>
    <row r="9" spans="1:91" ht="18.75" customHeight="1" outlineLevel="1" x14ac:dyDescent="0.25">
      <c r="A9" s="17" t="s">
        <v>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21"/>
    </row>
    <row r="10" spans="1:91" ht="18.75" outlineLevel="1" x14ac:dyDescent="0.25">
      <c r="A10" s="11"/>
      <c r="B10" s="11"/>
      <c r="C10" s="11"/>
      <c r="D10" s="11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</row>
    <row r="11" spans="1:91" ht="18.75" customHeight="1" outlineLevel="1" x14ac:dyDescent="0.25">
      <c r="A11" s="17" t="s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8"/>
    </row>
    <row r="12" spans="1:91" ht="15.75" customHeight="1" outlineLevel="1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</row>
    <row r="13" spans="1:91" outlineLevel="1" x14ac:dyDescent="0.25">
      <c r="A13" s="9"/>
      <c r="O13" s="24"/>
    </row>
    <row r="14" spans="1:91" outlineLevel="1" x14ac:dyDescent="0.25">
      <c r="A14" s="9"/>
      <c r="AY14" s="25"/>
    </row>
    <row r="15" spans="1:9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7"/>
      <c r="AV15" s="27"/>
      <c r="AW15" s="27"/>
      <c r="AX15" s="28"/>
      <c r="AY15" s="28"/>
      <c r="AZ15" s="28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</row>
    <row r="16" spans="1:91" ht="24.75" customHeight="1" x14ac:dyDescent="0.25">
      <c r="A16" s="29" t="s">
        <v>10</v>
      </c>
      <c r="B16" s="29" t="s">
        <v>11</v>
      </c>
      <c r="C16" s="29" t="s">
        <v>12</v>
      </c>
      <c r="D16" s="30" t="s">
        <v>13</v>
      </c>
      <c r="E16" s="31" t="s">
        <v>14</v>
      </c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3"/>
      <c r="CE16" s="34" t="s">
        <v>15</v>
      </c>
      <c r="CF16" s="35"/>
      <c r="CG16" s="35"/>
      <c r="CH16" s="35"/>
      <c r="CI16" s="35"/>
      <c r="CJ16" s="35"/>
      <c r="CK16" s="36"/>
      <c r="CL16" s="37" t="s">
        <v>16</v>
      </c>
    </row>
    <row r="17" spans="1:90" ht="24.75" customHeight="1" x14ac:dyDescent="0.25">
      <c r="A17" s="29"/>
      <c r="B17" s="29"/>
      <c r="C17" s="29"/>
      <c r="D17" s="38"/>
      <c r="E17" s="31" t="s">
        <v>17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3"/>
      <c r="AU17" s="39"/>
      <c r="AV17" s="31" t="s">
        <v>18</v>
      </c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3"/>
      <c r="CE17" s="40"/>
      <c r="CF17" s="41"/>
      <c r="CG17" s="41"/>
      <c r="CH17" s="41"/>
      <c r="CI17" s="41"/>
      <c r="CJ17" s="41"/>
      <c r="CK17" s="42"/>
      <c r="CL17" s="37"/>
    </row>
    <row r="18" spans="1:90" ht="29.25" hidden="1" customHeight="1" x14ac:dyDescent="0.25">
      <c r="A18" s="29"/>
      <c r="B18" s="29"/>
      <c r="C18" s="29"/>
      <c r="D18" s="38"/>
      <c r="E18" s="29" t="s">
        <v>19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 t="s">
        <v>20</v>
      </c>
      <c r="T18" s="29"/>
      <c r="U18" s="29"/>
      <c r="V18" s="29"/>
      <c r="W18" s="29"/>
      <c r="X18" s="29"/>
      <c r="Y18" s="29"/>
      <c r="Z18" s="43" t="s">
        <v>21</v>
      </c>
      <c r="AA18" s="43"/>
      <c r="AB18" s="43"/>
      <c r="AC18" s="43"/>
      <c r="AD18" s="43"/>
      <c r="AE18" s="43"/>
      <c r="AF18" s="44"/>
      <c r="AG18" s="45" t="s">
        <v>22</v>
      </c>
      <c r="AH18" s="46"/>
      <c r="AI18" s="46"/>
      <c r="AJ18" s="46"/>
      <c r="AK18" s="46"/>
      <c r="AL18" s="46"/>
      <c r="AM18" s="46"/>
      <c r="AN18" s="37" t="s">
        <v>23</v>
      </c>
      <c r="AO18" s="37"/>
      <c r="AP18" s="37"/>
      <c r="AQ18" s="37"/>
      <c r="AR18" s="37"/>
      <c r="AS18" s="37"/>
      <c r="AT18" s="37"/>
      <c r="AU18" s="47"/>
      <c r="AV18" s="29" t="s">
        <v>19</v>
      </c>
      <c r="AW18" s="29"/>
      <c r="AX18" s="29"/>
      <c r="AY18" s="29"/>
      <c r="AZ18" s="29"/>
      <c r="BA18" s="29"/>
      <c r="BB18" s="29"/>
      <c r="BC18" s="29" t="s">
        <v>20</v>
      </c>
      <c r="BD18" s="29"/>
      <c r="BE18" s="29"/>
      <c r="BF18" s="29"/>
      <c r="BG18" s="29"/>
      <c r="BH18" s="29"/>
      <c r="BI18" s="29"/>
      <c r="BJ18" s="43" t="s">
        <v>21</v>
      </c>
      <c r="BK18" s="43"/>
      <c r="BL18" s="43"/>
      <c r="BM18" s="43"/>
      <c r="BN18" s="43"/>
      <c r="BO18" s="43"/>
      <c r="BP18" s="44"/>
      <c r="BQ18" s="45" t="s">
        <v>22</v>
      </c>
      <c r="BR18" s="46"/>
      <c r="BS18" s="46"/>
      <c r="BT18" s="46"/>
      <c r="BU18" s="46"/>
      <c r="BV18" s="46"/>
      <c r="BW18" s="46"/>
      <c r="BX18" s="37" t="s">
        <v>23</v>
      </c>
      <c r="BY18" s="37"/>
      <c r="BZ18" s="37"/>
      <c r="CA18" s="37"/>
      <c r="CB18" s="37"/>
      <c r="CC18" s="37"/>
      <c r="CD18" s="37"/>
      <c r="CE18" s="40"/>
      <c r="CF18" s="41"/>
      <c r="CG18" s="41"/>
      <c r="CH18" s="41"/>
      <c r="CI18" s="41"/>
      <c r="CJ18" s="41"/>
      <c r="CK18" s="42"/>
      <c r="CL18" s="37"/>
    </row>
    <row r="19" spans="1:90" ht="45" hidden="1" customHeight="1" x14ac:dyDescent="0.25">
      <c r="A19" s="29"/>
      <c r="B19" s="29"/>
      <c r="C19" s="29"/>
      <c r="D19" s="38"/>
      <c r="E19" s="29" t="s">
        <v>24</v>
      </c>
      <c r="F19" s="29"/>
      <c r="G19" s="29"/>
      <c r="H19" s="29"/>
      <c r="I19" s="29"/>
      <c r="J19" s="29"/>
      <c r="K19" s="29"/>
      <c r="L19" s="29" t="s">
        <v>24</v>
      </c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48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49"/>
      <c r="CF19" s="50"/>
      <c r="CG19" s="50"/>
      <c r="CH19" s="50"/>
      <c r="CI19" s="50"/>
      <c r="CJ19" s="50"/>
      <c r="CK19" s="51"/>
      <c r="CL19" s="37"/>
    </row>
    <row r="20" spans="1:90" ht="99.75" customHeight="1" x14ac:dyDescent="0.25">
      <c r="A20" s="29"/>
      <c r="B20" s="29"/>
      <c r="C20" s="29"/>
      <c r="D20" s="52"/>
      <c r="E20" s="53" t="s">
        <v>25</v>
      </c>
      <c r="F20" s="53" t="s">
        <v>26</v>
      </c>
      <c r="G20" s="53" t="s">
        <v>27</v>
      </c>
      <c r="H20" s="53" t="s">
        <v>28</v>
      </c>
      <c r="I20" s="53" t="s">
        <v>29</v>
      </c>
      <c r="J20" s="53" t="s">
        <v>30</v>
      </c>
      <c r="K20" s="54" t="s">
        <v>31</v>
      </c>
      <c r="L20" s="53" t="s">
        <v>25</v>
      </c>
      <c r="M20" s="53" t="s">
        <v>26</v>
      </c>
      <c r="N20" s="53" t="s">
        <v>27</v>
      </c>
      <c r="O20" s="53" t="s">
        <v>28</v>
      </c>
      <c r="P20" s="53" t="s">
        <v>29</v>
      </c>
      <c r="Q20" s="53" t="s">
        <v>30</v>
      </c>
      <c r="R20" s="54" t="s">
        <v>31</v>
      </c>
      <c r="S20" s="53" t="s">
        <v>25</v>
      </c>
      <c r="T20" s="53" t="s">
        <v>26</v>
      </c>
      <c r="U20" s="53" t="s">
        <v>27</v>
      </c>
      <c r="V20" s="53" t="s">
        <v>28</v>
      </c>
      <c r="W20" s="53" t="s">
        <v>29</v>
      </c>
      <c r="X20" s="53" t="s">
        <v>30</v>
      </c>
      <c r="Y20" s="54" t="s">
        <v>31</v>
      </c>
      <c r="Z20" s="53" t="s">
        <v>25</v>
      </c>
      <c r="AA20" s="53" t="s">
        <v>26</v>
      </c>
      <c r="AB20" s="53" t="s">
        <v>27</v>
      </c>
      <c r="AC20" s="53" t="s">
        <v>28</v>
      </c>
      <c r="AD20" s="53" t="s">
        <v>29</v>
      </c>
      <c r="AE20" s="53" t="s">
        <v>30</v>
      </c>
      <c r="AF20" s="54" t="s">
        <v>31</v>
      </c>
      <c r="AG20" s="53" t="s">
        <v>25</v>
      </c>
      <c r="AH20" s="53" t="s">
        <v>26</v>
      </c>
      <c r="AI20" s="53" t="s">
        <v>27</v>
      </c>
      <c r="AJ20" s="53" t="s">
        <v>28</v>
      </c>
      <c r="AK20" s="53" t="s">
        <v>29</v>
      </c>
      <c r="AL20" s="53" t="s">
        <v>30</v>
      </c>
      <c r="AM20" s="54" t="s">
        <v>31</v>
      </c>
      <c r="AN20" s="53" t="s">
        <v>25</v>
      </c>
      <c r="AO20" s="53" t="s">
        <v>26</v>
      </c>
      <c r="AP20" s="53" t="s">
        <v>27</v>
      </c>
      <c r="AQ20" s="53" t="s">
        <v>28</v>
      </c>
      <c r="AR20" s="53" t="s">
        <v>29</v>
      </c>
      <c r="AS20" s="53" t="s">
        <v>30</v>
      </c>
      <c r="AT20" s="54" t="s">
        <v>31</v>
      </c>
      <c r="AU20" s="54" t="s">
        <v>32</v>
      </c>
      <c r="AV20" s="53" t="s">
        <v>25</v>
      </c>
      <c r="AW20" s="53" t="s">
        <v>26</v>
      </c>
      <c r="AX20" s="53" t="s">
        <v>27</v>
      </c>
      <c r="AY20" s="53" t="s">
        <v>28</v>
      </c>
      <c r="AZ20" s="53" t="s">
        <v>29</v>
      </c>
      <c r="BA20" s="53" t="s">
        <v>30</v>
      </c>
      <c r="BB20" s="54" t="s">
        <v>31</v>
      </c>
      <c r="BC20" s="53" t="s">
        <v>25</v>
      </c>
      <c r="BD20" s="53" t="s">
        <v>26</v>
      </c>
      <c r="BE20" s="53" t="s">
        <v>27</v>
      </c>
      <c r="BF20" s="53" t="s">
        <v>28</v>
      </c>
      <c r="BG20" s="53" t="s">
        <v>29</v>
      </c>
      <c r="BH20" s="53" t="s">
        <v>30</v>
      </c>
      <c r="BI20" s="54" t="s">
        <v>31</v>
      </c>
      <c r="BJ20" s="53" t="s">
        <v>25</v>
      </c>
      <c r="BK20" s="53" t="s">
        <v>26</v>
      </c>
      <c r="BL20" s="53" t="s">
        <v>27</v>
      </c>
      <c r="BM20" s="53" t="s">
        <v>28</v>
      </c>
      <c r="BN20" s="53" t="s">
        <v>29</v>
      </c>
      <c r="BO20" s="53" t="s">
        <v>30</v>
      </c>
      <c r="BP20" s="54" t="s">
        <v>31</v>
      </c>
      <c r="BQ20" s="53" t="s">
        <v>25</v>
      </c>
      <c r="BR20" s="53" t="s">
        <v>26</v>
      </c>
      <c r="BS20" s="53" t="s">
        <v>27</v>
      </c>
      <c r="BT20" s="53" t="s">
        <v>28</v>
      </c>
      <c r="BU20" s="53" t="s">
        <v>29</v>
      </c>
      <c r="BV20" s="53" t="s">
        <v>30</v>
      </c>
      <c r="BW20" s="54" t="s">
        <v>31</v>
      </c>
      <c r="BX20" s="53" t="s">
        <v>25</v>
      </c>
      <c r="BY20" s="53" t="s">
        <v>26</v>
      </c>
      <c r="BZ20" s="53" t="s">
        <v>27</v>
      </c>
      <c r="CA20" s="53" t="s">
        <v>28</v>
      </c>
      <c r="CB20" s="53" t="s">
        <v>29</v>
      </c>
      <c r="CC20" s="53" t="s">
        <v>30</v>
      </c>
      <c r="CD20" s="54" t="s">
        <v>31</v>
      </c>
      <c r="CE20" s="54" t="s">
        <v>25</v>
      </c>
      <c r="CF20" s="54" t="s">
        <v>26</v>
      </c>
      <c r="CG20" s="54" t="s">
        <v>27</v>
      </c>
      <c r="CH20" s="54" t="s">
        <v>28</v>
      </c>
      <c r="CI20" s="54" t="s">
        <v>29</v>
      </c>
      <c r="CJ20" s="54" t="s">
        <v>30</v>
      </c>
      <c r="CK20" s="54" t="s">
        <v>31</v>
      </c>
      <c r="CL20" s="37"/>
    </row>
    <row r="21" spans="1:90" s="56" customFormat="1" x14ac:dyDescent="0.25">
      <c r="A21" s="48">
        <v>1</v>
      </c>
      <c r="B21" s="48">
        <v>2</v>
      </c>
      <c r="C21" s="48">
        <v>3</v>
      </c>
      <c r="D21" s="48">
        <v>4</v>
      </c>
      <c r="E21" s="55" t="s">
        <v>33</v>
      </c>
      <c r="F21" s="55" t="s">
        <v>34</v>
      </c>
      <c r="G21" s="55" t="s">
        <v>35</v>
      </c>
      <c r="H21" s="55" t="s">
        <v>36</v>
      </c>
      <c r="I21" s="55" t="s">
        <v>37</v>
      </c>
      <c r="J21" s="55" t="s">
        <v>38</v>
      </c>
      <c r="K21" s="55" t="s">
        <v>39</v>
      </c>
      <c r="L21" s="55" t="s">
        <v>40</v>
      </c>
      <c r="M21" s="55" t="s">
        <v>41</v>
      </c>
      <c r="N21" s="55" t="s">
        <v>42</v>
      </c>
      <c r="O21" s="55" t="s">
        <v>43</v>
      </c>
      <c r="P21" s="55" t="s">
        <v>44</v>
      </c>
      <c r="Q21" s="55" t="s">
        <v>45</v>
      </c>
      <c r="R21" s="55" t="s">
        <v>46</v>
      </c>
      <c r="S21" s="55" t="s">
        <v>47</v>
      </c>
      <c r="T21" s="55" t="s">
        <v>48</v>
      </c>
      <c r="U21" s="55" t="s">
        <v>49</v>
      </c>
      <c r="V21" s="55" t="s">
        <v>50</v>
      </c>
      <c r="W21" s="55" t="s">
        <v>51</v>
      </c>
      <c r="X21" s="55" t="s">
        <v>52</v>
      </c>
      <c r="Y21" s="55" t="s">
        <v>53</v>
      </c>
      <c r="Z21" s="55" t="s">
        <v>54</v>
      </c>
      <c r="AA21" s="55" t="s">
        <v>55</v>
      </c>
      <c r="AB21" s="55" t="s">
        <v>56</v>
      </c>
      <c r="AC21" s="55" t="s">
        <v>57</v>
      </c>
      <c r="AD21" s="55" t="s">
        <v>58</v>
      </c>
      <c r="AE21" s="55" t="s">
        <v>59</v>
      </c>
      <c r="AF21" s="55" t="s">
        <v>60</v>
      </c>
      <c r="AG21" s="55" t="s">
        <v>61</v>
      </c>
      <c r="AH21" s="55" t="s">
        <v>62</v>
      </c>
      <c r="AI21" s="55" t="s">
        <v>63</v>
      </c>
      <c r="AJ21" s="55" t="s">
        <v>64</v>
      </c>
      <c r="AK21" s="55" t="s">
        <v>65</v>
      </c>
      <c r="AL21" s="55" t="s">
        <v>66</v>
      </c>
      <c r="AM21" s="55" t="s">
        <v>67</v>
      </c>
      <c r="AN21" s="55" t="s">
        <v>68</v>
      </c>
      <c r="AO21" s="55" t="s">
        <v>69</v>
      </c>
      <c r="AP21" s="55" t="s">
        <v>70</v>
      </c>
      <c r="AQ21" s="55" t="s">
        <v>71</v>
      </c>
      <c r="AR21" s="55" t="s">
        <v>72</v>
      </c>
      <c r="AS21" s="55" t="s">
        <v>73</v>
      </c>
      <c r="AT21" s="55" t="s">
        <v>74</v>
      </c>
      <c r="AU21" s="55" t="s">
        <v>47</v>
      </c>
      <c r="AV21" s="55" t="s">
        <v>48</v>
      </c>
      <c r="AW21" s="55" t="s">
        <v>49</v>
      </c>
      <c r="AX21" s="55" t="s">
        <v>50</v>
      </c>
      <c r="AY21" s="55" t="s">
        <v>51</v>
      </c>
      <c r="AZ21" s="55" t="s">
        <v>52</v>
      </c>
      <c r="BA21" s="55" t="s">
        <v>53</v>
      </c>
      <c r="BB21" s="55" t="s">
        <v>54</v>
      </c>
      <c r="BC21" s="55" t="s">
        <v>75</v>
      </c>
      <c r="BD21" s="55" t="s">
        <v>76</v>
      </c>
      <c r="BE21" s="55" t="s">
        <v>77</v>
      </c>
      <c r="BF21" s="55" t="s">
        <v>78</v>
      </c>
      <c r="BG21" s="55" t="s">
        <v>79</v>
      </c>
      <c r="BH21" s="55" t="s">
        <v>80</v>
      </c>
      <c r="BI21" s="55" t="s">
        <v>81</v>
      </c>
      <c r="BJ21" s="55" t="s">
        <v>82</v>
      </c>
      <c r="BK21" s="55" t="s">
        <v>83</v>
      </c>
      <c r="BL21" s="55" t="s">
        <v>84</v>
      </c>
      <c r="BM21" s="55" t="s">
        <v>85</v>
      </c>
      <c r="BN21" s="55" t="s">
        <v>86</v>
      </c>
      <c r="BO21" s="55" t="s">
        <v>87</v>
      </c>
      <c r="BP21" s="55" t="s">
        <v>88</v>
      </c>
      <c r="BQ21" s="55" t="s">
        <v>89</v>
      </c>
      <c r="BR21" s="55" t="s">
        <v>90</v>
      </c>
      <c r="BS21" s="55" t="s">
        <v>91</v>
      </c>
      <c r="BT21" s="55" t="s">
        <v>92</v>
      </c>
      <c r="BU21" s="55" t="s">
        <v>93</v>
      </c>
      <c r="BV21" s="55" t="s">
        <v>94</v>
      </c>
      <c r="BW21" s="55" t="s">
        <v>95</v>
      </c>
      <c r="BX21" s="55" t="s">
        <v>96</v>
      </c>
      <c r="BY21" s="55" t="s">
        <v>97</v>
      </c>
      <c r="BZ21" s="55" t="s">
        <v>98</v>
      </c>
      <c r="CA21" s="55" t="s">
        <v>99</v>
      </c>
      <c r="CB21" s="55" t="s">
        <v>100</v>
      </c>
      <c r="CC21" s="55" t="s">
        <v>101</v>
      </c>
      <c r="CD21" s="55" t="s">
        <v>102</v>
      </c>
      <c r="CE21" s="55" t="s">
        <v>55</v>
      </c>
      <c r="CF21" s="55" t="s">
        <v>56</v>
      </c>
      <c r="CG21" s="55" t="s">
        <v>57</v>
      </c>
      <c r="CH21" s="55" t="s">
        <v>58</v>
      </c>
      <c r="CI21" s="55" t="s">
        <v>59</v>
      </c>
      <c r="CJ21" s="55" t="s">
        <v>60</v>
      </c>
      <c r="CK21" s="55" t="s">
        <v>61</v>
      </c>
      <c r="CL21" s="48">
        <v>27</v>
      </c>
    </row>
    <row r="22" spans="1:90" s="62" customFormat="1" ht="61.5" customHeight="1" x14ac:dyDescent="0.25">
      <c r="A22" s="57">
        <v>0</v>
      </c>
      <c r="B22" s="58" t="s">
        <v>103</v>
      </c>
      <c r="C22" s="57" t="s">
        <v>104</v>
      </c>
      <c r="D22" s="59" t="s">
        <v>105</v>
      </c>
      <c r="E22" s="60" t="e">
        <f t="shared" ref="E22:BQ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1.2</v>
      </c>
      <c r="M22" s="61">
        <f t="shared" si="0"/>
        <v>0</v>
      </c>
      <c r="N22" s="61">
        <f t="shared" si="0"/>
        <v>15</v>
      </c>
      <c r="O22" s="61">
        <f t="shared" si="0"/>
        <v>0</v>
      </c>
      <c r="P22" s="61">
        <f t="shared" si="0"/>
        <v>2.3050000000000006</v>
      </c>
      <c r="Q22" s="61">
        <f t="shared" si="0"/>
        <v>0</v>
      </c>
      <c r="R22" s="61">
        <f t="shared" si="0"/>
        <v>590</v>
      </c>
      <c r="S22" s="61">
        <f t="shared" si="0"/>
        <v>0</v>
      </c>
      <c r="T22" s="61">
        <f t="shared" si="0"/>
        <v>0</v>
      </c>
      <c r="U22" s="61">
        <f t="shared" si="0"/>
        <v>1.663</v>
      </c>
      <c r="V22" s="61">
        <f t="shared" si="0"/>
        <v>0</v>
      </c>
      <c r="W22" s="61">
        <f t="shared" si="0"/>
        <v>0.39600000000000002</v>
      </c>
      <c r="X22" s="61">
        <f t="shared" si="0"/>
        <v>0</v>
      </c>
      <c r="Y22" s="61">
        <f t="shared" si="0"/>
        <v>77</v>
      </c>
      <c r="Z22" s="61">
        <f t="shared" si="0"/>
        <v>0</v>
      </c>
      <c r="AA22" s="61">
        <f t="shared" si="0"/>
        <v>0</v>
      </c>
      <c r="AB22" s="61">
        <f t="shared" si="0"/>
        <v>4.4456666666666669</v>
      </c>
      <c r="AC22" s="61">
        <f t="shared" si="0"/>
        <v>0</v>
      </c>
      <c r="AD22" s="61">
        <f t="shared" si="0"/>
        <v>0.50633333333333341</v>
      </c>
      <c r="AE22" s="61">
        <f t="shared" si="0"/>
        <v>0</v>
      </c>
      <c r="AF22" s="61">
        <f t="shared" si="0"/>
        <v>164</v>
      </c>
      <c r="AG22" s="61">
        <f t="shared" si="0"/>
        <v>0</v>
      </c>
      <c r="AH22" s="61">
        <f t="shared" si="0"/>
        <v>0</v>
      </c>
      <c r="AI22" s="61">
        <f t="shared" si="0"/>
        <v>4.4456666666666669</v>
      </c>
      <c r="AJ22" s="61">
        <f t="shared" si="0"/>
        <v>0</v>
      </c>
      <c r="AK22" s="61">
        <f t="shared" si="0"/>
        <v>0.50633333333333341</v>
      </c>
      <c r="AL22" s="61">
        <f t="shared" si="0"/>
        <v>0</v>
      </c>
      <c r="AM22" s="61">
        <f t="shared" si="0"/>
        <v>164</v>
      </c>
      <c r="AN22" s="61">
        <f t="shared" si="0"/>
        <v>1.2</v>
      </c>
      <c r="AO22" s="61">
        <f t="shared" si="0"/>
        <v>0</v>
      </c>
      <c r="AP22" s="61">
        <f t="shared" si="0"/>
        <v>4.4456666666666669</v>
      </c>
      <c r="AQ22" s="61">
        <f t="shared" si="0"/>
        <v>0</v>
      </c>
      <c r="AR22" s="61">
        <f t="shared" si="0"/>
        <v>0.89633333333333343</v>
      </c>
      <c r="AS22" s="61">
        <f t="shared" si="0"/>
        <v>0</v>
      </c>
      <c r="AT22" s="61">
        <f t="shared" si="0"/>
        <v>185</v>
      </c>
      <c r="AU22" s="61" t="s">
        <v>105</v>
      </c>
      <c r="AV22" s="61">
        <f t="shared" si="0"/>
        <v>1.2</v>
      </c>
      <c r="AW22" s="61">
        <f t="shared" si="0"/>
        <v>0</v>
      </c>
      <c r="AX22" s="61">
        <f t="shared" si="0"/>
        <v>8.8810000000000002</v>
      </c>
      <c r="AY22" s="61">
        <f t="shared" si="0"/>
        <v>0</v>
      </c>
      <c r="AZ22" s="61">
        <f t="shared" si="0"/>
        <v>4.476</v>
      </c>
      <c r="BA22" s="61">
        <f t="shared" si="0"/>
        <v>0</v>
      </c>
      <c r="BB22" s="61">
        <f t="shared" si="0"/>
        <v>649</v>
      </c>
      <c r="BC22" s="61">
        <f t="shared" si="0"/>
        <v>0</v>
      </c>
      <c r="BD22" s="61">
        <f t="shared" si="0"/>
        <v>0</v>
      </c>
      <c r="BE22" s="61">
        <f t="shared" si="0"/>
        <v>1.629</v>
      </c>
      <c r="BF22" s="61">
        <f t="shared" si="0"/>
        <v>0</v>
      </c>
      <c r="BG22" s="61">
        <f t="shared" si="0"/>
        <v>0.58500000000000008</v>
      </c>
      <c r="BH22" s="61">
        <f t="shared" si="0"/>
        <v>0</v>
      </c>
      <c r="BI22" s="61">
        <f t="shared" si="0"/>
        <v>169</v>
      </c>
      <c r="BJ22" s="61">
        <f t="shared" si="0"/>
        <v>0</v>
      </c>
      <c r="BK22" s="61">
        <f t="shared" si="0"/>
        <v>0</v>
      </c>
      <c r="BL22" s="61">
        <f t="shared" si="0"/>
        <v>2.6639999999999997</v>
      </c>
      <c r="BM22" s="61">
        <f t="shared" si="0"/>
        <v>0</v>
      </c>
      <c r="BN22" s="61">
        <f t="shared" si="0"/>
        <v>0.60199999999999998</v>
      </c>
      <c r="BO22" s="61">
        <f t="shared" si="0"/>
        <v>0</v>
      </c>
      <c r="BP22" s="60">
        <f t="shared" si="0"/>
        <v>200</v>
      </c>
      <c r="BQ22" s="61">
        <f t="shared" si="0"/>
        <v>0</v>
      </c>
      <c r="BR22" s="61">
        <f t="shared" ref="BR22:CK22" si="1">SUM(BR23:BR28)</f>
        <v>0</v>
      </c>
      <c r="BS22" s="61">
        <f t="shared" si="1"/>
        <v>2.3460000000000001</v>
      </c>
      <c r="BT22" s="61">
        <f t="shared" si="1"/>
        <v>0</v>
      </c>
      <c r="BU22" s="61">
        <f t="shared" si="1"/>
        <v>1.7789999999999999</v>
      </c>
      <c r="BV22" s="61">
        <f t="shared" si="1"/>
        <v>0</v>
      </c>
      <c r="BW22" s="61">
        <f t="shared" si="1"/>
        <v>237</v>
      </c>
      <c r="BX22" s="61">
        <f t="shared" si="1"/>
        <v>1.2</v>
      </c>
      <c r="BY22" s="61">
        <f t="shared" si="1"/>
        <v>0</v>
      </c>
      <c r="BZ22" s="61">
        <f t="shared" si="1"/>
        <v>2.242</v>
      </c>
      <c r="CA22" s="61">
        <f t="shared" si="1"/>
        <v>0</v>
      </c>
      <c r="CB22" s="61">
        <f t="shared" si="1"/>
        <v>1.51</v>
      </c>
      <c r="CC22" s="61">
        <f t="shared" si="1"/>
        <v>0</v>
      </c>
      <c r="CD22" s="61">
        <f t="shared" si="1"/>
        <v>43</v>
      </c>
      <c r="CE22" s="61">
        <f t="shared" si="1"/>
        <v>0</v>
      </c>
      <c r="CF22" s="61">
        <f t="shared" si="1"/>
        <v>0</v>
      </c>
      <c r="CG22" s="61">
        <f t="shared" si="1"/>
        <v>-6.1189999999999998</v>
      </c>
      <c r="CH22" s="61">
        <f t="shared" si="1"/>
        <v>0</v>
      </c>
      <c r="CI22" s="61">
        <f t="shared" si="1"/>
        <v>2.1709999999999994</v>
      </c>
      <c r="CJ22" s="61">
        <f t="shared" si="1"/>
        <v>0</v>
      </c>
      <c r="CK22" s="61">
        <f t="shared" si="1"/>
        <v>59</v>
      </c>
      <c r="CL22" s="47" t="s">
        <v>105</v>
      </c>
    </row>
    <row r="23" spans="1:90" ht="22.5" hidden="1" customHeight="1" x14ac:dyDescent="0.25">
      <c r="A23" s="59" t="s">
        <v>106</v>
      </c>
      <c r="B23" s="63" t="s">
        <v>107</v>
      </c>
      <c r="C23" s="59" t="s">
        <v>104</v>
      </c>
      <c r="D23" s="59" t="s">
        <v>105</v>
      </c>
      <c r="E23" s="64">
        <f t="shared" ref="E23:K23" si="2">SUM(E29)</f>
        <v>0</v>
      </c>
      <c r="F23" s="64">
        <f t="shared" si="2"/>
        <v>0</v>
      </c>
      <c r="G23" s="64">
        <f t="shared" si="2"/>
        <v>0</v>
      </c>
      <c r="H23" s="64">
        <f t="shared" si="2"/>
        <v>0</v>
      </c>
      <c r="I23" s="64">
        <f t="shared" si="2"/>
        <v>0</v>
      </c>
      <c r="J23" s="64">
        <f t="shared" si="2"/>
        <v>0</v>
      </c>
      <c r="K23" s="64">
        <f t="shared" si="2"/>
        <v>0</v>
      </c>
      <c r="L23" s="65">
        <f t="shared" ref="L23:BX23" si="3">SUM(L29)</f>
        <v>0</v>
      </c>
      <c r="M23" s="65">
        <f t="shared" si="3"/>
        <v>0</v>
      </c>
      <c r="N23" s="65">
        <f t="shared" si="3"/>
        <v>0</v>
      </c>
      <c r="O23" s="65">
        <f t="shared" si="3"/>
        <v>0</v>
      </c>
      <c r="P23" s="65">
        <f t="shared" si="3"/>
        <v>0</v>
      </c>
      <c r="Q23" s="65">
        <f t="shared" si="3"/>
        <v>0</v>
      </c>
      <c r="R23" s="65">
        <f t="shared" si="3"/>
        <v>0</v>
      </c>
      <c r="S23" s="65">
        <f t="shared" si="3"/>
        <v>0</v>
      </c>
      <c r="T23" s="65">
        <f t="shared" si="3"/>
        <v>0</v>
      </c>
      <c r="U23" s="65">
        <f t="shared" si="3"/>
        <v>0</v>
      </c>
      <c r="V23" s="65">
        <f t="shared" si="3"/>
        <v>0</v>
      </c>
      <c r="W23" s="65">
        <f t="shared" si="3"/>
        <v>0</v>
      </c>
      <c r="X23" s="65">
        <f t="shared" si="3"/>
        <v>0</v>
      </c>
      <c r="Y23" s="65">
        <f t="shared" si="3"/>
        <v>0</v>
      </c>
      <c r="Z23" s="65">
        <f t="shared" si="3"/>
        <v>0</v>
      </c>
      <c r="AA23" s="65">
        <f t="shared" si="3"/>
        <v>0</v>
      </c>
      <c r="AB23" s="65">
        <f t="shared" si="3"/>
        <v>0</v>
      </c>
      <c r="AC23" s="65">
        <f t="shared" si="3"/>
        <v>0</v>
      </c>
      <c r="AD23" s="65">
        <f t="shared" si="3"/>
        <v>0</v>
      </c>
      <c r="AE23" s="65">
        <f t="shared" si="3"/>
        <v>0</v>
      </c>
      <c r="AF23" s="65">
        <f t="shared" si="3"/>
        <v>0</v>
      </c>
      <c r="AG23" s="65">
        <f t="shared" si="3"/>
        <v>0</v>
      </c>
      <c r="AH23" s="65">
        <f t="shared" si="3"/>
        <v>0</v>
      </c>
      <c r="AI23" s="65">
        <f t="shared" si="3"/>
        <v>0</v>
      </c>
      <c r="AJ23" s="65">
        <f t="shared" si="3"/>
        <v>0</v>
      </c>
      <c r="AK23" s="65">
        <f t="shared" si="3"/>
        <v>0</v>
      </c>
      <c r="AL23" s="65">
        <f t="shared" si="3"/>
        <v>0</v>
      </c>
      <c r="AM23" s="65">
        <f t="shared" si="3"/>
        <v>0</v>
      </c>
      <c r="AN23" s="65">
        <f t="shared" si="3"/>
        <v>0</v>
      </c>
      <c r="AO23" s="65">
        <f t="shared" si="3"/>
        <v>0</v>
      </c>
      <c r="AP23" s="65">
        <f t="shared" si="3"/>
        <v>0</v>
      </c>
      <c r="AQ23" s="65">
        <f t="shared" si="3"/>
        <v>0</v>
      </c>
      <c r="AR23" s="65">
        <f t="shared" si="3"/>
        <v>0</v>
      </c>
      <c r="AS23" s="65">
        <f t="shared" si="3"/>
        <v>0</v>
      </c>
      <c r="AT23" s="65">
        <f t="shared" si="3"/>
        <v>0</v>
      </c>
      <c r="AU23" s="65" t="s">
        <v>105</v>
      </c>
      <c r="AV23" s="65">
        <f t="shared" si="3"/>
        <v>0</v>
      </c>
      <c r="AW23" s="65">
        <f t="shared" si="3"/>
        <v>0</v>
      </c>
      <c r="AX23" s="65">
        <f t="shared" si="3"/>
        <v>0</v>
      </c>
      <c r="AY23" s="65">
        <f t="shared" si="3"/>
        <v>0</v>
      </c>
      <c r="AZ23" s="65">
        <f t="shared" si="3"/>
        <v>0</v>
      </c>
      <c r="BA23" s="65">
        <f t="shared" si="3"/>
        <v>0</v>
      </c>
      <c r="BB23" s="65">
        <f t="shared" si="3"/>
        <v>0</v>
      </c>
      <c r="BC23" s="65">
        <f t="shared" si="3"/>
        <v>0</v>
      </c>
      <c r="BD23" s="65">
        <f t="shared" si="3"/>
        <v>0</v>
      </c>
      <c r="BE23" s="65">
        <f t="shared" si="3"/>
        <v>0</v>
      </c>
      <c r="BF23" s="65">
        <f t="shared" si="3"/>
        <v>0</v>
      </c>
      <c r="BG23" s="65">
        <f t="shared" si="3"/>
        <v>0</v>
      </c>
      <c r="BH23" s="65">
        <f t="shared" si="3"/>
        <v>0</v>
      </c>
      <c r="BI23" s="65">
        <f t="shared" si="3"/>
        <v>0</v>
      </c>
      <c r="BJ23" s="65">
        <f t="shared" si="3"/>
        <v>0</v>
      </c>
      <c r="BK23" s="65">
        <f t="shared" si="3"/>
        <v>0</v>
      </c>
      <c r="BL23" s="65">
        <f t="shared" si="3"/>
        <v>0</v>
      </c>
      <c r="BM23" s="65">
        <f t="shared" si="3"/>
        <v>0</v>
      </c>
      <c r="BN23" s="65">
        <f t="shared" si="3"/>
        <v>0</v>
      </c>
      <c r="BO23" s="65">
        <f t="shared" si="3"/>
        <v>0</v>
      </c>
      <c r="BP23" s="65">
        <f t="shared" si="3"/>
        <v>0</v>
      </c>
      <c r="BQ23" s="65">
        <f t="shared" si="3"/>
        <v>0</v>
      </c>
      <c r="BR23" s="65">
        <f t="shared" si="3"/>
        <v>0</v>
      </c>
      <c r="BS23" s="65">
        <f t="shared" si="3"/>
        <v>0</v>
      </c>
      <c r="BT23" s="65">
        <f t="shared" si="3"/>
        <v>0</v>
      </c>
      <c r="BU23" s="65">
        <f t="shared" si="3"/>
        <v>0</v>
      </c>
      <c r="BV23" s="65">
        <f t="shared" si="3"/>
        <v>0</v>
      </c>
      <c r="BW23" s="65">
        <f t="shared" si="3"/>
        <v>0</v>
      </c>
      <c r="BX23" s="65">
        <f t="shared" si="3"/>
        <v>0</v>
      </c>
      <c r="BY23" s="65">
        <f t="shared" ref="BY23:CK23" si="4">SUM(BY29)</f>
        <v>0</v>
      </c>
      <c r="BZ23" s="65">
        <f t="shared" si="4"/>
        <v>0</v>
      </c>
      <c r="CA23" s="65">
        <f t="shared" si="4"/>
        <v>0</v>
      </c>
      <c r="CB23" s="65">
        <f t="shared" si="4"/>
        <v>0</v>
      </c>
      <c r="CC23" s="65">
        <f t="shared" si="4"/>
        <v>0</v>
      </c>
      <c r="CD23" s="65">
        <f t="shared" si="4"/>
        <v>0</v>
      </c>
      <c r="CE23" s="65">
        <f t="shared" si="4"/>
        <v>0</v>
      </c>
      <c r="CF23" s="65">
        <f t="shared" si="4"/>
        <v>0</v>
      </c>
      <c r="CG23" s="65">
        <f t="shared" si="4"/>
        <v>0</v>
      </c>
      <c r="CH23" s="65">
        <f t="shared" si="4"/>
        <v>0</v>
      </c>
      <c r="CI23" s="65">
        <f t="shared" si="4"/>
        <v>0</v>
      </c>
      <c r="CJ23" s="65">
        <f t="shared" si="4"/>
        <v>0</v>
      </c>
      <c r="CK23" s="65">
        <f t="shared" si="4"/>
        <v>0</v>
      </c>
      <c r="CL23" s="47" t="s">
        <v>105</v>
      </c>
    </row>
    <row r="24" spans="1:90" ht="31.5" hidden="1" customHeight="1" x14ac:dyDescent="0.25">
      <c r="A24" s="59" t="s">
        <v>108</v>
      </c>
      <c r="B24" s="63" t="s">
        <v>109</v>
      </c>
      <c r="C24" s="59" t="s">
        <v>104</v>
      </c>
      <c r="D24" s="59" t="s">
        <v>105</v>
      </c>
      <c r="E24" s="64" t="e">
        <f t="shared" ref="E24:BQ24" si="5">SUM(E47)</f>
        <v>#REF!</v>
      </c>
      <c r="F24" s="64" t="e">
        <f t="shared" si="5"/>
        <v>#REF!</v>
      </c>
      <c r="G24" s="64" t="e">
        <f t="shared" si="5"/>
        <v>#REF!</v>
      </c>
      <c r="H24" s="64" t="e">
        <f t="shared" si="5"/>
        <v>#REF!</v>
      </c>
      <c r="I24" s="64" t="e">
        <f t="shared" si="5"/>
        <v>#REF!</v>
      </c>
      <c r="J24" s="64" t="e">
        <f t="shared" si="5"/>
        <v>#REF!</v>
      </c>
      <c r="K24" s="64" t="e">
        <f t="shared" si="5"/>
        <v>#REF!</v>
      </c>
      <c r="L24" s="65">
        <f t="shared" si="5"/>
        <v>0</v>
      </c>
      <c r="M24" s="65">
        <f t="shared" si="5"/>
        <v>0</v>
      </c>
      <c r="N24" s="65">
        <f t="shared" si="5"/>
        <v>0</v>
      </c>
      <c r="O24" s="65">
        <f t="shared" si="5"/>
        <v>0</v>
      </c>
      <c r="P24" s="65">
        <f t="shared" si="5"/>
        <v>0</v>
      </c>
      <c r="Q24" s="65">
        <f t="shared" si="5"/>
        <v>0</v>
      </c>
      <c r="R24" s="65">
        <f t="shared" si="5"/>
        <v>573</v>
      </c>
      <c r="S24" s="65">
        <f t="shared" si="5"/>
        <v>0</v>
      </c>
      <c r="T24" s="65">
        <f t="shared" si="5"/>
        <v>0</v>
      </c>
      <c r="U24" s="65">
        <f t="shared" si="5"/>
        <v>0</v>
      </c>
      <c r="V24" s="65">
        <f t="shared" si="5"/>
        <v>0</v>
      </c>
      <c r="W24" s="65">
        <f t="shared" si="5"/>
        <v>0</v>
      </c>
      <c r="X24" s="65">
        <f t="shared" si="5"/>
        <v>0</v>
      </c>
      <c r="Y24" s="65">
        <f t="shared" si="5"/>
        <v>77</v>
      </c>
      <c r="Z24" s="65">
        <f t="shared" si="5"/>
        <v>0</v>
      </c>
      <c r="AA24" s="65">
        <f t="shared" si="5"/>
        <v>0</v>
      </c>
      <c r="AB24" s="65">
        <f t="shared" si="5"/>
        <v>0</v>
      </c>
      <c r="AC24" s="65">
        <f t="shared" si="5"/>
        <v>0</v>
      </c>
      <c r="AD24" s="65">
        <f t="shared" si="5"/>
        <v>0</v>
      </c>
      <c r="AE24" s="65">
        <f t="shared" si="5"/>
        <v>0</v>
      </c>
      <c r="AF24" s="65">
        <f t="shared" si="5"/>
        <v>164</v>
      </c>
      <c r="AG24" s="65">
        <f t="shared" si="5"/>
        <v>0</v>
      </c>
      <c r="AH24" s="65">
        <f t="shared" si="5"/>
        <v>0</v>
      </c>
      <c r="AI24" s="65">
        <f t="shared" si="5"/>
        <v>0</v>
      </c>
      <c r="AJ24" s="65">
        <f t="shared" si="5"/>
        <v>0</v>
      </c>
      <c r="AK24" s="65">
        <f t="shared" si="5"/>
        <v>0</v>
      </c>
      <c r="AL24" s="65">
        <f t="shared" si="5"/>
        <v>0</v>
      </c>
      <c r="AM24" s="65">
        <f t="shared" si="5"/>
        <v>164</v>
      </c>
      <c r="AN24" s="65">
        <f t="shared" si="5"/>
        <v>0</v>
      </c>
      <c r="AO24" s="65">
        <f t="shared" si="5"/>
        <v>0</v>
      </c>
      <c r="AP24" s="65">
        <f t="shared" si="5"/>
        <v>0</v>
      </c>
      <c r="AQ24" s="65">
        <f t="shared" si="5"/>
        <v>0</v>
      </c>
      <c r="AR24" s="65">
        <f t="shared" si="5"/>
        <v>0</v>
      </c>
      <c r="AS24" s="65">
        <f t="shared" si="5"/>
        <v>0</v>
      </c>
      <c r="AT24" s="65">
        <f t="shared" si="5"/>
        <v>168</v>
      </c>
      <c r="AU24" s="65" t="s">
        <v>105</v>
      </c>
      <c r="AV24" s="65">
        <f t="shared" si="5"/>
        <v>0</v>
      </c>
      <c r="AW24" s="65">
        <f t="shared" si="5"/>
        <v>0</v>
      </c>
      <c r="AX24" s="65">
        <f t="shared" si="5"/>
        <v>0</v>
      </c>
      <c r="AY24" s="65">
        <f t="shared" si="5"/>
        <v>0</v>
      </c>
      <c r="AZ24" s="65">
        <f t="shared" si="5"/>
        <v>0</v>
      </c>
      <c r="BA24" s="65">
        <f t="shared" si="5"/>
        <v>0</v>
      </c>
      <c r="BB24" s="65">
        <f t="shared" si="5"/>
        <v>632</v>
      </c>
      <c r="BC24" s="65">
        <f t="shared" si="5"/>
        <v>0</v>
      </c>
      <c r="BD24" s="65">
        <f t="shared" si="5"/>
        <v>0</v>
      </c>
      <c r="BE24" s="65">
        <f t="shared" si="5"/>
        <v>0</v>
      </c>
      <c r="BF24" s="65">
        <f t="shared" si="5"/>
        <v>0</v>
      </c>
      <c r="BG24" s="65">
        <f t="shared" si="5"/>
        <v>0</v>
      </c>
      <c r="BH24" s="65">
        <f t="shared" si="5"/>
        <v>0</v>
      </c>
      <c r="BI24" s="65">
        <f t="shared" si="5"/>
        <v>169</v>
      </c>
      <c r="BJ24" s="65">
        <f t="shared" si="5"/>
        <v>0</v>
      </c>
      <c r="BK24" s="65">
        <f t="shared" si="5"/>
        <v>0</v>
      </c>
      <c r="BL24" s="65">
        <f t="shared" si="5"/>
        <v>0</v>
      </c>
      <c r="BM24" s="65">
        <f t="shared" si="5"/>
        <v>0</v>
      </c>
      <c r="BN24" s="65">
        <f t="shared" si="5"/>
        <v>0</v>
      </c>
      <c r="BO24" s="65">
        <f t="shared" si="5"/>
        <v>0</v>
      </c>
      <c r="BP24" s="64">
        <f t="shared" si="5"/>
        <v>187</v>
      </c>
      <c r="BQ24" s="65">
        <f t="shared" si="5"/>
        <v>0</v>
      </c>
      <c r="BR24" s="65">
        <f t="shared" ref="BR24:CK24" si="6">SUM(BR47)</f>
        <v>0</v>
      </c>
      <c r="BS24" s="65">
        <f t="shared" si="6"/>
        <v>0</v>
      </c>
      <c r="BT24" s="65">
        <f t="shared" si="6"/>
        <v>0</v>
      </c>
      <c r="BU24" s="65">
        <f t="shared" si="6"/>
        <v>0</v>
      </c>
      <c r="BV24" s="65">
        <f t="shared" si="6"/>
        <v>0</v>
      </c>
      <c r="BW24" s="65">
        <f t="shared" si="6"/>
        <v>235</v>
      </c>
      <c r="BX24" s="65">
        <f t="shared" si="6"/>
        <v>0</v>
      </c>
      <c r="BY24" s="65">
        <f t="shared" si="6"/>
        <v>0</v>
      </c>
      <c r="BZ24" s="65">
        <f t="shared" si="6"/>
        <v>0</v>
      </c>
      <c r="CA24" s="65">
        <f t="shared" si="6"/>
        <v>0</v>
      </c>
      <c r="CB24" s="65">
        <f t="shared" si="6"/>
        <v>0</v>
      </c>
      <c r="CC24" s="65">
        <f t="shared" si="6"/>
        <v>0</v>
      </c>
      <c r="CD24" s="65">
        <f t="shared" si="6"/>
        <v>41</v>
      </c>
      <c r="CE24" s="65">
        <f t="shared" si="6"/>
        <v>0</v>
      </c>
      <c r="CF24" s="65">
        <f t="shared" si="6"/>
        <v>0</v>
      </c>
      <c r="CG24" s="65">
        <f t="shared" si="6"/>
        <v>0</v>
      </c>
      <c r="CH24" s="65">
        <f t="shared" si="6"/>
        <v>0</v>
      </c>
      <c r="CI24" s="65">
        <f t="shared" si="6"/>
        <v>0</v>
      </c>
      <c r="CJ24" s="65">
        <f t="shared" si="6"/>
        <v>0</v>
      </c>
      <c r="CK24" s="65">
        <f t="shared" si="6"/>
        <v>59</v>
      </c>
      <c r="CL24" s="47" t="s">
        <v>105</v>
      </c>
    </row>
    <row r="25" spans="1:90" ht="63" hidden="1" customHeight="1" x14ac:dyDescent="0.25">
      <c r="A25" s="59" t="s">
        <v>110</v>
      </c>
      <c r="B25" s="63" t="s">
        <v>111</v>
      </c>
      <c r="C25" s="59" t="s">
        <v>104</v>
      </c>
      <c r="D25" s="59" t="s">
        <v>105</v>
      </c>
      <c r="E25" s="64">
        <f t="shared" ref="E25:K25" si="7">SUM(E64)</f>
        <v>0</v>
      </c>
      <c r="F25" s="64">
        <f t="shared" si="7"/>
        <v>0</v>
      </c>
      <c r="G25" s="64">
        <f t="shared" si="7"/>
        <v>0</v>
      </c>
      <c r="H25" s="64">
        <f t="shared" si="7"/>
        <v>0</v>
      </c>
      <c r="I25" s="64">
        <f t="shared" si="7"/>
        <v>4.7</v>
      </c>
      <c r="J25" s="64">
        <f t="shared" si="7"/>
        <v>0</v>
      </c>
      <c r="K25" s="64">
        <f t="shared" si="7"/>
        <v>1</v>
      </c>
      <c r="L25" s="65">
        <f t="shared" ref="L25:BX25" si="8">SUM(L68)</f>
        <v>0</v>
      </c>
      <c r="M25" s="65">
        <f t="shared" si="8"/>
        <v>0</v>
      </c>
      <c r="N25" s="65">
        <f t="shared" si="8"/>
        <v>0</v>
      </c>
      <c r="O25" s="65">
        <f t="shared" si="8"/>
        <v>0</v>
      </c>
      <c r="P25" s="65">
        <f t="shared" si="8"/>
        <v>0</v>
      </c>
      <c r="Q25" s="65">
        <f t="shared" si="8"/>
        <v>0</v>
      </c>
      <c r="R25" s="65">
        <f t="shared" si="8"/>
        <v>0</v>
      </c>
      <c r="S25" s="65">
        <f t="shared" si="8"/>
        <v>0</v>
      </c>
      <c r="T25" s="65">
        <f t="shared" si="8"/>
        <v>0</v>
      </c>
      <c r="U25" s="65">
        <f t="shared" si="8"/>
        <v>0</v>
      </c>
      <c r="V25" s="65">
        <f t="shared" si="8"/>
        <v>0</v>
      </c>
      <c r="W25" s="65">
        <f t="shared" si="8"/>
        <v>0</v>
      </c>
      <c r="X25" s="65">
        <f t="shared" si="8"/>
        <v>0</v>
      </c>
      <c r="Y25" s="65">
        <f t="shared" si="8"/>
        <v>0</v>
      </c>
      <c r="Z25" s="65">
        <f t="shared" si="8"/>
        <v>0</v>
      </c>
      <c r="AA25" s="65">
        <f t="shared" si="8"/>
        <v>0</v>
      </c>
      <c r="AB25" s="65">
        <f t="shared" si="8"/>
        <v>0</v>
      </c>
      <c r="AC25" s="65">
        <f t="shared" si="8"/>
        <v>0</v>
      </c>
      <c r="AD25" s="65">
        <f t="shared" si="8"/>
        <v>0</v>
      </c>
      <c r="AE25" s="65">
        <f t="shared" si="8"/>
        <v>0</v>
      </c>
      <c r="AF25" s="65">
        <f t="shared" si="8"/>
        <v>0</v>
      </c>
      <c r="AG25" s="65">
        <f t="shared" si="8"/>
        <v>0</v>
      </c>
      <c r="AH25" s="65">
        <f t="shared" si="8"/>
        <v>0</v>
      </c>
      <c r="AI25" s="65">
        <f t="shared" si="8"/>
        <v>0</v>
      </c>
      <c r="AJ25" s="65">
        <f t="shared" si="8"/>
        <v>0</v>
      </c>
      <c r="AK25" s="65">
        <f t="shared" si="8"/>
        <v>0</v>
      </c>
      <c r="AL25" s="65">
        <f t="shared" si="8"/>
        <v>0</v>
      </c>
      <c r="AM25" s="65">
        <f t="shared" si="8"/>
        <v>0</v>
      </c>
      <c r="AN25" s="65">
        <f t="shared" si="8"/>
        <v>0</v>
      </c>
      <c r="AO25" s="65">
        <f t="shared" si="8"/>
        <v>0</v>
      </c>
      <c r="AP25" s="65">
        <f t="shared" si="8"/>
        <v>0</v>
      </c>
      <c r="AQ25" s="65">
        <f t="shared" si="8"/>
        <v>0</v>
      </c>
      <c r="AR25" s="65">
        <f t="shared" si="8"/>
        <v>0</v>
      </c>
      <c r="AS25" s="65">
        <f t="shared" si="8"/>
        <v>0</v>
      </c>
      <c r="AT25" s="65">
        <f t="shared" si="8"/>
        <v>0</v>
      </c>
      <c r="AU25" s="65" t="s">
        <v>105</v>
      </c>
      <c r="AV25" s="65">
        <f t="shared" si="8"/>
        <v>0</v>
      </c>
      <c r="AW25" s="65">
        <f t="shared" si="8"/>
        <v>0</v>
      </c>
      <c r="AX25" s="65">
        <f t="shared" si="8"/>
        <v>0</v>
      </c>
      <c r="AY25" s="65">
        <f t="shared" si="8"/>
        <v>0</v>
      </c>
      <c r="AZ25" s="65">
        <f t="shared" si="8"/>
        <v>0</v>
      </c>
      <c r="BA25" s="65">
        <f t="shared" si="8"/>
        <v>0</v>
      </c>
      <c r="BB25" s="65">
        <f t="shared" si="8"/>
        <v>0</v>
      </c>
      <c r="BC25" s="65">
        <f t="shared" si="8"/>
        <v>0</v>
      </c>
      <c r="BD25" s="65">
        <f t="shared" si="8"/>
        <v>0</v>
      </c>
      <c r="BE25" s="65">
        <f t="shared" si="8"/>
        <v>0</v>
      </c>
      <c r="BF25" s="65">
        <f t="shared" si="8"/>
        <v>0</v>
      </c>
      <c r="BG25" s="65">
        <f t="shared" si="8"/>
        <v>0</v>
      </c>
      <c r="BH25" s="65">
        <f t="shared" si="8"/>
        <v>0</v>
      </c>
      <c r="BI25" s="65">
        <f t="shared" si="8"/>
        <v>0</v>
      </c>
      <c r="BJ25" s="65">
        <f t="shared" si="8"/>
        <v>0</v>
      </c>
      <c r="BK25" s="65">
        <f t="shared" si="8"/>
        <v>0</v>
      </c>
      <c r="BL25" s="65">
        <f t="shared" si="8"/>
        <v>0</v>
      </c>
      <c r="BM25" s="65">
        <f t="shared" si="8"/>
        <v>0</v>
      </c>
      <c r="BN25" s="65">
        <f t="shared" si="8"/>
        <v>0</v>
      </c>
      <c r="BO25" s="65">
        <f t="shared" si="8"/>
        <v>0</v>
      </c>
      <c r="BP25" s="65">
        <f t="shared" si="8"/>
        <v>0</v>
      </c>
      <c r="BQ25" s="65">
        <f t="shared" si="8"/>
        <v>0</v>
      </c>
      <c r="BR25" s="65">
        <f t="shared" si="8"/>
        <v>0</v>
      </c>
      <c r="BS25" s="65">
        <f t="shared" si="8"/>
        <v>0</v>
      </c>
      <c r="BT25" s="65">
        <f t="shared" si="8"/>
        <v>0</v>
      </c>
      <c r="BU25" s="65">
        <f t="shared" si="8"/>
        <v>0</v>
      </c>
      <c r="BV25" s="65">
        <f t="shared" si="8"/>
        <v>0</v>
      </c>
      <c r="BW25" s="65">
        <f t="shared" si="8"/>
        <v>0</v>
      </c>
      <c r="BX25" s="65">
        <f t="shared" si="8"/>
        <v>0</v>
      </c>
      <c r="BY25" s="65">
        <f t="shared" ref="BY25:CK25" si="9">SUM(BY68)</f>
        <v>0</v>
      </c>
      <c r="BZ25" s="65">
        <f t="shared" si="9"/>
        <v>0</v>
      </c>
      <c r="CA25" s="65">
        <f t="shared" si="9"/>
        <v>0</v>
      </c>
      <c r="CB25" s="65">
        <f t="shared" si="9"/>
        <v>0</v>
      </c>
      <c r="CC25" s="65">
        <f t="shared" si="9"/>
        <v>0</v>
      </c>
      <c r="CD25" s="65">
        <f t="shared" si="9"/>
        <v>0</v>
      </c>
      <c r="CE25" s="65">
        <f t="shared" si="9"/>
        <v>0</v>
      </c>
      <c r="CF25" s="65">
        <f t="shared" si="9"/>
        <v>0</v>
      </c>
      <c r="CG25" s="65">
        <f t="shared" si="9"/>
        <v>0</v>
      </c>
      <c r="CH25" s="65">
        <f t="shared" si="9"/>
        <v>0</v>
      </c>
      <c r="CI25" s="65">
        <f t="shared" si="9"/>
        <v>0</v>
      </c>
      <c r="CJ25" s="65">
        <f t="shared" si="9"/>
        <v>0</v>
      </c>
      <c r="CK25" s="65">
        <f t="shared" si="9"/>
        <v>0</v>
      </c>
      <c r="CL25" s="47" t="s">
        <v>105</v>
      </c>
    </row>
    <row r="26" spans="1:90" ht="31.5" hidden="1" x14ac:dyDescent="0.25">
      <c r="A26" s="59" t="s">
        <v>112</v>
      </c>
      <c r="B26" s="63" t="s">
        <v>113</v>
      </c>
      <c r="C26" s="59" t="s">
        <v>104</v>
      </c>
      <c r="D26" s="59" t="s">
        <v>105</v>
      </c>
      <c r="E26" s="64" t="e">
        <f>SUM(#REF!)</f>
        <v>#REF!</v>
      </c>
      <c r="F26" s="64" t="e">
        <f>SUM(#REF!)</f>
        <v>#REF!</v>
      </c>
      <c r="G26" s="64" t="e">
        <f>SUM(#REF!)</f>
        <v>#REF!</v>
      </c>
      <c r="H26" s="64" t="e">
        <f>SUM(#REF!)</f>
        <v>#REF!</v>
      </c>
      <c r="I26" s="64" t="e">
        <f>SUM(#REF!)</f>
        <v>#REF!</v>
      </c>
      <c r="J26" s="64" t="e">
        <f>SUM(#REF!)</f>
        <v>#REF!</v>
      </c>
      <c r="K26" s="64" t="e">
        <f>SUM(#REF!)</f>
        <v>#REF!</v>
      </c>
      <c r="L26" s="65">
        <f t="shared" ref="L26:BX26" si="10">SUM(L71)</f>
        <v>1.2</v>
      </c>
      <c r="M26" s="65">
        <f t="shared" si="10"/>
        <v>0</v>
      </c>
      <c r="N26" s="65">
        <f t="shared" si="10"/>
        <v>15</v>
      </c>
      <c r="O26" s="65">
        <f t="shared" si="10"/>
        <v>0</v>
      </c>
      <c r="P26" s="65">
        <f t="shared" si="10"/>
        <v>2.3050000000000006</v>
      </c>
      <c r="Q26" s="65">
        <f t="shared" si="10"/>
        <v>0</v>
      </c>
      <c r="R26" s="65">
        <f t="shared" si="10"/>
        <v>0</v>
      </c>
      <c r="S26" s="65">
        <f t="shared" si="10"/>
        <v>0</v>
      </c>
      <c r="T26" s="65">
        <f t="shared" si="10"/>
        <v>0</v>
      </c>
      <c r="U26" s="65">
        <f t="shared" si="10"/>
        <v>1.663</v>
      </c>
      <c r="V26" s="65">
        <f t="shared" si="10"/>
        <v>0</v>
      </c>
      <c r="W26" s="65">
        <f t="shared" si="10"/>
        <v>0.39600000000000002</v>
      </c>
      <c r="X26" s="65">
        <f t="shared" si="10"/>
        <v>0</v>
      </c>
      <c r="Y26" s="65">
        <f t="shared" si="10"/>
        <v>0</v>
      </c>
      <c r="Z26" s="65">
        <f t="shared" si="10"/>
        <v>0</v>
      </c>
      <c r="AA26" s="65">
        <f t="shared" si="10"/>
        <v>0</v>
      </c>
      <c r="AB26" s="65">
        <f t="shared" si="10"/>
        <v>4.4456666666666669</v>
      </c>
      <c r="AC26" s="65">
        <f t="shared" si="10"/>
        <v>0</v>
      </c>
      <c r="AD26" s="65">
        <f t="shared" si="10"/>
        <v>0.50633333333333341</v>
      </c>
      <c r="AE26" s="65">
        <f t="shared" si="10"/>
        <v>0</v>
      </c>
      <c r="AF26" s="65">
        <f t="shared" si="10"/>
        <v>0</v>
      </c>
      <c r="AG26" s="65">
        <f t="shared" si="10"/>
        <v>0</v>
      </c>
      <c r="AH26" s="65">
        <f t="shared" si="10"/>
        <v>0</v>
      </c>
      <c r="AI26" s="65">
        <f t="shared" si="10"/>
        <v>4.4456666666666669</v>
      </c>
      <c r="AJ26" s="65">
        <f t="shared" si="10"/>
        <v>0</v>
      </c>
      <c r="AK26" s="65">
        <f t="shared" si="10"/>
        <v>0.50633333333333341</v>
      </c>
      <c r="AL26" s="65">
        <f t="shared" si="10"/>
        <v>0</v>
      </c>
      <c r="AM26" s="65">
        <f t="shared" si="10"/>
        <v>0</v>
      </c>
      <c r="AN26" s="65">
        <f t="shared" si="10"/>
        <v>1.2</v>
      </c>
      <c r="AO26" s="65">
        <f t="shared" si="10"/>
        <v>0</v>
      </c>
      <c r="AP26" s="65">
        <f t="shared" si="10"/>
        <v>4.4456666666666669</v>
      </c>
      <c r="AQ26" s="65">
        <f t="shared" si="10"/>
        <v>0</v>
      </c>
      <c r="AR26" s="65">
        <f t="shared" si="10"/>
        <v>0.89633333333333343</v>
      </c>
      <c r="AS26" s="65">
        <f t="shared" si="10"/>
        <v>0</v>
      </c>
      <c r="AT26" s="65">
        <f t="shared" si="10"/>
        <v>0</v>
      </c>
      <c r="AU26" s="65" t="s">
        <v>105</v>
      </c>
      <c r="AV26" s="65">
        <f t="shared" si="10"/>
        <v>1.2</v>
      </c>
      <c r="AW26" s="65">
        <f t="shared" si="10"/>
        <v>0</v>
      </c>
      <c r="AX26" s="65">
        <f t="shared" si="10"/>
        <v>8.8810000000000002</v>
      </c>
      <c r="AY26" s="65">
        <f t="shared" si="10"/>
        <v>0</v>
      </c>
      <c r="AZ26" s="65">
        <f t="shared" si="10"/>
        <v>4.476</v>
      </c>
      <c r="BA26" s="65">
        <f t="shared" si="10"/>
        <v>0</v>
      </c>
      <c r="BB26" s="65">
        <f t="shared" si="10"/>
        <v>0</v>
      </c>
      <c r="BC26" s="65">
        <f t="shared" si="10"/>
        <v>0</v>
      </c>
      <c r="BD26" s="65">
        <f t="shared" si="10"/>
        <v>0</v>
      </c>
      <c r="BE26" s="65">
        <f t="shared" si="10"/>
        <v>1.629</v>
      </c>
      <c r="BF26" s="65">
        <f t="shared" si="10"/>
        <v>0</v>
      </c>
      <c r="BG26" s="65">
        <f t="shared" si="10"/>
        <v>0.58500000000000008</v>
      </c>
      <c r="BH26" s="65">
        <f t="shared" si="10"/>
        <v>0</v>
      </c>
      <c r="BI26" s="65">
        <f t="shared" si="10"/>
        <v>0</v>
      </c>
      <c r="BJ26" s="65">
        <f t="shared" si="10"/>
        <v>0</v>
      </c>
      <c r="BK26" s="65">
        <f t="shared" si="10"/>
        <v>0</v>
      </c>
      <c r="BL26" s="65">
        <f t="shared" si="10"/>
        <v>2.6639999999999997</v>
      </c>
      <c r="BM26" s="65">
        <f t="shared" si="10"/>
        <v>0</v>
      </c>
      <c r="BN26" s="65">
        <f t="shared" si="10"/>
        <v>0.60199999999999998</v>
      </c>
      <c r="BO26" s="65">
        <f t="shared" si="10"/>
        <v>0</v>
      </c>
      <c r="BP26" s="65">
        <f t="shared" si="10"/>
        <v>0</v>
      </c>
      <c r="BQ26" s="65">
        <f t="shared" si="10"/>
        <v>0</v>
      </c>
      <c r="BR26" s="65">
        <f t="shared" si="10"/>
        <v>0</v>
      </c>
      <c r="BS26" s="65">
        <f t="shared" si="10"/>
        <v>2.3460000000000001</v>
      </c>
      <c r="BT26" s="65">
        <f t="shared" si="10"/>
        <v>0</v>
      </c>
      <c r="BU26" s="65">
        <f t="shared" si="10"/>
        <v>1.7789999999999999</v>
      </c>
      <c r="BV26" s="65">
        <f t="shared" si="10"/>
        <v>0</v>
      </c>
      <c r="BW26" s="65">
        <f t="shared" si="10"/>
        <v>0</v>
      </c>
      <c r="BX26" s="65">
        <f t="shared" si="10"/>
        <v>1.2</v>
      </c>
      <c r="BY26" s="65">
        <f t="shared" ref="BY26:CK26" si="11">SUM(BY71)</f>
        <v>0</v>
      </c>
      <c r="BZ26" s="65">
        <f t="shared" si="11"/>
        <v>2.242</v>
      </c>
      <c r="CA26" s="65">
        <f t="shared" si="11"/>
        <v>0</v>
      </c>
      <c r="CB26" s="65">
        <f t="shared" si="11"/>
        <v>1.51</v>
      </c>
      <c r="CC26" s="65">
        <f t="shared" si="11"/>
        <v>0</v>
      </c>
      <c r="CD26" s="65">
        <f t="shared" si="11"/>
        <v>0</v>
      </c>
      <c r="CE26" s="65">
        <f t="shared" si="11"/>
        <v>0</v>
      </c>
      <c r="CF26" s="65">
        <f t="shared" si="11"/>
        <v>0</v>
      </c>
      <c r="CG26" s="65">
        <f t="shared" si="11"/>
        <v>-6.1189999999999998</v>
      </c>
      <c r="CH26" s="65">
        <f t="shared" si="11"/>
        <v>0</v>
      </c>
      <c r="CI26" s="65">
        <f t="shared" si="11"/>
        <v>2.1709999999999994</v>
      </c>
      <c r="CJ26" s="65">
        <f t="shared" si="11"/>
        <v>0</v>
      </c>
      <c r="CK26" s="65">
        <f t="shared" si="11"/>
        <v>0</v>
      </c>
      <c r="CL26" s="47" t="s">
        <v>105</v>
      </c>
    </row>
    <row r="27" spans="1:90" ht="47.25" hidden="1" customHeight="1" x14ac:dyDescent="0.25">
      <c r="A27" s="59" t="s">
        <v>114</v>
      </c>
      <c r="B27" s="63" t="s">
        <v>115</v>
      </c>
      <c r="C27" s="59" t="s">
        <v>104</v>
      </c>
      <c r="D27" s="59" t="s">
        <v>105</v>
      </c>
      <c r="E27" s="64" t="e">
        <f>SUM(#REF!)</f>
        <v>#REF!</v>
      </c>
      <c r="F27" s="64" t="e">
        <f>SUM(#REF!)</f>
        <v>#REF!</v>
      </c>
      <c r="G27" s="64" t="e">
        <f>SUM(#REF!)</f>
        <v>#REF!</v>
      </c>
      <c r="H27" s="64" t="e">
        <f>SUM(#REF!)</f>
        <v>#REF!</v>
      </c>
      <c r="I27" s="64" t="e">
        <f>SUM(#REF!)</f>
        <v>#REF!</v>
      </c>
      <c r="J27" s="64" t="e">
        <f>SUM(#REF!)</f>
        <v>#REF!</v>
      </c>
      <c r="K27" s="64" t="e">
        <f>SUM(#REF!)</f>
        <v>#REF!</v>
      </c>
      <c r="L27" s="65">
        <f t="shared" ref="L27:BX28" si="12">SUM(L74)</f>
        <v>0</v>
      </c>
      <c r="M27" s="65">
        <f t="shared" si="12"/>
        <v>0</v>
      </c>
      <c r="N27" s="65">
        <f t="shared" si="12"/>
        <v>0</v>
      </c>
      <c r="O27" s="65">
        <f t="shared" si="12"/>
        <v>0</v>
      </c>
      <c r="P27" s="65">
        <f t="shared" si="12"/>
        <v>0</v>
      </c>
      <c r="Q27" s="65">
        <f t="shared" si="12"/>
        <v>0</v>
      </c>
      <c r="R27" s="65">
        <f t="shared" si="12"/>
        <v>0</v>
      </c>
      <c r="S27" s="65">
        <f t="shared" si="12"/>
        <v>0</v>
      </c>
      <c r="T27" s="65">
        <f t="shared" si="12"/>
        <v>0</v>
      </c>
      <c r="U27" s="65">
        <f t="shared" si="12"/>
        <v>0</v>
      </c>
      <c r="V27" s="65">
        <f t="shared" si="12"/>
        <v>0</v>
      </c>
      <c r="W27" s="65">
        <f t="shared" si="12"/>
        <v>0</v>
      </c>
      <c r="X27" s="65">
        <f t="shared" si="12"/>
        <v>0</v>
      </c>
      <c r="Y27" s="65">
        <f t="shared" si="12"/>
        <v>0</v>
      </c>
      <c r="Z27" s="65">
        <f t="shared" si="12"/>
        <v>0</v>
      </c>
      <c r="AA27" s="65">
        <f t="shared" si="12"/>
        <v>0</v>
      </c>
      <c r="AB27" s="65">
        <f t="shared" si="12"/>
        <v>0</v>
      </c>
      <c r="AC27" s="65">
        <f t="shared" si="12"/>
        <v>0</v>
      </c>
      <c r="AD27" s="65">
        <f t="shared" si="12"/>
        <v>0</v>
      </c>
      <c r="AE27" s="65">
        <f t="shared" si="12"/>
        <v>0</v>
      </c>
      <c r="AF27" s="65">
        <f t="shared" si="12"/>
        <v>0</v>
      </c>
      <c r="AG27" s="65">
        <f t="shared" si="12"/>
        <v>0</v>
      </c>
      <c r="AH27" s="65">
        <f t="shared" si="12"/>
        <v>0</v>
      </c>
      <c r="AI27" s="65">
        <f t="shared" si="12"/>
        <v>0</v>
      </c>
      <c r="AJ27" s="65">
        <f t="shared" si="12"/>
        <v>0</v>
      </c>
      <c r="AK27" s="65">
        <f t="shared" si="12"/>
        <v>0</v>
      </c>
      <c r="AL27" s="65">
        <f t="shared" si="12"/>
        <v>0</v>
      </c>
      <c r="AM27" s="65">
        <f t="shared" si="12"/>
        <v>0</v>
      </c>
      <c r="AN27" s="65">
        <f t="shared" si="12"/>
        <v>0</v>
      </c>
      <c r="AO27" s="65">
        <f t="shared" si="12"/>
        <v>0</v>
      </c>
      <c r="AP27" s="65">
        <f t="shared" si="12"/>
        <v>0</v>
      </c>
      <c r="AQ27" s="65">
        <f t="shared" si="12"/>
        <v>0</v>
      </c>
      <c r="AR27" s="65">
        <f t="shared" si="12"/>
        <v>0</v>
      </c>
      <c r="AS27" s="65">
        <f t="shared" si="12"/>
        <v>0</v>
      </c>
      <c r="AT27" s="65">
        <f t="shared" si="12"/>
        <v>0</v>
      </c>
      <c r="AU27" s="65" t="s">
        <v>105</v>
      </c>
      <c r="AV27" s="65">
        <f t="shared" si="12"/>
        <v>0</v>
      </c>
      <c r="AW27" s="65">
        <f t="shared" si="12"/>
        <v>0</v>
      </c>
      <c r="AX27" s="65">
        <f t="shared" si="12"/>
        <v>0</v>
      </c>
      <c r="AY27" s="65">
        <f t="shared" si="12"/>
        <v>0</v>
      </c>
      <c r="AZ27" s="65">
        <f t="shared" si="12"/>
        <v>0</v>
      </c>
      <c r="BA27" s="65">
        <f t="shared" si="12"/>
        <v>0</v>
      </c>
      <c r="BB27" s="65">
        <f t="shared" si="12"/>
        <v>0</v>
      </c>
      <c r="BC27" s="65">
        <f t="shared" si="12"/>
        <v>0</v>
      </c>
      <c r="BD27" s="65">
        <f t="shared" si="12"/>
        <v>0</v>
      </c>
      <c r="BE27" s="65">
        <f t="shared" si="12"/>
        <v>0</v>
      </c>
      <c r="BF27" s="65">
        <f t="shared" si="12"/>
        <v>0</v>
      </c>
      <c r="BG27" s="65">
        <f t="shared" si="12"/>
        <v>0</v>
      </c>
      <c r="BH27" s="65">
        <f t="shared" si="12"/>
        <v>0</v>
      </c>
      <c r="BI27" s="65">
        <f t="shared" si="12"/>
        <v>0</v>
      </c>
      <c r="BJ27" s="65">
        <f t="shared" si="12"/>
        <v>0</v>
      </c>
      <c r="BK27" s="65">
        <f t="shared" si="12"/>
        <v>0</v>
      </c>
      <c r="BL27" s="65">
        <f t="shared" si="12"/>
        <v>0</v>
      </c>
      <c r="BM27" s="65">
        <f t="shared" si="12"/>
        <v>0</v>
      </c>
      <c r="BN27" s="65">
        <f t="shared" si="12"/>
        <v>0</v>
      </c>
      <c r="BO27" s="65">
        <f t="shared" si="12"/>
        <v>0</v>
      </c>
      <c r="BP27" s="65">
        <f t="shared" si="12"/>
        <v>0</v>
      </c>
      <c r="BQ27" s="65">
        <f t="shared" si="12"/>
        <v>0</v>
      </c>
      <c r="BR27" s="65">
        <f t="shared" si="12"/>
        <v>0</v>
      </c>
      <c r="BS27" s="65">
        <f t="shared" si="12"/>
        <v>0</v>
      </c>
      <c r="BT27" s="65">
        <f t="shared" si="12"/>
        <v>0</v>
      </c>
      <c r="BU27" s="65">
        <f t="shared" si="12"/>
        <v>0</v>
      </c>
      <c r="BV27" s="65">
        <f t="shared" si="12"/>
        <v>0</v>
      </c>
      <c r="BW27" s="65">
        <f t="shared" si="12"/>
        <v>0</v>
      </c>
      <c r="BX27" s="65">
        <f t="shared" si="12"/>
        <v>0</v>
      </c>
      <c r="BY27" s="65">
        <f t="shared" ref="BY27:CK28" si="13">SUM(BY74)</f>
        <v>0</v>
      </c>
      <c r="BZ27" s="65">
        <f t="shared" si="13"/>
        <v>0</v>
      </c>
      <c r="CA27" s="65">
        <f t="shared" si="13"/>
        <v>0</v>
      </c>
      <c r="CB27" s="65">
        <f t="shared" si="13"/>
        <v>0</v>
      </c>
      <c r="CC27" s="65">
        <f t="shared" si="13"/>
        <v>0</v>
      </c>
      <c r="CD27" s="65">
        <f t="shared" si="13"/>
        <v>0</v>
      </c>
      <c r="CE27" s="65">
        <f t="shared" si="13"/>
        <v>0</v>
      </c>
      <c r="CF27" s="65">
        <f t="shared" si="13"/>
        <v>0</v>
      </c>
      <c r="CG27" s="65">
        <f t="shared" si="13"/>
        <v>0</v>
      </c>
      <c r="CH27" s="65">
        <f t="shared" si="13"/>
        <v>0</v>
      </c>
      <c r="CI27" s="65">
        <f t="shared" si="13"/>
        <v>0</v>
      </c>
      <c r="CJ27" s="65">
        <f t="shared" si="13"/>
        <v>0</v>
      </c>
      <c r="CK27" s="65">
        <f t="shared" si="13"/>
        <v>0</v>
      </c>
      <c r="CL27" s="47" t="s">
        <v>105</v>
      </c>
    </row>
    <row r="28" spans="1:90" ht="31.5" hidden="1" customHeight="1" x14ac:dyDescent="0.25">
      <c r="A28" s="59" t="s">
        <v>116</v>
      </c>
      <c r="B28" s="63" t="s">
        <v>117</v>
      </c>
      <c r="C28" s="59" t="s">
        <v>104</v>
      </c>
      <c r="D28" s="59" t="s">
        <v>105</v>
      </c>
      <c r="E28" s="64" t="e">
        <f>SUM(#REF!)</f>
        <v>#REF!</v>
      </c>
      <c r="F28" s="64" t="e">
        <f>SUM(#REF!)</f>
        <v>#REF!</v>
      </c>
      <c r="G28" s="64" t="e">
        <f>SUM(#REF!)</f>
        <v>#REF!</v>
      </c>
      <c r="H28" s="64" t="e">
        <f>SUM(#REF!)</f>
        <v>#REF!</v>
      </c>
      <c r="I28" s="64" t="e">
        <f>SUM(#REF!)</f>
        <v>#REF!</v>
      </c>
      <c r="J28" s="64" t="e">
        <f>SUM(#REF!)</f>
        <v>#REF!</v>
      </c>
      <c r="K28" s="64" t="e">
        <f>SUM(#REF!)</f>
        <v>#REF!</v>
      </c>
      <c r="L28" s="65">
        <f t="shared" si="12"/>
        <v>0</v>
      </c>
      <c r="M28" s="65">
        <f t="shared" si="12"/>
        <v>0</v>
      </c>
      <c r="N28" s="65">
        <f t="shared" si="12"/>
        <v>0</v>
      </c>
      <c r="O28" s="65">
        <f t="shared" si="12"/>
        <v>0</v>
      </c>
      <c r="P28" s="65">
        <f t="shared" si="12"/>
        <v>0</v>
      </c>
      <c r="Q28" s="65">
        <f t="shared" si="12"/>
        <v>0</v>
      </c>
      <c r="R28" s="65">
        <f t="shared" si="12"/>
        <v>17</v>
      </c>
      <c r="S28" s="65">
        <f t="shared" si="12"/>
        <v>0</v>
      </c>
      <c r="T28" s="65">
        <f t="shared" si="12"/>
        <v>0</v>
      </c>
      <c r="U28" s="65">
        <f t="shared" si="12"/>
        <v>0</v>
      </c>
      <c r="V28" s="65">
        <f t="shared" si="12"/>
        <v>0</v>
      </c>
      <c r="W28" s="65">
        <f t="shared" si="12"/>
        <v>0</v>
      </c>
      <c r="X28" s="65">
        <f t="shared" si="12"/>
        <v>0</v>
      </c>
      <c r="Y28" s="65">
        <f t="shared" si="12"/>
        <v>0</v>
      </c>
      <c r="Z28" s="65">
        <f t="shared" si="12"/>
        <v>0</v>
      </c>
      <c r="AA28" s="65">
        <f t="shared" si="12"/>
        <v>0</v>
      </c>
      <c r="AB28" s="65">
        <f t="shared" si="12"/>
        <v>0</v>
      </c>
      <c r="AC28" s="65">
        <f t="shared" si="12"/>
        <v>0</v>
      </c>
      <c r="AD28" s="65">
        <f t="shared" si="12"/>
        <v>0</v>
      </c>
      <c r="AE28" s="65">
        <f t="shared" si="12"/>
        <v>0</v>
      </c>
      <c r="AF28" s="65">
        <f t="shared" si="12"/>
        <v>0</v>
      </c>
      <c r="AG28" s="65">
        <f t="shared" si="12"/>
        <v>0</v>
      </c>
      <c r="AH28" s="65">
        <f t="shared" si="12"/>
        <v>0</v>
      </c>
      <c r="AI28" s="65">
        <f t="shared" si="12"/>
        <v>0</v>
      </c>
      <c r="AJ28" s="65">
        <f t="shared" si="12"/>
        <v>0</v>
      </c>
      <c r="AK28" s="65">
        <f t="shared" si="12"/>
        <v>0</v>
      </c>
      <c r="AL28" s="65">
        <f t="shared" si="12"/>
        <v>0</v>
      </c>
      <c r="AM28" s="65">
        <f t="shared" si="12"/>
        <v>0</v>
      </c>
      <c r="AN28" s="65">
        <f t="shared" si="12"/>
        <v>0</v>
      </c>
      <c r="AO28" s="65">
        <f t="shared" si="12"/>
        <v>0</v>
      </c>
      <c r="AP28" s="65">
        <f t="shared" si="12"/>
        <v>0</v>
      </c>
      <c r="AQ28" s="65">
        <f t="shared" si="12"/>
        <v>0</v>
      </c>
      <c r="AR28" s="65">
        <f t="shared" si="12"/>
        <v>0</v>
      </c>
      <c r="AS28" s="65">
        <f t="shared" si="12"/>
        <v>0</v>
      </c>
      <c r="AT28" s="65">
        <f t="shared" si="12"/>
        <v>17</v>
      </c>
      <c r="AU28" s="65" t="s">
        <v>105</v>
      </c>
      <c r="AV28" s="65">
        <f t="shared" si="12"/>
        <v>0</v>
      </c>
      <c r="AW28" s="65">
        <f t="shared" si="12"/>
        <v>0</v>
      </c>
      <c r="AX28" s="65">
        <f t="shared" si="12"/>
        <v>0</v>
      </c>
      <c r="AY28" s="65">
        <f t="shared" si="12"/>
        <v>0</v>
      </c>
      <c r="AZ28" s="65">
        <f t="shared" si="12"/>
        <v>0</v>
      </c>
      <c r="BA28" s="65">
        <f t="shared" si="12"/>
        <v>0</v>
      </c>
      <c r="BB28" s="65">
        <f t="shared" si="12"/>
        <v>17</v>
      </c>
      <c r="BC28" s="65">
        <f t="shared" si="12"/>
        <v>0</v>
      </c>
      <c r="BD28" s="65">
        <f t="shared" si="12"/>
        <v>0</v>
      </c>
      <c r="BE28" s="65">
        <f t="shared" si="12"/>
        <v>0</v>
      </c>
      <c r="BF28" s="65">
        <f t="shared" si="12"/>
        <v>0</v>
      </c>
      <c r="BG28" s="65">
        <f t="shared" si="12"/>
        <v>0</v>
      </c>
      <c r="BH28" s="65">
        <f t="shared" si="12"/>
        <v>0</v>
      </c>
      <c r="BI28" s="65">
        <f t="shared" si="12"/>
        <v>0</v>
      </c>
      <c r="BJ28" s="65">
        <f t="shared" si="12"/>
        <v>0</v>
      </c>
      <c r="BK28" s="65">
        <f t="shared" si="12"/>
        <v>0</v>
      </c>
      <c r="BL28" s="65">
        <f t="shared" si="12"/>
        <v>0</v>
      </c>
      <c r="BM28" s="65">
        <f t="shared" si="12"/>
        <v>0</v>
      </c>
      <c r="BN28" s="65">
        <f t="shared" si="12"/>
        <v>0</v>
      </c>
      <c r="BO28" s="65">
        <f t="shared" si="12"/>
        <v>0</v>
      </c>
      <c r="BP28" s="65">
        <f t="shared" si="12"/>
        <v>13</v>
      </c>
      <c r="BQ28" s="65">
        <f t="shared" si="12"/>
        <v>0</v>
      </c>
      <c r="BR28" s="65">
        <f t="shared" si="12"/>
        <v>0</v>
      </c>
      <c r="BS28" s="65">
        <f t="shared" si="12"/>
        <v>0</v>
      </c>
      <c r="BT28" s="65">
        <f t="shared" si="12"/>
        <v>0</v>
      </c>
      <c r="BU28" s="65">
        <f t="shared" si="12"/>
        <v>0</v>
      </c>
      <c r="BV28" s="65">
        <f t="shared" si="12"/>
        <v>0</v>
      </c>
      <c r="BW28" s="65">
        <f t="shared" si="12"/>
        <v>2</v>
      </c>
      <c r="BX28" s="65">
        <f t="shared" si="12"/>
        <v>0</v>
      </c>
      <c r="BY28" s="65">
        <f t="shared" si="13"/>
        <v>0</v>
      </c>
      <c r="BZ28" s="65">
        <f t="shared" si="13"/>
        <v>0</v>
      </c>
      <c r="CA28" s="65">
        <f t="shared" si="13"/>
        <v>0</v>
      </c>
      <c r="CB28" s="65">
        <f t="shared" si="13"/>
        <v>0</v>
      </c>
      <c r="CC28" s="65">
        <f t="shared" si="13"/>
        <v>0</v>
      </c>
      <c r="CD28" s="65">
        <f t="shared" si="13"/>
        <v>2</v>
      </c>
      <c r="CE28" s="65">
        <f t="shared" si="13"/>
        <v>0</v>
      </c>
      <c r="CF28" s="65">
        <f t="shared" si="13"/>
        <v>0</v>
      </c>
      <c r="CG28" s="65">
        <f t="shared" si="13"/>
        <v>0</v>
      </c>
      <c r="CH28" s="65">
        <f t="shared" si="13"/>
        <v>0</v>
      </c>
      <c r="CI28" s="65">
        <f t="shared" si="13"/>
        <v>0</v>
      </c>
      <c r="CJ28" s="65">
        <f t="shared" si="13"/>
        <v>0</v>
      </c>
      <c r="CK28" s="65">
        <f t="shared" si="13"/>
        <v>0</v>
      </c>
      <c r="CL28" s="47" t="s">
        <v>105</v>
      </c>
    </row>
    <row r="29" spans="1:90" ht="31.5" hidden="1" customHeight="1" x14ac:dyDescent="0.25">
      <c r="A29" s="59" t="s">
        <v>118</v>
      </c>
      <c r="B29" s="63" t="s">
        <v>119</v>
      </c>
      <c r="C29" s="59" t="s">
        <v>104</v>
      </c>
      <c r="D29" s="59" t="s">
        <v>105</v>
      </c>
      <c r="E29" s="64">
        <f t="shared" ref="E29:BQ29" si="14">SUM(E30,E34,E37,E44)</f>
        <v>0</v>
      </c>
      <c r="F29" s="64">
        <f t="shared" si="14"/>
        <v>0</v>
      </c>
      <c r="G29" s="64">
        <f t="shared" si="14"/>
        <v>0</v>
      </c>
      <c r="H29" s="64">
        <f t="shared" si="14"/>
        <v>0</v>
      </c>
      <c r="I29" s="64">
        <f t="shared" si="14"/>
        <v>0</v>
      </c>
      <c r="J29" s="64">
        <f t="shared" si="14"/>
        <v>0</v>
      </c>
      <c r="K29" s="64">
        <f t="shared" si="14"/>
        <v>0</v>
      </c>
      <c r="L29" s="65">
        <f t="shared" si="14"/>
        <v>0</v>
      </c>
      <c r="M29" s="65">
        <f t="shared" si="14"/>
        <v>0</v>
      </c>
      <c r="N29" s="65">
        <f t="shared" si="14"/>
        <v>0</v>
      </c>
      <c r="O29" s="65">
        <f t="shared" si="14"/>
        <v>0</v>
      </c>
      <c r="P29" s="65">
        <f t="shared" si="14"/>
        <v>0</v>
      </c>
      <c r="Q29" s="65">
        <f t="shared" si="14"/>
        <v>0</v>
      </c>
      <c r="R29" s="65">
        <f t="shared" si="14"/>
        <v>0</v>
      </c>
      <c r="S29" s="65">
        <f t="shared" si="14"/>
        <v>0</v>
      </c>
      <c r="T29" s="65">
        <f t="shared" si="14"/>
        <v>0</v>
      </c>
      <c r="U29" s="65">
        <f t="shared" si="14"/>
        <v>0</v>
      </c>
      <c r="V29" s="65">
        <f t="shared" si="14"/>
        <v>0</v>
      </c>
      <c r="W29" s="65">
        <f t="shared" si="14"/>
        <v>0</v>
      </c>
      <c r="X29" s="65">
        <f t="shared" si="14"/>
        <v>0</v>
      </c>
      <c r="Y29" s="65">
        <f t="shared" si="14"/>
        <v>0</v>
      </c>
      <c r="Z29" s="65">
        <f t="shared" si="14"/>
        <v>0</v>
      </c>
      <c r="AA29" s="65">
        <f t="shared" si="14"/>
        <v>0</v>
      </c>
      <c r="AB29" s="65">
        <f t="shared" si="14"/>
        <v>0</v>
      </c>
      <c r="AC29" s="65">
        <f t="shared" si="14"/>
        <v>0</v>
      </c>
      <c r="AD29" s="65">
        <f t="shared" si="14"/>
        <v>0</v>
      </c>
      <c r="AE29" s="65">
        <f t="shared" si="14"/>
        <v>0</v>
      </c>
      <c r="AF29" s="65">
        <f t="shared" si="14"/>
        <v>0</v>
      </c>
      <c r="AG29" s="65">
        <f t="shared" si="14"/>
        <v>0</v>
      </c>
      <c r="AH29" s="65">
        <f t="shared" si="14"/>
        <v>0</v>
      </c>
      <c r="AI29" s="65">
        <f t="shared" si="14"/>
        <v>0</v>
      </c>
      <c r="AJ29" s="65">
        <f t="shared" si="14"/>
        <v>0</v>
      </c>
      <c r="AK29" s="65">
        <f t="shared" si="14"/>
        <v>0</v>
      </c>
      <c r="AL29" s="65">
        <f t="shared" si="14"/>
        <v>0</v>
      </c>
      <c r="AM29" s="65">
        <f t="shared" si="14"/>
        <v>0</v>
      </c>
      <c r="AN29" s="65">
        <f t="shared" si="14"/>
        <v>0</v>
      </c>
      <c r="AO29" s="65">
        <f t="shared" si="14"/>
        <v>0</v>
      </c>
      <c r="AP29" s="65">
        <f t="shared" si="14"/>
        <v>0</v>
      </c>
      <c r="AQ29" s="65">
        <f t="shared" si="14"/>
        <v>0</v>
      </c>
      <c r="AR29" s="65">
        <f t="shared" si="14"/>
        <v>0</v>
      </c>
      <c r="AS29" s="65">
        <f t="shared" si="14"/>
        <v>0</v>
      </c>
      <c r="AT29" s="65">
        <f t="shared" si="14"/>
        <v>0</v>
      </c>
      <c r="AU29" s="65" t="s">
        <v>105</v>
      </c>
      <c r="AV29" s="65">
        <f t="shared" si="14"/>
        <v>0</v>
      </c>
      <c r="AW29" s="65">
        <f t="shared" si="14"/>
        <v>0</v>
      </c>
      <c r="AX29" s="65">
        <f t="shared" si="14"/>
        <v>0</v>
      </c>
      <c r="AY29" s="65">
        <f t="shared" si="14"/>
        <v>0</v>
      </c>
      <c r="AZ29" s="65">
        <f t="shared" si="14"/>
        <v>0</v>
      </c>
      <c r="BA29" s="65">
        <f t="shared" si="14"/>
        <v>0</v>
      </c>
      <c r="BB29" s="65">
        <f t="shared" si="14"/>
        <v>0</v>
      </c>
      <c r="BC29" s="65">
        <f t="shared" si="14"/>
        <v>0</v>
      </c>
      <c r="BD29" s="65">
        <f t="shared" si="14"/>
        <v>0</v>
      </c>
      <c r="BE29" s="65">
        <f t="shared" si="14"/>
        <v>0</v>
      </c>
      <c r="BF29" s="65">
        <f t="shared" si="14"/>
        <v>0</v>
      </c>
      <c r="BG29" s="65">
        <f t="shared" si="14"/>
        <v>0</v>
      </c>
      <c r="BH29" s="65">
        <f t="shared" si="14"/>
        <v>0</v>
      </c>
      <c r="BI29" s="65">
        <f t="shared" si="14"/>
        <v>0</v>
      </c>
      <c r="BJ29" s="65">
        <f t="shared" si="14"/>
        <v>0</v>
      </c>
      <c r="BK29" s="65">
        <f t="shared" si="14"/>
        <v>0</v>
      </c>
      <c r="BL29" s="65">
        <f t="shared" si="14"/>
        <v>0</v>
      </c>
      <c r="BM29" s="65">
        <f t="shared" si="14"/>
        <v>0</v>
      </c>
      <c r="BN29" s="65">
        <f t="shared" si="14"/>
        <v>0</v>
      </c>
      <c r="BO29" s="65">
        <f t="shared" si="14"/>
        <v>0</v>
      </c>
      <c r="BP29" s="65">
        <f t="shared" si="14"/>
        <v>0</v>
      </c>
      <c r="BQ29" s="65">
        <f t="shared" si="14"/>
        <v>0</v>
      </c>
      <c r="BR29" s="65">
        <f t="shared" ref="BR29:CK29" si="15">SUM(BR30,BR34,BR37,BR44)</f>
        <v>0</v>
      </c>
      <c r="BS29" s="65">
        <f t="shared" si="15"/>
        <v>0</v>
      </c>
      <c r="BT29" s="65">
        <f t="shared" si="15"/>
        <v>0</v>
      </c>
      <c r="BU29" s="65">
        <f t="shared" si="15"/>
        <v>0</v>
      </c>
      <c r="BV29" s="65">
        <f t="shared" si="15"/>
        <v>0</v>
      </c>
      <c r="BW29" s="65">
        <f t="shared" si="15"/>
        <v>0</v>
      </c>
      <c r="BX29" s="65">
        <f t="shared" si="15"/>
        <v>0</v>
      </c>
      <c r="BY29" s="65">
        <f t="shared" si="15"/>
        <v>0</v>
      </c>
      <c r="BZ29" s="65">
        <f t="shared" si="15"/>
        <v>0</v>
      </c>
      <c r="CA29" s="65">
        <f t="shared" si="15"/>
        <v>0</v>
      </c>
      <c r="CB29" s="65">
        <f t="shared" si="15"/>
        <v>0</v>
      </c>
      <c r="CC29" s="65">
        <f t="shared" si="15"/>
        <v>0</v>
      </c>
      <c r="CD29" s="65">
        <f t="shared" si="15"/>
        <v>0</v>
      </c>
      <c r="CE29" s="65">
        <f t="shared" si="15"/>
        <v>0</v>
      </c>
      <c r="CF29" s="65">
        <f t="shared" si="15"/>
        <v>0</v>
      </c>
      <c r="CG29" s="65">
        <f t="shared" si="15"/>
        <v>0</v>
      </c>
      <c r="CH29" s="65">
        <f t="shared" si="15"/>
        <v>0</v>
      </c>
      <c r="CI29" s="65">
        <f t="shared" si="15"/>
        <v>0</v>
      </c>
      <c r="CJ29" s="65">
        <f t="shared" si="15"/>
        <v>0</v>
      </c>
      <c r="CK29" s="65">
        <f t="shared" si="15"/>
        <v>0</v>
      </c>
      <c r="CL29" s="47" t="s">
        <v>105</v>
      </c>
    </row>
    <row r="30" spans="1:90" ht="47.25" hidden="1" customHeight="1" x14ac:dyDescent="0.25">
      <c r="A30" s="59" t="s">
        <v>120</v>
      </c>
      <c r="B30" s="63" t="s">
        <v>121</v>
      </c>
      <c r="C30" s="59" t="s">
        <v>104</v>
      </c>
      <c r="D30" s="59" t="s">
        <v>105</v>
      </c>
      <c r="E30" s="64">
        <f t="shared" ref="E30:BQ30" si="16">SUM(E31:E33)</f>
        <v>0</v>
      </c>
      <c r="F30" s="64">
        <f t="shared" si="16"/>
        <v>0</v>
      </c>
      <c r="G30" s="64">
        <f t="shared" si="16"/>
        <v>0</v>
      </c>
      <c r="H30" s="64">
        <f t="shared" si="16"/>
        <v>0</v>
      </c>
      <c r="I30" s="64">
        <f t="shared" si="16"/>
        <v>0</v>
      </c>
      <c r="J30" s="64">
        <f t="shared" si="16"/>
        <v>0</v>
      </c>
      <c r="K30" s="64">
        <f t="shared" si="16"/>
        <v>0</v>
      </c>
      <c r="L30" s="65">
        <f t="shared" si="16"/>
        <v>0</v>
      </c>
      <c r="M30" s="65">
        <f t="shared" si="16"/>
        <v>0</v>
      </c>
      <c r="N30" s="65">
        <f t="shared" si="16"/>
        <v>0</v>
      </c>
      <c r="O30" s="65">
        <f t="shared" si="16"/>
        <v>0</v>
      </c>
      <c r="P30" s="65">
        <f t="shared" si="16"/>
        <v>0</v>
      </c>
      <c r="Q30" s="65">
        <f t="shared" si="16"/>
        <v>0</v>
      </c>
      <c r="R30" s="65">
        <f t="shared" si="16"/>
        <v>0</v>
      </c>
      <c r="S30" s="65">
        <f t="shared" si="16"/>
        <v>0</v>
      </c>
      <c r="T30" s="65">
        <f t="shared" si="16"/>
        <v>0</v>
      </c>
      <c r="U30" s="65">
        <f t="shared" si="16"/>
        <v>0</v>
      </c>
      <c r="V30" s="65">
        <f t="shared" si="16"/>
        <v>0</v>
      </c>
      <c r="W30" s="65">
        <f t="shared" si="16"/>
        <v>0</v>
      </c>
      <c r="X30" s="65">
        <f t="shared" si="16"/>
        <v>0</v>
      </c>
      <c r="Y30" s="65">
        <f t="shared" si="16"/>
        <v>0</v>
      </c>
      <c r="Z30" s="65">
        <f t="shared" si="16"/>
        <v>0</v>
      </c>
      <c r="AA30" s="65">
        <f t="shared" si="16"/>
        <v>0</v>
      </c>
      <c r="AB30" s="65">
        <f t="shared" si="16"/>
        <v>0</v>
      </c>
      <c r="AC30" s="65">
        <f t="shared" si="16"/>
        <v>0</v>
      </c>
      <c r="AD30" s="65">
        <f t="shared" si="16"/>
        <v>0</v>
      </c>
      <c r="AE30" s="65">
        <f t="shared" si="16"/>
        <v>0</v>
      </c>
      <c r="AF30" s="65">
        <f t="shared" si="16"/>
        <v>0</v>
      </c>
      <c r="AG30" s="65">
        <f t="shared" si="16"/>
        <v>0</v>
      </c>
      <c r="AH30" s="65">
        <f t="shared" si="16"/>
        <v>0</v>
      </c>
      <c r="AI30" s="65">
        <f t="shared" si="16"/>
        <v>0</v>
      </c>
      <c r="AJ30" s="65">
        <f t="shared" si="16"/>
        <v>0</v>
      </c>
      <c r="AK30" s="65">
        <f t="shared" si="16"/>
        <v>0</v>
      </c>
      <c r="AL30" s="65">
        <f t="shared" si="16"/>
        <v>0</v>
      </c>
      <c r="AM30" s="65">
        <f t="shared" si="16"/>
        <v>0</v>
      </c>
      <c r="AN30" s="65">
        <f t="shared" si="16"/>
        <v>0</v>
      </c>
      <c r="AO30" s="65">
        <f t="shared" si="16"/>
        <v>0</v>
      </c>
      <c r="AP30" s="65">
        <f t="shared" si="16"/>
        <v>0</v>
      </c>
      <c r="AQ30" s="65">
        <f t="shared" si="16"/>
        <v>0</v>
      </c>
      <c r="AR30" s="65">
        <f t="shared" si="16"/>
        <v>0</v>
      </c>
      <c r="AS30" s="65">
        <f t="shared" si="16"/>
        <v>0</v>
      </c>
      <c r="AT30" s="65">
        <f t="shared" si="16"/>
        <v>0</v>
      </c>
      <c r="AU30" s="65" t="s">
        <v>105</v>
      </c>
      <c r="AV30" s="65">
        <f t="shared" si="16"/>
        <v>0</v>
      </c>
      <c r="AW30" s="65">
        <f t="shared" si="16"/>
        <v>0</v>
      </c>
      <c r="AX30" s="65">
        <f t="shared" si="16"/>
        <v>0</v>
      </c>
      <c r="AY30" s="65">
        <f t="shared" si="16"/>
        <v>0</v>
      </c>
      <c r="AZ30" s="65">
        <f t="shared" si="16"/>
        <v>0</v>
      </c>
      <c r="BA30" s="65">
        <f t="shared" si="16"/>
        <v>0</v>
      </c>
      <c r="BB30" s="65">
        <f t="shared" si="16"/>
        <v>0</v>
      </c>
      <c r="BC30" s="65">
        <f t="shared" si="16"/>
        <v>0</v>
      </c>
      <c r="BD30" s="65">
        <f t="shared" si="16"/>
        <v>0</v>
      </c>
      <c r="BE30" s="65">
        <f t="shared" si="16"/>
        <v>0</v>
      </c>
      <c r="BF30" s="65">
        <f t="shared" si="16"/>
        <v>0</v>
      </c>
      <c r="BG30" s="65">
        <f t="shared" si="16"/>
        <v>0</v>
      </c>
      <c r="BH30" s="65">
        <f t="shared" si="16"/>
        <v>0</v>
      </c>
      <c r="BI30" s="65">
        <f t="shared" si="16"/>
        <v>0</v>
      </c>
      <c r="BJ30" s="65">
        <f t="shared" si="16"/>
        <v>0</v>
      </c>
      <c r="BK30" s="65">
        <f t="shared" si="16"/>
        <v>0</v>
      </c>
      <c r="BL30" s="65">
        <f t="shared" si="16"/>
        <v>0</v>
      </c>
      <c r="BM30" s="65">
        <f t="shared" si="16"/>
        <v>0</v>
      </c>
      <c r="BN30" s="65">
        <f t="shared" si="16"/>
        <v>0</v>
      </c>
      <c r="BO30" s="65">
        <f t="shared" si="16"/>
        <v>0</v>
      </c>
      <c r="BP30" s="65">
        <f t="shared" si="16"/>
        <v>0</v>
      </c>
      <c r="BQ30" s="65">
        <f t="shared" si="16"/>
        <v>0</v>
      </c>
      <c r="BR30" s="65">
        <f t="shared" ref="BR30:CK30" si="17">SUM(BR31:BR33)</f>
        <v>0</v>
      </c>
      <c r="BS30" s="65">
        <f t="shared" si="17"/>
        <v>0</v>
      </c>
      <c r="BT30" s="65">
        <f t="shared" si="17"/>
        <v>0</v>
      </c>
      <c r="BU30" s="65">
        <f t="shared" si="17"/>
        <v>0</v>
      </c>
      <c r="BV30" s="65">
        <f t="shared" si="17"/>
        <v>0</v>
      </c>
      <c r="BW30" s="65">
        <f t="shared" si="17"/>
        <v>0</v>
      </c>
      <c r="BX30" s="65">
        <f t="shared" si="17"/>
        <v>0</v>
      </c>
      <c r="BY30" s="65">
        <f t="shared" si="17"/>
        <v>0</v>
      </c>
      <c r="BZ30" s="65">
        <f t="shared" si="17"/>
        <v>0</v>
      </c>
      <c r="CA30" s="65">
        <f t="shared" si="17"/>
        <v>0</v>
      </c>
      <c r="CB30" s="65">
        <f t="shared" si="17"/>
        <v>0</v>
      </c>
      <c r="CC30" s="65">
        <f t="shared" si="17"/>
        <v>0</v>
      </c>
      <c r="CD30" s="65">
        <f t="shared" si="17"/>
        <v>0</v>
      </c>
      <c r="CE30" s="65">
        <f t="shared" si="17"/>
        <v>0</v>
      </c>
      <c r="CF30" s="65">
        <f t="shared" si="17"/>
        <v>0</v>
      </c>
      <c r="CG30" s="65">
        <f t="shared" si="17"/>
        <v>0</v>
      </c>
      <c r="CH30" s="65">
        <f t="shared" si="17"/>
        <v>0</v>
      </c>
      <c r="CI30" s="65">
        <f t="shared" si="17"/>
        <v>0</v>
      </c>
      <c r="CJ30" s="65">
        <f t="shared" si="17"/>
        <v>0</v>
      </c>
      <c r="CK30" s="65">
        <f t="shared" si="17"/>
        <v>0</v>
      </c>
      <c r="CL30" s="47" t="s">
        <v>105</v>
      </c>
    </row>
    <row r="31" spans="1:90" ht="78.75" hidden="1" customHeight="1" x14ac:dyDescent="0.25">
      <c r="A31" s="59" t="s">
        <v>122</v>
      </c>
      <c r="B31" s="63" t="s">
        <v>123</v>
      </c>
      <c r="C31" s="59" t="s">
        <v>104</v>
      </c>
      <c r="D31" s="59" t="s">
        <v>105</v>
      </c>
      <c r="E31" s="64">
        <v>0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5">
        <v>0</v>
      </c>
      <c r="Y31" s="65">
        <v>0</v>
      </c>
      <c r="Z31" s="65">
        <v>0</v>
      </c>
      <c r="AA31" s="65">
        <v>0</v>
      </c>
      <c r="AB31" s="65">
        <v>0</v>
      </c>
      <c r="AC31" s="65">
        <v>0</v>
      </c>
      <c r="AD31" s="65">
        <v>0</v>
      </c>
      <c r="AE31" s="65">
        <v>0</v>
      </c>
      <c r="AF31" s="65">
        <v>0</v>
      </c>
      <c r="AG31" s="65">
        <v>0</v>
      </c>
      <c r="AH31" s="65">
        <v>0</v>
      </c>
      <c r="AI31" s="65">
        <v>0</v>
      </c>
      <c r="AJ31" s="65">
        <v>0</v>
      </c>
      <c r="AK31" s="65">
        <v>0</v>
      </c>
      <c r="AL31" s="65">
        <v>0</v>
      </c>
      <c r="AM31" s="65">
        <v>0</v>
      </c>
      <c r="AN31" s="65">
        <v>0</v>
      </c>
      <c r="AO31" s="65">
        <v>0</v>
      </c>
      <c r="AP31" s="65">
        <v>0</v>
      </c>
      <c r="AQ31" s="65">
        <v>0</v>
      </c>
      <c r="AR31" s="65">
        <v>0</v>
      </c>
      <c r="AS31" s="65">
        <v>0</v>
      </c>
      <c r="AT31" s="65">
        <v>0</v>
      </c>
      <c r="AU31" s="65" t="s">
        <v>105</v>
      </c>
      <c r="AV31" s="65">
        <v>0</v>
      </c>
      <c r="AW31" s="65">
        <v>0</v>
      </c>
      <c r="AX31" s="65">
        <v>0</v>
      </c>
      <c r="AY31" s="65">
        <v>0</v>
      </c>
      <c r="AZ31" s="65">
        <v>0</v>
      </c>
      <c r="BA31" s="65">
        <v>0</v>
      </c>
      <c r="BB31" s="65">
        <v>0</v>
      </c>
      <c r="BC31" s="65">
        <v>0</v>
      </c>
      <c r="BD31" s="65">
        <v>0</v>
      </c>
      <c r="BE31" s="65">
        <v>0</v>
      </c>
      <c r="BF31" s="65">
        <v>0</v>
      </c>
      <c r="BG31" s="65">
        <v>0</v>
      </c>
      <c r="BH31" s="65">
        <v>0</v>
      </c>
      <c r="BI31" s="65">
        <v>0</v>
      </c>
      <c r="BJ31" s="65">
        <v>0</v>
      </c>
      <c r="BK31" s="65">
        <v>0</v>
      </c>
      <c r="BL31" s="65">
        <v>0</v>
      </c>
      <c r="BM31" s="65">
        <v>0</v>
      </c>
      <c r="BN31" s="65">
        <v>0</v>
      </c>
      <c r="BO31" s="65">
        <v>0</v>
      </c>
      <c r="BP31" s="65">
        <v>0</v>
      </c>
      <c r="BQ31" s="65">
        <v>0</v>
      </c>
      <c r="BR31" s="65">
        <v>0</v>
      </c>
      <c r="BS31" s="65">
        <v>0</v>
      </c>
      <c r="BT31" s="65">
        <v>0</v>
      </c>
      <c r="BU31" s="65">
        <v>0</v>
      </c>
      <c r="BV31" s="65">
        <v>0</v>
      </c>
      <c r="BW31" s="65">
        <v>0</v>
      </c>
      <c r="BX31" s="65">
        <v>0</v>
      </c>
      <c r="BY31" s="65">
        <v>0</v>
      </c>
      <c r="BZ31" s="65">
        <v>0</v>
      </c>
      <c r="CA31" s="65">
        <v>0</v>
      </c>
      <c r="CB31" s="65">
        <v>0</v>
      </c>
      <c r="CC31" s="65">
        <v>0</v>
      </c>
      <c r="CD31" s="65">
        <v>0</v>
      </c>
      <c r="CE31" s="65">
        <v>0</v>
      </c>
      <c r="CF31" s="65">
        <v>0</v>
      </c>
      <c r="CG31" s="65">
        <v>0</v>
      </c>
      <c r="CH31" s="65">
        <v>0</v>
      </c>
      <c r="CI31" s="65">
        <v>0</v>
      </c>
      <c r="CJ31" s="65">
        <v>0</v>
      </c>
      <c r="CK31" s="65">
        <v>0</v>
      </c>
      <c r="CL31" s="47" t="s">
        <v>105</v>
      </c>
    </row>
    <row r="32" spans="1:90" ht="78.75" hidden="1" customHeight="1" x14ac:dyDescent="0.25">
      <c r="A32" s="59" t="s">
        <v>124</v>
      </c>
      <c r="B32" s="63" t="s">
        <v>125</v>
      </c>
      <c r="C32" s="59" t="s">
        <v>104</v>
      </c>
      <c r="D32" s="59" t="s">
        <v>105</v>
      </c>
      <c r="E32" s="64">
        <v>0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 t="s">
        <v>105</v>
      </c>
      <c r="AV32" s="65">
        <v>0</v>
      </c>
      <c r="AW32" s="65">
        <v>0</v>
      </c>
      <c r="AX32" s="65">
        <v>0</v>
      </c>
      <c r="AY32" s="65">
        <v>0</v>
      </c>
      <c r="AZ32" s="65"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v>0</v>
      </c>
      <c r="BF32" s="65">
        <v>0</v>
      </c>
      <c r="BG32" s="65">
        <v>0</v>
      </c>
      <c r="BH32" s="65">
        <v>0</v>
      </c>
      <c r="BI32" s="65">
        <v>0</v>
      </c>
      <c r="BJ32" s="65">
        <v>0</v>
      </c>
      <c r="BK32" s="65">
        <v>0</v>
      </c>
      <c r="BL32" s="65">
        <v>0</v>
      </c>
      <c r="BM32" s="65">
        <v>0</v>
      </c>
      <c r="BN32" s="65">
        <v>0</v>
      </c>
      <c r="BO32" s="65">
        <v>0</v>
      </c>
      <c r="BP32" s="65">
        <v>0</v>
      </c>
      <c r="BQ32" s="65">
        <v>0</v>
      </c>
      <c r="BR32" s="65">
        <v>0</v>
      </c>
      <c r="BS32" s="65">
        <v>0</v>
      </c>
      <c r="BT32" s="65">
        <v>0</v>
      </c>
      <c r="BU32" s="65">
        <v>0</v>
      </c>
      <c r="BV32" s="65">
        <v>0</v>
      </c>
      <c r="BW32" s="65">
        <v>0</v>
      </c>
      <c r="BX32" s="65">
        <v>0</v>
      </c>
      <c r="BY32" s="65">
        <v>0</v>
      </c>
      <c r="BZ32" s="65">
        <v>0</v>
      </c>
      <c r="CA32" s="65">
        <v>0</v>
      </c>
      <c r="CB32" s="65">
        <v>0</v>
      </c>
      <c r="CC32" s="65">
        <v>0</v>
      </c>
      <c r="CD32" s="65">
        <v>0</v>
      </c>
      <c r="CE32" s="65">
        <v>0</v>
      </c>
      <c r="CF32" s="65">
        <v>0</v>
      </c>
      <c r="CG32" s="65">
        <v>0</v>
      </c>
      <c r="CH32" s="65">
        <v>0</v>
      </c>
      <c r="CI32" s="65">
        <v>0</v>
      </c>
      <c r="CJ32" s="65">
        <v>0</v>
      </c>
      <c r="CK32" s="65">
        <v>0</v>
      </c>
      <c r="CL32" s="47" t="s">
        <v>105</v>
      </c>
    </row>
    <row r="33" spans="1:90" ht="63" hidden="1" customHeight="1" x14ac:dyDescent="0.25">
      <c r="A33" s="59" t="s">
        <v>126</v>
      </c>
      <c r="B33" s="63" t="s">
        <v>127</v>
      </c>
      <c r="C33" s="59" t="s">
        <v>104</v>
      </c>
      <c r="D33" s="59" t="s">
        <v>105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5">
        <v>0</v>
      </c>
      <c r="AI33" s="65">
        <v>0</v>
      </c>
      <c r="AJ33" s="65">
        <v>0</v>
      </c>
      <c r="AK33" s="65">
        <v>0</v>
      </c>
      <c r="AL33" s="65">
        <v>0</v>
      </c>
      <c r="AM33" s="65">
        <v>0</v>
      </c>
      <c r="AN33" s="65">
        <v>0</v>
      </c>
      <c r="AO33" s="65">
        <v>0</v>
      </c>
      <c r="AP33" s="65">
        <v>0</v>
      </c>
      <c r="AQ33" s="65">
        <v>0</v>
      </c>
      <c r="AR33" s="65">
        <v>0</v>
      </c>
      <c r="AS33" s="65">
        <v>0</v>
      </c>
      <c r="AT33" s="65">
        <v>0</v>
      </c>
      <c r="AU33" s="65" t="s">
        <v>105</v>
      </c>
      <c r="AV33" s="65">
        <v>0</v>
      </c>
      <c r="AW33" s="65">
        <v>0</v>
      </c>
      <c r="AX33" s="65">
        <v>0</v>
      </c>
      <c r="AY33" s="65">
        <v>0</v>
      </c>
      <c r="AZ33" s="65">
        <v>0</v>
      </c>
      <c r="BA33" s="65">
        <v>0</v>
      </c>
      <c r="BB33" s="65">
        <v>0</v>
      </c>
      <c r="BC33" s="65">
        <v>0</v>
      </c>
      <c r="BD33" s="65">
        <v>0</v>
      </c>
      <c r="BE33" s="65">
        <v>0</v>
      </c>
      <c r="BF33" s="65">
        <v>0</v>
      </c>
      <c r="BG33" s="65">
        <v>0</v>
      </c>
      <c r="BH33" s="65">
        <v>0</v>
      </c>
      <c r="BI33" s="65">
        <v>0</v>
      </c>
      <c r="BJ33" s="65">
        <v>0</v>
      </c>
      <c r="BK33" s="65">
        <v>0</v>
      </c>
      <c r="BL33" s="65">
        <v>0</v>
      </c>
      <c r="BM33" s="65">
        <v>0</v>
      </c>
      <c r="BN33" s="65">
        <v>0</v>
      </c>
      <c r="BO33" s="65">
        <v>0</v>
      </c>
      <c r="BP33" s="65">
        <v>0</v>
      </c>
      <c r="BQ33" s="65">
        <v>0</v>
      </c>
      <c r="BR33" s="65">
        <v>0</v>
      </c>
      <c r="BS33" s="65">
        <v>0</v>
      </c>
      <c r="BT33" s="65">
        <v>0</v>
      </c>
      <c r="BU33" s="65">
        <v>0</v>
      </c>
      <c r="BV33" s="65">
        <v>0</v>
      </c>
      <c r="BW33" s="65">
        <v>0</v>
      </c>
      <c r="BX33" s="65">
        <v>0</v>
      </c>
      <c r="BY33" s="65">
        <v>0</v>
      </c>
      <c r="BZ33" s="65">
        <v>0</v>
      </c>
      <c r="CA33" s="65">
        <v>0</v>
      </c>
      <c r="CB33" s="65">
        <v>0</v>
      </c>
      <c r="CC33" s="65">
        <v>0</v>
      </c>
      <c r="CD33" s="65">
        <v>0</v>
      </c>
      <c r="CE33" s="65">
        <v>0</v>
      </c>
      <c r="CF33" s="65">
        <v>0</v>
      </c>
      <c r="CG33" s="65">
        <v>0</v>
      </c>
      <c r="CH33" s="65">
        <v>0</v>
      </c>
      <c r="CI33" s="65">
        <v>0</v>
      </c>
      <c r="CJ33" s="65">
        <v>0</v>
      </c>
      <c r="CK33" s="65">
        <v>0</v>
      </c>
      <c r="CL33" s="47" t="s">
        <v>105</v>
      </c>
    </row>
    <row r="34" spans="1:90" ht="47.25" hidden="1" customHeight="1" x14ac:dyDescent="0.25">
      <c r="A34" s="59" t="s">
        <v>128</v>
      </c>
      <c r="B34" s="63" t="s">
        <v>129</v>
      </c>
      <c r="C34" s="59" t="s">
        <v>104</v>
      </c>
      <c r="D34" s="59" t="s">
        <v>105</v>
      </c>
      <c r="E34" s="64">
        <f t="shared" ref="E34:BQ34" si="18">SUM(E35:E36)</f>
        <v>0</v>
      </c>
      <c r="F34" s="64">
        <f t="shared" si="18"/>
        <v>0</v>
      </c>
      <c r="G34" s="64">
        <f t="shared" si="18"/>
        <v>0</v>
      </c>
      <c r="H34" s="64">
        <f t="shared" si="18"/>
        <v>0</v>
      </c>
      <c r="I34" s="64">
        <f t="shared" si="18"/>
        <v>0</v>
      </c>
      <c r="J34" s="64">
        <f t="shared" si="18"/>
        <v>0</v>
      </c>
      <c r="K34" s="64">
        <f t="shared" si="18"/>
        <v>0</v>
      </c>
      <c r="L34" s="65">
        <f t="shared" si="18"/>
        <v>0</v>
      </c>
      <c r="M34" s="65">
        <f t="shared" si="18"/>
        <v>0</v>
      </c>
      <c r="N34" s="65">
        <f t="shared" si="18"/>
        <v>0</v>
      </c>
      <c r="O34" s="65">
        <f t="shared" si="18"/>
        <v>0</v>
      </c>
      <c r="P34" s="65">
        <f t="shared" si="18"/>
        <v>0</v>
      </c>
      <c r="Q34" s="65">
        <f t="shared" si="18"/>
        <v>0</v>
      </c>
      <c r="R34" s="65">
        <f t="shared" si="18"/>
        <v>0</v>
      </c>
      <c r="S34" s="65">
        <f t="shared" si="18"/>
        <v>0</v>
      </c>
      <c r="T34" s="65">
        <f t="shared" si="18"/>
        <v>0</v>
      </c>
      <c r="U34" s="65">
        <f t="shared" si="18"/>
        <v>0</v>
      </c>
      <c r="V34" s="65">
        <f t="shared" si="18"/>
        <v>0</v>
      </c>
      <c r="W34" s="65">
        <f t="shared" si="18"/>
        <v>0</v>
      </c>
      <c r="X34" s="65">
        <f t="shared" si="18"/>
        <v>0</v>
      </c>
      <c r="Y34" s="65">
        <f t="shared" si="18"/>
        <v>0</v>
      </c>
      <c r="Z34" s="65">
        <f t="shared" si="18"/>
        <v>0</v>
      </c>
      <c r="AA34" s="65">
        <f t="shared" si="18"/>
        <v>0</v>
      </c>
      <c r="AB34" s="65">
        <f t="shared" si="18"/>
        <v>0</v>
      </c>
      <c r="AC34" s="65">
        <f t="shared" si="18"/>
        <v>0</v>
      </c>
      <c r="AD34" s="65">
        <f t="shared" si="18"/>
        <v>0</v>
      </c>
      <c r="AE34" s="65">
        <f t="shared" si="18"/>
        <v>0</v>
      </c>
      <c r="AF34" s="65">
        <f t="shared" si="18"/>
        <v>0</v>
      </c>
      <c r="AG34" s="65">
        <f t="shared" si="18"/>
        <v>0</v>
      </c>
      <c r="AH34" s="65">
        <f t="shared" si="18"/>
        <v>0</v>
      </c>
      <c r="AI34" s="65">
        <f t="shared" si="18"/>
        <v>0</v>
      </c>
      <c r="AJ34" s="65">
        <f t="shared" si="18"/>
        <v>0</v>
      </c>
      <c r="AK34" s="65">
        <f t="shared" si="18"/>
        <v>0</v>
      </c>
      <c r="AL34" s="65">
        <f t="shared" si="18"/>
        <v>0</v>
      </c>
      <c r="AM34" s="65">
        <f t="shared" si="18"/>
        <v>0</v>
      </c>
      <c r="AN34" s="65">
        <f t="shared" si="18"/>
        <v>0</v>
      </c>
      <c r="AO34" s="65">
        <f t="shared" si="18"/>
        <v>0</v>
      </c>
      <c r="AP34" s="65">
        <f t="shared" si="18"/>
        <v>0</v>
      </c>
      <c r="AQ34" s="65">
        <f t="shared" si="18"/>
        <v>0</v>
      </c>
      <c r="AR34" s="65">
        <f t="shared" si="18"/>
        <v>0</v>
      </c>
      <c r="AS34" s="65">
        <f t="shared" si="18"/>
        <v>0</v>
      </c>
      <c r="AT34" s="65">
        <f t="shared" si="18"/>
        <v>0</v>
      </c>
      <c r="AU34" s="65" t="s">
        <v>105</v>
      </c>
      <c r="AV34" s="65">
        <f t="shared" si="18"/>
        <v>0</v>
      </c>
      <c r="AW34" s="65">
        <f t="shared" si="18"/>
        <v>0</v>
      </c>
      <c r="AX34" s="65">
        <f t="shared" si="18"/>
        <v>0</v>
      </c>
      <c r="AY34" s="65">
        <f t="shared" si="18"/>
        <v>0</v>
      </c>
      <c r="AZ34" s="65">
        <f t="shared" si="18"/>
        <v>0</v>
      </c>
      <c r="BA34" s="65">
        <f t="shared" si="18"/>
        <v>0</v>
      </c>
      <c r="BB34" s="65">
        <f t="shared" si="18"/>
        <v>0</v>
      </c>
      <c r="BC34" s="65">
        <f t="shared" si="18"/>
        <v>0</v>
      </c>
      <c r="BD34" s="65">
        <f t="shared" si="18"/>
        <v>0</v>
      </c>
      <c r="BE34" s="65">
        <f t="shared" si="18"/>
        <v>0</v>
      </c>
      <c r="BF34" s="65">
        <f t="shared" si="18"/>
        <v>0</v>
      </c>
      <c r="BG34" s="65">
        <f t="shared" si="18"/>
        <v>0</v>
      </c>
      <c r="BH34" s="65">
        <f t="shared" si="18"/>
        <v>0</v>
      </c>
      <c r="BI34" s="65">
        <f t="shared" si="18"/>
        <v>0</v>
      </c>
      <c r="BJ34" s="65">
        <f t="shared" si="18"/>
        <v>0</v>
      </c>
      <c r="BK34" s="65">
        <f t="shared" si="18"/>
        <v>0</v>
      </c>
      <c r="BL34" s="65">
        <f t="shared" si="18"/>
        <v>0</v>
      </c>
      <c r="BM34" s="65">
        <f t="shared" si="18"/>
        <v>0</v>
      </c>
      <c r="BN34" s="65">
        <f t="shared" si="18"/>
        <v>0</v>
      </c>
      <c r="BO34" s="65">
        <f t="shared" si="18"/>
        <v>0</v>
      </c>
      <c r="BP34" s="65">
        <f t="shared" si="18"/>
        <v>0</v>
      </c>
      <c r="BQ34" s="65">
        <f t="shared" si="18"/>
        <v>0</v>
      </c>
      <c r="BR34" s="65">
        <f t="shared" ref="BR34:CK34" si="19">SUM(BR35:BR36)</f>
        <v>0</v>
      </c>
      <c r="BS34" s="65">
        <f t="shared" si="19"/>
        <v>0</v>
      </c>
      <c r="BT34" s="65">
        <f t="shared" si="19"/>
        <v>0</v>
      </c>
      <c r="BU34" s="65">
        <f t="shared" si="19"/>
        <v>0</v>
      </c>
      <c r="BV34" s="65">
        <f t="shared" si="19"/>
        <v>0</v>
      </c>
      <c r="BW34" s="65">
        <f t="shared" si="19"/>
        <v>0</v>
      </c>
      <c r="BX34" s="65">
        <f t="shared" si="19"/>
        <v>0</v>
      </c>
      <c r="BY34" s="65">
        <f t="shared" si="19"/>
        <v>0</v>
      </c>
      <c r="BZ34" s="65">
        <f t="shared" si="19"/>
        <v>0</v>
      </c>
      <c r="CA34" s="65">
        <f t="shared" si="19"/>
        <v>0</v>
      </c>
      <c r="CB34" s="65">
        <f t="shared" si="19"/>
        <v>0</v>
      </c>
      <c r="CC34" s="65">
        <f t="shared" si="19"/>
        <v>0</v>
      </c>
      <c r="CD34" s="65">
        <f t="shared" si="19"/>
        <v>0</v>
      </c>
      <c r="CE34" s="65">
        <f t="shared" si="19"/>
        <v>0</v>
      </c>
      <c r="CF34" s="65">
        <f t="shared" si="19"/>
        <v>0</v>
      </c>
      <c r="CG34" s="65">
        <f t="shared" si="19"/>
        <v>0</v>
      </c>
      <c r="CH34" s="65">
        <f t="shared" si="19"/>
        <v>0</v>
      </c>
      <c r="CI34" s="65">
        <f t="shared" si="19"/>
        <v>0</v>
      </c>
      <c r="CJ34" s="65">
        <f t="shared" si="19"/>
        <v>0</v>
      </c>
      <c r="CK34" s="65">
        <f t="shared" si="19"/>
        <v>0</v>
      </c>
      <c r="CL34" s="47" t="s">
        <v>105</v>
      </c>
    </row>
    <row r="35" spans="1:90" ht="78.75" hidden="1" customHeight="1" x14ac:dyDescent="0.25">
      <c r="A35" s="59" t="s">
        <v>130</v>
      </c>
      <c r="B35" s="63" t="s">
        <v>131</v>
      </c>
      <c r="C35" s="59" t="s">
        <v>104</v>
      </c>
      <c r="D35" s="59" t="s">
        <v>105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 t="s">
        <v>105</v>
      </c>
      <c r="AV35" s="65">
        <v>0</v>
      </c>
      <c r="AW35" s="65">
        <v>0</v>
      </c>
      <c r="AX35" s="65">
        <v>0</v>
      </c>
      <c r="AY35" s="65">
        <v>0</v>
      </c>
      <c r="AZ35" s="65">
        <v>0</v>
      </c>
      <c r="BA35" s="65">
        <v>0</v>
      </c>
      <c r="BB35" s="65">
        <v>0</v>
      </c>
      <c r="BC35" s="65">
        <v>0</v>
      </c>
      <c r="BD35" s="65">
        <v>0</v>
      </c>
      <c r="BE35" s="65">
        <v>0</v>
      </c>
      <c r="BF35" s="65">
        <v>0</v>
      </c>
      <c r="BG35" s="65">
        <v>0</v>
      </c>
      <c r="BH35" s="65">
        <v>0</v>
      </c>
      <c r="BI35" s="65">
        <v>0</v>
      </c>
      <c r="BJ35" s="65">
        <v>0</v>
      </c>
      <c r="BK35" s="65">
        <v>0</v>
      </c>
      <c r="BL35" s="65">
        <v>0</v>
      </c>
      <c r="BM35" s="65">
        <v>0</v>
      </c>
      <c r="BN35" s="65">
        <v>0</v>
      </c>
      <c r="BO35" s="65">
        <v>0</v>
      </c>
      <c r="BP35" s="65">
        <v>0</v>
      </c>
      <c r="BQ35" s="65">
        <v>0</v>
      </c>
      <c r="BR35" s="65">
        <v>0</v>
      </c>
      <c r="BS35" s="65">
        <v>0</v>
      </c>
      <c r="BT35" s="65">
        <v>0</v>
      </c>
      <c r="BU35" s="65">
        <v>0</v>
      </c>
      <c r="BV35" s="65">
        <v>0</v>
      </c>
      <c r="BW35" s="65">
        <v>0</v>
      </c>
      <c r="BX35" s="65">
        <v>0</v>
      </c>
      <c r="BY35" s="65">
        <v>0</v>
      </c>
      <c r="BZ35" s="65">
        <v>0</v>
      </c>
      <c r="CA35" s="65">
        <v>0</v>
      </c>
      <c r="CB35" s="65">
        <v>0</v>
      </c>
      <c r="CC35" s="65">
        <v>0</v>
      </c>
      <c r="CD35" s="65">
        <v>0</v>
      </c>
      <c r="CE35" s="65">
        <v>0</v>
      </c>
      <c r="CF35" s="65">
        <v>0</v>
      </c>
      <c r="CG35" s="65">
        <v>0</v>
      </c>
      <c r="CH35" s="65">
        <v>0</v>
      </c>
      <c r="CI35" s="65">
        <v>0</v>
      </c>
      <c r="CJ35" s="65">
        <v>0</v>
      </c>
      <c r="CK35" s="65">
        <v>0</v>
      </c>
      <c r="CL35" s="47" t="s">
        <v>105</v>
      </c>
    </row>
    <row r="36" spans="1:90" ht="47.25" hidden="1" customHeight="1" x14ac:dyDescent="0.25">
      <c r="A36" s="59" t="s">
        <v>132</v>
      </c>
      <c r="B36" s="63" t="s">
        <v>133</v>
      </c>
      <c r="C36" s="59" t="s">
        <v>104</v>
      </c>
      <c r="D36" s="59" t="s">
        <v>105</v>
      </c>
      <c r="E36" s="64">
        <v>0</v>
      </c>
      <c r="F36" s="64">
        <v>0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 t="s">
        <v>105</v>
      </c>
      <c r="AV36" s="65">
        <v>0</v>
      </c>
      <c r="AW36" s="65">
        <v>0</v>
      </c>
      <c r="AX36" s="65">
        <v>0</v>
      </c>
      <c r="AY36" s="65">
        <v>0</v>
      </c>
      <c r="AZ36" s="65">
        <v>0</v>
      </c>
      <c r="BA36" s="65">
        <v>0</v>
      </c>
      <c r="BB36" s="65">
        <v>0</v>
      </c>
      <c r="BC36" s="65">
        <v>0</v>
      </c>
      <c r="BD36" s="65">
        <v>0</v>
      </c>
      <c r="BE36" s="65">
        <v>0</v>
      </c>
      <c r="BF36" s="65">
        <v>0</v>
      </c>
      <c r="BG36" s="65">
        <v>0</v>
      </c>
      <c r="BH36" s="65">
        <v>0</v>
      </c>
      <c r="BI36" s="65">
        <v>0</v>
      </c>
      <c r="BJ36" s="65">
        <v>0</v>
      </c>
      <c r="BK36" s="65">
        <v>0</v>
      </c>
      <c r="BL36" s="65">
        <v>0</v>
      </c>
      <c r="BM36" s="65">
        <v>0</v>
      </c>
      <c r="BN36" s="65">
        <v>0</v>
      </c>
      <c r="BO36" s="65">
        <v>0</v>
      </c>
      <c r="BP36" s="65">
        <v>0</v>
      </c>
      <c r="BQ36" s="65">
        <v>0</v>
      </c>
      <c r="BR36" s="65">
        <v>0</v>
      </c>
      <c r="BS36" s="65">
        <v>0</v>
      </c>
      <c r="BT36" s="65">
        <v>0</v>
      </c>
      <c r="BU36" s="65">
        <v>0</v>
      </c>
      <c r="BV36" s="65">
        <v>0</v>
      </c>
      <c r="BW36" s="65">
        <v>0</v>
      </c>
      <c r="BX36" s="65">
        <v>0</v>
      </c>
      <c r="BY36" s="65">
        <v>0</v>
      </c>
      <c r="BZ36" s="65">
        <v>0</v>
      </c>
      <c r="CA36" s="65">
        <v>0</v>
      </c>
      <c r="CB36" s="65">
        <v>0</v>
      </c>
      <c r="CC36" s="65">
        <v>0</v>
      </c>
      <c r="CD36" s="65">
        <v>0</v>
      </c>
      <c r="CE36" s="65">
        <v>0</v>
      </c>
      <c r="CF36" s="65">
        <v>0</v>
      </c>
      <c r="CG36" s="65">
        <v>0</v>
      </c>
      <c r="CH36" s="65">
        <v>0</v>
      </c>
      <c r="CI36" s="65">
        <v>0</v>
      </c>
      <c r="CJ36" s="65">
        <v>0</v>
      </c>
      <c r="CK36" s="65">
        <v>0</v>
      </c>
      <c r="CL36" s="47" t="s">
        <v>105</v>
      </c>
    </row>
    <row r="37" spans="1:90" ht="63" hidden="1" customHeight="1" x14ac:dyDescent="0.25">
      <c r="A37" s="59" t="s">
        <v>134</v>
      </c>
      <c r="B37" s="63" t="s">
        <v>135</v>
      </c>
      <c r="C37" s="59" t="s">
        <v>104</v>
      </c>
      <c r="D37" s="59" t="s">
        <v>105</v>
      </c>
      <c r="E37" s="64">
        <f t="shared" ref="E37:BQ37" si="20">SUM(E38:E43)</f>
        <v>0</v>
      </c>
      <c r="F37" s="64">
        <f t="shared" si="20"/>
        <v>0</v>
      </c>
      <c r="G37" s="64">
        <f t="shared" si="20"/>
        <v>0</v>
      </c>
      <c r="H37" s="64">
        <f t="shared" si="20"/>
        <v>0</v>
      </c>
      <c r="I37" s="64">
        <f t="shared" si="20"/>
        <v>0</v>
      </c>
      <c r="J37" s="64">
        <f t="shared" si="20"/>
        <v>0</v>
      </c>
      <c r="K37" s="64">
        <f t="shared" si="20"/>
        <v>0</v>
      </c>
      <c r="L37" s="65">
        <f t="shared" si="20"/>
        <v>0</v>
      </c>
      <c r="M37" s="65">
        <f t="shared" si="20"/>
        <v>0</v>
      </c>
      <c r="N37" s="65">
        <f t="shared" si="20"/>
        <v>0</v>
      </c>
      <c r="O37" s="65">
        <f t="shared" si="20"/>
        <v>0</v>
      </c>
      <c r="P37" s="65">
        <f t="shared" si="20"/>
        <v>0</v>
      </c>
      <c r="Q37" s="65">
        <f t="shared" si="20"/>
        <v>0</v>
      </c>
      <c r="R37" s="65">
        <f t="shared" si="20"/>
        <v>0</v>
      </c>
      <c r="S37" s="65">
        <f t="shared" si="20"/>
        <v>0</v>
      </c>
      <c r="T37" s="65">
        <f t="shared" si="20"/>
        <v>0</v>
      </c>
      <c r="U37" s="65">
        <f t="shared" si="20"/>
        <v>0</v>
      </c>
      <c r="V37" s="65">
        <f t="shared" si="20"/>
        <v>0</v>
      </c>
      <c r="W37" s="65">
        <f t="shared" si="20"/>
        <v>0</v>
      </c>
      <c r="X37" s="65">
        <f t="shared" si="20"/>
        <v>0</v>
      </c>
      <c r="Y37" s="65">
        <f t="shared" si="20"/>
        <v>0</v>
      </c>
      <c r="Z37" s="65">
        <f t="shared" si="20"/>
        <v>0</v>
      </c>
      <c r="AA37" s="65">
        <f t="shared" si="20"/>
        <v>0</v>
      </c>
      <c r="AB37" s="65">
        <f t="shared" si="20"/>
        <v>0</v>
      </c>
      <c r="AC37" s="65">
        <f t="shared" si="20"/>
        <v>0</v>
      </c>
      <c r="AD37" s="65">
        <f t="shared" si="20"/>
        <v>0</v>
      </c>
      <c r="AE37" s="65">
        <f t="shared" si="20"/>
        <v>0</v>
      </c>
      <c r="AF37" s="65">
        <f t="shared" si="20"/>
        <v>0</v>
      </c>
      <c r="AG37" s="65">
        <f t="shared" si="20"/>
        <v>0</v>
      </c>
      <c r="AH37" s="65">
        <f t="shared" si="20"/>
        <v>0</v>
      </c>
      <c r="AI37" s="65">
        <f t="shared" si="20"/>
        <v>0</v>
      </c>
      <c r="AJ37" s="65">
        <f t="shared" si="20"/>
        <v>0</v>
      </c>
      <c r="AK37" s="65">
        <f t="shared" si="20"/>
        <v>0</v>
      </c>
      <c r="AL37" s="65">
        <f t="shared" si="20"/>
        <v>0</v>
      </c>
      <c r="AM37" s="65">
        <f t="shared" si="20"/>
        <v>0</v>
      </c>
      <c r="AN37" s="65">
        <f t="shared" si="20"/>
        <v>0</v>
      </c>
      <c r="AO37" s="65">
        <f t="shared" si="20"/>
        <v>0</v>
      </c>
      <c r="AP37" s="65">
        <f t="shared" si="20"/>
        <v>0</v>
      </c>
      <c r="AQ37" s="65">
        <f t="shared" si="20"/>
        <v>0</v>
      </c>
      <c r="AR37" s="65">
        <f t="shared" si="20"/>
        <v>0</v>
      </c>
      <c r="AS37" s="65">
        <f t="shared" si="20"/>
        <v>0</v>
      </c>
      <c r="AT37" s="65">
        <f t="shared" si="20"/>
        <v>0</v>
      </c>
      <c r="AU37" s="65" t="s">
        <v>105</v>
      </c>
      <c r="AV37" s="65">
        <f t="shared" si="20"/>
        <v>0</v>
      </c>
      <c r="AW37" s="65">
        <f t="shared" si="20"/>
        <v>0</v>
      </c>
      <c r="AX37" s="65">
        <f t="shared" si="20"/>
        <v>0</v>
      </c>
      <c r="AY37" s="65">
        <f t="shared" si="20"/>
        <v>0</v>
      </c>
      <c r="AZ37" s="65">
        <f t="shared" si="20"/>
        <v>0</v>
      </c>
      <c r="BA37" s="65">
        <f t="shared" si="20"/>
        <v>0</v>
      </c>
      <c r="BB37" s="65">
        <f t="shared" si="20"/>
        <v>0</v>
      </c>
      <c r="BC37" s="65">
        <f t="shared" si="20"/>
        <v>0</v>
      </c>
      <c r="BD37" s="65">
        <f t="shared" si="20"/>
        <v>0</v>
      </c>
      <c r="BE37" s="65">
        <f t="shared" si="20"/>
        <v>0</v>
      </c>
      <c r="BF37" s="65">
        <f t="shared" si="20"/>
        <v>0</v>
      </c>
      <c r="BG37" s="65">
        <f t="shared" si="20"/>
        <v>0</v>
      </c>
      <c r="BH37" s="65">
        <f t="shared" si="20"/>
        <v>0</v>
      </c>
      <c r="BI37" s="65">
        <f t="shared" si="20"/>
        <v>0</v>
      </c>
      <c r="BJ37" s="65">
        <f t="shared" si="20"/>
        <v>0</v>
      </c>
      <c r="BK37" s="65">
        <f t="shared" si="20"/>
        <v>0</v>
      </c>
      <c r="BL37" s="65">
        <f t="shared" si="20"/>
        <v>0</v>
      </c>
      <c r="BM37" s="65">
        <f t="shared" si="20"/>
        <v>0</v>
      </c>
      <c r="BN37" s="65">
        <f t="shared" si="20"/>
        <v>0</v>
      </c>
      <c r="BO37" s="65">
        <f t="shared" si="20"/>
        <v>0</v>
      </c>
      <c r="BP37" s="65">
        <f t="shared" si="20"/>
        <v>0</v>
      </c>
      <c r="BQ37" s="65">
        <f t="shared" si="20"/>
        <v>0</v>
      </c>
      <c r="BR37" s="65">
        <f t="shared" ref="BR37:CK37" si="21">SUM(BR38:BR43)</f>
        <v>0</v>
      </c>
      <c r="BS37" s="65">
        <f t="shared" si="21"/>
        <v>0</v>
      </c>
      <c r="BT37" s="65">
        <f t="shared" si="21"/>
        <v>0</v>
      </c>
      <c r="BU37" s="65">
        <f t="shared" si="21"/>
        <v>0</v>
      </c>
      <c r="BV37" s="65">
        <f t="shared" si="21"/>
        <v>0</v>
      </c>
      <c r="BW37" s="65">
        <f t="shared" si="21"/>
        <v>0</v>
      </c>
      <c r="BX37" s="65">
        <f t="shared" si="21"/>
        <v>0</v>
      </c>
      <c r="BY37" s="65">
        <f t="shared" si="21"/>
        <v>0</v>
      </c>
      <c r="BZ37" s="65">
        <f t="shared" si="21"/>
        <v>0</v>
      </c>
      <c r="CA37" s="65">
        <f t="shared" si="21"/>
        <v>0</v>
      </c>
      <c r="CB37" s="65">
        <f t="shared" si="21"/>
        <v>0</v>
      </c>
      <c r="CC37" s="65">
        <f t="shared" si="21"/>
        <v>0</v>
      </c>
      <c r="CD37" s="65">
        <f t="shared" si="21"/>
        <v>0</v>
      </c>
      <c r="CE37" s="65">
        <f t="shared" si="21"/>
        <v>0</v>
      </c>
      <c r="CF37" s="65">
        <f t="shared" si="21"/>
        <v>0</v>
      </c>
      <c r="CG37" s="65">
        <f t="shared" si="21"/>
        <v>0</v>
      </c>
      <c r="CH37" s="65">
        <f t="shared" si="21"/>
        <v>0</v>
      </c>
      <c r="CI37" s="65">
        <f t="shared" si="21"/>
        <v>0</v>
      </c>
      <c r="CJ37" s="65">
        <f t="shared" si="21"/>
        <v>0</v>
      </c>
      <c r="CK37" s="65">
        <f t="shared" si="21"/>
        <v>0</v>
      </c>
      <c r="CL37" s="47" t="s">
        <v>105</v>
      </c>
    </row>
    <row r="38" spans="1:90" ht="126" hidden="1" customHeight="1" x14ac:dyDescent="0.25">
      <c r="A38" s="59" t="s">
        <v>136</v>
      </c>
      <c r="B38" s="63" t="s">
        <v>137</v>
      </c>
      <c r="C38" s="59" t="s">
        <v>104</v>
      </c>
      <c r="D38" s="59" t="s">
        <v>105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 t="s">
        <v>105</v>
      </c>
      <c r="AV38" s="65">
        <v>0</v>
      </c>
      <c r="AW38" s="65">
        <v>0</v>
      </c>
      <c r="AX38" s="65">
        <v>0</v>
      </c>
      <c r="AY38" s="65">
        <v>0</v>
      </c>
      <c r="AZ38" s="65">
        <v>0</v>
      </c>
      <c r="BA38" s="65">
        <v>0</v>
      </c>
      <c r="BB38" s="65">
        <v>0</v>
      </c>
      <c r="BC38" s="65">
        <v>0</v>
      </c>
      <c r="BD38" s="65">
        <v>0</v>
      </c>
      <c r="BE38" s="65">
        <v>0</v>
      </c>
      <c r="BF38" s="65">
        <v>0</v>
      </c>
      <c r="BG38" s="65">
        <v>0</v>
      </c>
      <c r="BH38" s="65">
        <v>0</v>
      </c>
      <c r="BI38" s="65">
        <v>0</v>
      </c>
      <c r="BJ38" s="65">
        <v>0</v>
      </c>
      <c r="BK38" s="65">
        <v>0</v>
      </c>
      <c r="BL38" s="65">
        <v>0</v>
      </c>
      <c r="BM38" s="65">
        <v>0</v>
      </c>
      <c r="BN38" s="65">
        <v>0</v>
      </c>
      <c r="BO38" s="65">
        <v>0</v>
      </c>
      <c r="BP38" s="65">
        <v>0</v>
      </c>
      <c r="BQ38" s="65">
        <v>0</v>
      </c>
      <c r="BR38" s="65">
        <v>0</v>
      </c>
      <c r="BS38" s="65">
        <v>0</v>
      </c>
      <c r="BT38" s="65">
        <v>0</v>
      </c>
      <c r="BU38" s="65">
        <v>0</v>
      </c>
      <c r="BV38" s="65">
        <v>0</v>
      </c>
      <c r="BW38" s="65">
        <v>0</v>
      </c>
      <c r="BX38" s="65">
        <v>0</v>
      </c>
      <c r="BY38" s="65">
        <v>0</v>
      </c>
      <c r="BZ38" s="65">
        <v>0</v>
      </c>
      <c r="CA38" s="65">
        <v>0</v>
      </c>
      <c r="CB38" s="65">
        <v>0</v>
      </c>
      <c r="CC38" s="65">
        <v>0</v>
      </c>
      <c r="CD38" s="65">
        <v>0</v>
      </c>
      <c r="CE38" s="65">
        <v>0</v>
      </c>
      <c r="CF38" s="65">
        <v>0</v>
      </c>
      <c r="CG38" s="65">
        <v>0</v>
      </c>
      <c r="CH38" s="65">
        <v>0</v>
      </c>
      <c r="CI38" s="65">
        <v>0</v>
      </c>
      <c r="CJ38" s="65">
        <v>0</v>
      </c>
      <c r="CK38" s="65">
        <v>0</v>
      </c>
      <c r="CL38" s="47" t="s">
        <v>105</v>
      </c>
    </row>
    <row r="39" spans="1:90" ht="110.25" hidden="1" customHeight="1" x14ac:dyDescent="0.25">
      <c r="A39" s="59" t="s">
        <v>136</v>
      </c>
      <c r="B39" s="63" t="s">
        <v>138</v>
      </c>
      <c r="C39" s="59" t="s">
        <v>104</v>
      </c>
      <c r="D39" s="59" t="s">
        <v>105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 t="s">
        <v>105</v>
      </c>
      <c r="AV39" s="65">
        <v>0</v>
      </c>
      <c r="AW39" s="65">
        <v>0</v>
      </c>
      <c r="AX39" s="65">
        <v>0</v>
      </c>
      <c r="AY39" s="65">
        <v>0</v>
      </c>
      <c r="AZ39" s="65">
        <v>0</v>
      </c>
      <c r="BA39" s="65">
        <v>0</v>
      </c>
      <c r="BB39" s="65">
        <v>0</v>
      </c>
      <c r="BC39" s="65">
        <v>0</v>
      </c>
      <c r="BD39" s="65">
        <v>0</v>
      </c>
      <c r="BE39" s="65">
        <v>0</v>
      </c>
      <c r="BF39" s="65">
        <v>0</v>
      </c>
      <c r="BG39" s="65">
        <v>0</v>
      </c>
      <c r="BH39" s="65">
        <v>0</v>
      </c>
      <c r="BI39" s="65">
        <v>0</v>
      </c>
      <c r="BJ39" s="65">
        <v>0</v>
      </c>
      <c r="BK39" s="65">
        <v>0</v>
      </c>
      <c r="BL39" s="65">
        <v>0</v>
      </c>
      <c r="BM39" s="65">
        <v>0</v>
      </c>
      <c r="BN39" s="65">
        <v>0</v>
      </c>
      <c r="BO39" s="65">
        <v>0</v>
      </c>
      <c r="BP39" s="65">
        <v>0</v>
      </c>
      <c r="BQ39" s="65">
        <v>0</v>
      </c>
      <c r="BR39" s="65">
        <v>0</v>
      </c>
      <c r="BS39" s="65">
        <v>0</v>
      </c>
      <c r="BT39" s="65">
        <v>0</v>
      </c>
      <c r="BU39" s="65">
        <v>0</v>
      </c>
      <c r="BV39" s="65">
        <v>0</v>
      </c>
      <c r="BW39" s="65">
        <v>0</v>
      </c>
      <c r="BX39" s="65">
        <v>0</v>
      </c>
      <c r="BY39" s="65">
        <v>0</v>
      </c>
      <c r="BZ39" s="65">
        <v>0</v>
      </c>
      <c r="CA39" s="65">
        <v>0</v>
      </c>
      <c r="CB39" s="65">
        <v>0</v>
      </c>
      <c r="CC39" s="65">
        <v>0</v>
      </c>
      <c r="CD39" s="65">
        <v>0</v>
      </c>
      <c r="CE39" s="65">
        <v>0</v>
      </c>
      <c r="CF39" s="65">
        <v>0</v>
      </c>
      <c r="CG39" s="65">
        <v>0</v>
      </c>
      <c r="CH39" s="65">
        <v>0</v>
      </c>
      <c r="CI39" s="65">
        <v>0</v>
      </c>
      <c r="CJ39" s="65">
        <v>0</v>
      </c>
      <c r="CK39" s="65">
        <v>0</v>
      </c>
      <c r="CL39" s="47" t="s">
        <v>105</v>
      </c>
    </row>
    <row r="40" spans="1:90" ht="110.25" hidden="1" customHeight="1" x14ac:dyDescent="0.25">
      <c r="A40" s="59" t="s">
        <v>136</v>
      </c>
      <c r="B40" s="63" t="s">
        <v>139</v>
      </c>
      <c r="C40" s="59" t="s">
        <v>104</v>
      </c>
      <c r="D40" s="59" t="s">
        <v>105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 t="s">
        <v>105</v>
      </c>
      <c r="AV40" s="65">
        <v>0</v>
      </c>
      <c r="AW40" s="65">
        <v>0</v>
      </c>
      <c r="AX40" s="65">
        <v>0</v>
      </c>
      <c r="AY40" s="65">
        <v>0</v>
      </c>
      <c r="AZ40" s="65">
        <v>0</v>
      </c>
      <c r="BA40" s="65">
        <v>0</v>
      </c>
      <c r="BB40" s="65">
        <v>0</v>
      </c>
      <c r="BC40" s="65">
        <v>0</v>
      </c>
      <c r="BD40" s="65">
        <v>0</v>
      </c>
      <c r="BE40" s="65">
        <v>0</v>
      </c>
      <c r="BF40" s="65">
        <v>0</v>
      </c>
      <c r="BG40" s="65">
        <v>0</v>
      </c>
      <c r="BH40" s="65">
        <v>0</v>
      </c>
      <c r="BI40" s="65">
        <v>0</v>
      </c>
      <c r="BJ40" s="65">
        <v>0</v>
      </c>
      <c r="BK40" s="65">
        <v>0</v>
      </c>
      <c r="BL40" s="65">
        <v>0</v>
      </c>
      <c r="BM40" s="65">
        <v>0</v>
      </c>
      <c r="BN40" s="65">
        <v>0</v>
      </c>
      <c r="BO40" s="65">
        <v>0</v>
      </c>
      <c r="BP40" s="65">
        <v>0</v>
      </c>
      <c r="BQ40" s="65">
        <v>0</v>
      </c>
      <c r="BR40" s="65">
        <v>0</v>
      </c>
      <c r="BS40" s="65">
        <v>0</v>
      </c>
      <c r="BT40" s="65">
        <v>0</v>
      </c>
      <c r="BU40" s="65">
        <v>0</v>
      </c>
      <c r="BV40" s="65">
        <v>0</v>
      </c>
      <c r="BW40" s="65">
        <v>0</v>
      </c>
      <c r="BX40" s="65">
        <v>0</v>
      </c>
      <c r="BY40" s="65">
        <v>0</v>
      </c>
      <c r="BZ40" s="65">
        <v>0</v>
      </c>
      <c r="CA40" s="65">
        <v>0</v>
      </c>
      <c r="CB40" s="65">
        <v>0</v>
      </c>
      <c r="CC40" s="65">
        <v>0</v>
      </c>
      <c r="CD40" s="65">
        <v>0</v>
      </c>
      <c r="CE40" s="65">
        <v>0</v>
      </c>
      <c r="CF40" s="65">
        <v>0</v>
      </c>
      <c r="CG40" s="65">
        <v>0</v>
      </c>
      <c r="CH40" s="65">
        <v>0</v>
      </c>
      <c r="CI40" s="65">
        <v>0</v>
      </c>
      <c r="CJ40" s="65">
        <v>0</v>
      </c>
      <c r="CK40" s="65">
        <v>0</v>
      </c>
      <c r="CL40" s="47" t="s">
        <v>105</v>
      </c>
    </row>
    <row r="41" spans="1:90" ht="126" hidden="1" customHeight="1" x14ac:dyDescent="0.25">
      <c r="A41" s="59" t="s">
        <v>140</v>
      </c>
      <c r="B41" s="63" t="s">
        <v>137</v>
      </c>
      <c r="C41" s="59" t="s">
        <v>104</v>
      </c>
      <c r="D41" s="59" t="s">
        <v>105</v>
      </c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65">
        <v>0</v>
      </c>
      <c r="AF41" s="65">
        <v>0</v>
      </c>
      <c r="AG41" s="65">
        <v>0</v>
      </c>
      <c r="AH41" s="65">
        <v>0</v>
      </c>
      <c r="AI41" s="65">
        <v>0</v>
      </c>
      <c r="AJ41" s="65">
        <v>0</v>
      </c>
      <c r="AK41" s="65">
        <v>0</v>
      </c>
      <c r="AL41" s="65">
        <v>0</v>
      </c>
      <c r="AM41" s="65">
        <v>0</v>
      </c>
      <c r="AN41" s="65">
        <v>0</v>
      </c>
      <c r="AO41" s="65">
        <v>0</v>
      </c>
      <c r="AP41" s="65">
        <v>0</v>
      </c>
      <c r="AQ41" s="65">
        <v>0</v>
      </c>
      <c r="AR41" s="65">
        <v>0</v>
      </c>
      <c r="AS41" s="65">
        <v>0</v>
      </c>
      <c r="AT41" s="65">
        <v>0</v>
      </c>
      <c r="AU41" s="65" t="s">
        <v>105</v>
      </c>
      <c r="AV41" s="65">
        <v>0</v>
      </c>
      <c r="AW41" s="65">
        <v>0</v>
      </c>
      <c r="AX41" s="65">
        <v>0</v>
      </c>
      <c r="AY41" s="65">
        <v>0</v>
      </c>
      <c r="AZ41" s="65">
        <v>0</v>
      </c>
      <c r="BA41" s="65">
        <v>0</v>
      </c>
      <c r="BB41" s="65">
        <v>0</v>
      </c>
      <c r="BC41" s="65">
        <v>0</v>
      </c>
      <c r="BD41" s="65">
        <v>0</v>
      </c>
      <c r="BE41" s="65">
        <v>0</v>
      </c>
      <c r="BF41" s="65">
        <v>0</v>
      </c>
      <c r="BG41" s="65">
        <v>0</v>
      </c>
      <c r="BH41" s="65">
        <v>0</v>
      </c>
      <c r="BI41" s="65">
        <v>0</v>
      </c>
      <c r="BJ41" s="65">
        <v>0</v>
      </c>
      <c r="BK41" s="65">
        <v>0</v>
      </c>
      <c r="BL41" s="65">
        <v>0</v>
      </c>
      <c r="BM41" s="65">
        <v>0</v>
      </c>
      <c r="BN41" s="65">
        <v>0</v>
      </c>
      <c r="BO41" s="65">
        <v>0</v>
      </c>
      <c r="BP41" s="65">
        <v>0</v>
      </c>
      <c r="BQ41" s="65">
        <v>0</v>
      </c>
      <c r="BR41" s="65">
        <v>0</v>
      </c>
      <c r="BS41" s="65">
        <v>0</v>
      </c>
      <c r="BT41" s="65">
        <v>0</v>
      </c>
      <c r="BU41" s="65">
        <v>0</v>
      </c>
      <c r="BV41" s="65">
        <v>0</v>
      </c>
      <c r="BW41" s="65">
        <v>0</v>
      </c>
      <c r="BX41" s="65">
        <v>0</v>
      </c>
      <c r="BY41" s="65">
        <v>0</v>
      </c>
      <c r="BZ41" s="65">
        <v>0</v>
      </c>
      <c r="CA41" s="65">
        <v>0</v>
      </c>
      <c r="CB41" s="65">
        <v>0</v>
      </c>
      <c r="CC41" s="65">
        <v>0</v>
      </c>
      <c r="CD41" s="65">
        <v>0</v>
      </c>
      <c r="CE41" s="65">
        <v>0</v>
      </c>
      <c r="CF41" s="65">
        <v>0</v>
      </c>
      <c r="CG41" s="65">
        <v>0</v>
      </c>
      <c r="CH41" s="65">
        <v>0</v>
      </c>
      <c r="CI41" s="65">
        <v>0</v>
      </c>
      <c r="CJ41" s="65">
        <v>0</v>
      </c>
      <c r="CK41" s="65">
        <v>0</v>
      </c>
      <c r="CL41" s="47" t="s">
        <v>105</v>
      </c>
    </row>
    <row r="42" spans="1:90" ht="110.25" hidden="1" customHeight="1" x14ac:dyDescent="0.25">
      <c r="A42" s="59" t="s">
        <v>140</v>
      </c>
      <c r="B42" s="63" t="s">
        <v>138</v>
      </c>
      <c r="C42" s="59" t="s">
        <v>104</v>
      </c>
      <c r="D42" s="59" t="s">
        <v>105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  <c r="K42" s="64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5">
        <v>0</v>
      </c>
      <c r="Y42" s="65">
        <v>0</v>
      </c>
      <c r="Z42" s="65">
        <v>0</v>
      </c>
      <c r="AA42" s="65">
        <v>0</v>
      </c>
      <c r="AB42" s="65">
        <v>0</v>
      </c>
      <c r="AC42" s="65">
        <v>0</v>
      </c>
      <c r="AD42" s="65">
        <v>0</v>
      </c>
      <c r="AE42" s="65">
        <v>0</v>
      </c>
      <c r="AF42" s="65">
        <v>0</v>
      </c>
      <c r="AG42" s="65">
        <v>0</v>
      </c>
      <c r="AH42" s="65">
        <v>0</v>
      </c>
      <c r="AI42" s="65">
        <v>0</v>
      </c>
      <c r="AJ42" s="65">
        <v>0</v>
      </c>
      <c r="AK42" s="65">
        <v>0</v>
      </c>
      <c r="AL42" s="65">
        <v>0</v>
      </c>
      <c r="AM42" s="65">
        <v>0</v>
      </c>
      <c r="AN42" s="65">
        <v>0</v>
      </c>
      <c r="AO42" s="65">
        <v>0</v>
      </c>
      <c r="AP42" s="65">
        <v>0</v>
      </c>
      <c r="AQ42" s="65">
        <v>0</v>
      </c>
      <c r="AR42" s="65">
        <v>0</v>
      </c>
      <c r="AS42" s="65">
        <v>0</v>
      </c>
      <c r="AT42" s="65">
        <v>0</v>
      </c>
      <c r="AU42" s="65" t="s">
        <v>105</v>
      </c>
      <c r="AV42" s="65">
        <v>0</v>
      </c>
      <c r="AW42" s="65">
        <v>0</v>
      </c>
      <c r="AX42" s="65">
        <v>0</v>
      </c>
      <c r="AY42" s="65">
        <v>0</v>
      </c>
      <c r="AZ42" s="65">
        <v>0</v>
      </c>
      <c r="BA42" s="65">
        <v>0</v>
      </c>
      <c r="BB42" s="65">
        <v>0</v>
      </c>
      <c r="BC42" s="65">
        <v>0</v>
      </c>
      <c r="BD42" s="65">
        <v>0</v>
      </c>
      <c r="BE42" s="65">
        <v>0</v>
      </c>
      <c r="BF42" s="65">
        <v>0</v>
      </c>
      <c r="BG42" s="65">
        <v>0</v>
      </c>
      <c r="BH42" s="65">
        <v>0</v>
      </c>
      <c r="BI42" s="65">
        <v>0</v>
      </c>
      <c r="BJ42" s="65">
        <v>0</v>
      </c>
      <c r="BK42" s="65">
        <v>0</v>
      </c>
      <c r="BL42" s="65">
        <v>0</v>
      </c>
      <c r="BM42" s="65">
        <v>0</v>
      </c>
      <c r="BN42" s="65">
        <v>0</v>
      </c>
      <c r="BO42" s="65">
        <v>0</v>
      </c>
      <c r="BP42" s="65">
        <v>0</v>
      </c>
      <c r="BQ42" s="65">
        <v>0</v>
      </c>
      <c r="BR42" s="65">
        <v>0</v>
      </c>
      <c r="BS42" s="65">
        <v>0</v>
      </c>
      <c r="BT42" s="65">
        <v>0</v>
      </c>
      <c r="BU42" s="65">
        <v>0</v>
      </c>
      <c r="BV42" s="65">
        <v>0</v>
      </c>
      <c r="BW42" s="65">
        <v>0</v>
      </c>
      <c r="BX42" s="65">
        <v>0</v>
      </c>
      <c r="BY42" s="65">
        <v>0</v>
      </c>
      <c r="BZ42" s="65">
        <v>0</v>
      </c>
      <c r="CA42" s="65">
        <v>0</v>
      </c>
      <c r="CB42" s="65">
        <v>0</v>
      </c>
      <c r="CC42" s="65">
        <v>0</v>
      </c>
      <c r="CD42" s="65">
        <v>0</v>
      </c>
      <c r="CE42" s="65">
        <v>0</v>
      </c>
      <c r="CF42" s="65">
        <v>0</v>
      </c>
      <c r="CG42" s="65">
        <v>0</v>
      </c>
      <c r="CH42" s="65">
        <v>0</v>
      </c>
      <c r="CI42" s="65">
        <v>0</v>
      </c>
      <c r="CJ42" s="65">
        <v>0</v>
      </c>
      <c r="CK42" s="65">
        <v>0</v>
      </c>
      <c r="CL42" s="47" t="s">
        <v>105</v>
      </c>
    </row>
    <row r="43" spans="1:90" ht="110.25" hidden="1" customHeight="1" x14ac:dyDescent="0.25">
      <c r="A43" s="59" t="s">
        <v>140</v>
      </c>
      <c r="B43" s="63" t="s">
        <v>141</v>
      </c>
      <c r="C43" s="59" t="s">
        <v>104</v>
      </c>
      <c r="D43" s="59" t="s">
        <v>105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>
        <v>0</v>
      </c>
      <c r="S43" s="65">
        <v>0</v>
      </c>
      <c r="T43" s="65">
        <v>0</v>
      </c>
      <c r="U43" s="65">
        <v>0</v>
      </c>
      <c r="V43" s="65">
        <v>0</v>
      </c>
      <c r="W43" s="65">
        <v>0</v>
      </c>
      <c r="X43" s="65">
        <v>0</v>
      </c>
      <c r="Y43" s="65">
        <v>0</v>
      </c>
      <c r="Z43" s="65">
        <v>0</v>
      </c>
      <c r="AA43" s="65">
        <v>0</v>
      </c>
      <c r="AB43" s="65">
        <v>0</v>
      </c>
      <c r="AC43" s="65">
        <v>0</v>
      </c>
      <c r="AD43" s="65">
        <v>0</v>
      </c>
      <c r="AE43" s="65">
        <v>0</v>
      </c>
      <c r="AF43" s="65">
        <v>0</v>
      </c>
      <c r="AG43" s="65">
        <v>0</v>
      </c>
      <c r="AH43" s="65">
        <v>0</v>
      </c>
      <c r="AI43" s="65">
        <v>0</v>
      </c>
      <c r="AJ43" s="65">
        <v>0</v>
      </c>
      <c r="AK43" s="65">
        <v>0</v>
      </c>
      <c r="AL43" s="65">
        <v>0</v>
      </c>
      <c r="AM43" s="65">
        <v>0</v>
      </c>
      <c r="AN43" s="65">
        <v>0</v>
      </c>
      <c r="AO43" s="65">
        <v>0</v>
      </c>
      <c r="AP43" s="65">
        <v>0</v>
      </c>
      <c r="AQ43" s="65">
        <v>0</v>
      </c>
      <c r="AR43" s="65">
        <v>0</v>
      </c>
      <c r="AS43" s="65">
        <v>0</v>
      </c>
      <c r="AT43" s="65">
        <v>0</v>
      </c>
      <c r="AU43" s="65" t="s">
        <v>105</v>
      </c>
      <c r="AV43" s="65">
        <v>0</v>
      </c>
      <c r="AW43" s="65">
        <v>0</v>
      </c>
      <c r="AX43" s="65">
        <v>0</v>
      </c>
      <c r="AY43" s="65">
        <v>0</v>
      </c>
      <c r="AZ43" s="65">
        <v>0</v>
      </c>
      <c r="BA43" s="65">
        <v>0</v>
      </c>
      <c r="BB43" s="65">
        <v>0</v>
      </c>
      <c r="BC43" s="65">
        <v>0</v>
      </c>
      <c r="BD43" s="65">
        <v>0</v>
      </c>
      <c r="BE43" s="65">
        <v>0</v>
      </c>
      <c r="BF43" s="65">
        <v>0</v>
      </c>
      <c r="BG43" s="65">
        <v>0</v>
      </c>
      <c r="BH43" s="65">
        <v>0</v>
      </c>
      <c r="BI43" s="65">
        <v>0</v>
      </c>
      <c r="BJ43" s="65">
        <v>0</v>
      </c>
      <c r="BK43" s="65">
        <v>0</v>
      </c>
      <c r="BL43" s="65">
        <v>0</v>
      </c>
      <c r="BM43" s="65">
        <v>0</v>
      </c>
      <c r="BN43" s="65">
        <v>0</v>
      </c>
      <c r="BO43" s="65">
        <v>0</v>
      </c>
      <c r="BP43" s="65">
        <v>0</v>
      </c>
      <c r="BQ43" s="65">
        <v>0</v>
      </c>
      <c r="BR43" s="65">
        <v>0</v>
      </c>
      <c r="BS43" s="65">
        <v>0</v>
      </c>
      <c r="BT43" s="65">
        <v>0</v>
      </c>
      <c r="BU43" s="65">
        <v>0</v>
      </c>
      <c r="BV43" s="65">
        <v>0</v>
      </c>
      <c r="BW43" s="65">
        <v>0</v>
      </c>
      <c r="BX43" s="65">
        <v>0</v>
      </c>
      <c r="BY43" s="65">
        <v>0</v>
      </c>
      <c r="BZ43" s="65">
        <v>0</v>
      </c>
      <c r="CA43" s="65">
        <v>0</v>
      </c>
      <c r="CB43" s="65">
        <v>0</v>
      </c>
      <c r="CC43" s="65">
        <v>0</v>
      </c>
      <c r="CD43" s="65">
        <v>0</v>
      </c>
      <c r="CE43" s="65">
        <v>0</v>
      </c>
      <c r="CF43" s="65">
        <v>0</v>
      </c>
      <c r="CG43" s="65">
        <v>0</v>
      </c>
      <c r="CH43" s="65">
        <v>0</v>
      </c>
      <c r="CI43" s="65">
        <v>0</v>
      </c>
      <c r="CJ43" s="65">
        <v>0</v>
      </c>
      <c r="CK43" s="65">
        <v>0</v>
      </c>
      <c r="CL43" s="47" t="s">
        <v>105</v>
      </c>
    </row>
    <row r="44" spans="1:90" ht="94.5" hidden="1" customHeight="1" x14ac:dyDescent="0.25">
      <c r="A44" s="59" t="s">
        <v>142</v>
      </c>
      <c r="B44" s="63" t="s">
        <v>143</v>
      </c>
      <c r="C44" s="59" t="s">
        <v>104</v>
      </c>
      <c r="D44" s="59" t="s">
        <v>105</v>
      </c>
      <c r="E44" s="64">
        <f t="shared" ref="E44:BQ44" si="22">SUM(E45:E46)</f>
        <v>0</v>
      </c>
      <c r="F44" s="64">
        <f t="shared" si="22"/>
        <v>0</v>
      </c>
      <c r="G44" s="64">
        <f t="shared" si="22"/>
        <v>0</v>
      </c>
      <c r="H44" s="64">
        <f t="shared" si="22"/>
        <v>0</v>
      </c>
      <c r="I44" s="64">
        <f t="shared" si="22"/>
        <v>0</v>
      </c>
      <c r="J44" s="64">
        <f t="shared" si="22"/>
        <v>0</v>
      </c>
      <c r="K44" s="64">
        <f t="shared" si="22"/>
        <v>0</v>
      </c>
      <c r="L44" s="65">
        <f t="shared" si="22"/>
        <v>0</v>
      </c>
      <c r="M44" s="65">
        <f t="shared" si="22"/>
        <v>0</v>
      </c>
      <c r="N44" s="65">
        <f t="shared" si="22"/>
        <v>0</v>
      </c>
      <c r="O44" s="65">
        <f t="shared" si="22"/>
        <v>0</v>
      </c>
      <c r="P44" s="65">
        <f t="shared" si="22"/>
        <v>0</v>
      </c>
      <c r="Q44" s="65">
        <f t="shared" si="22"/>
        <v>0</v>
      </c>
      <c r="R44" s="65">
        <f t="shared" si="22"/>
        <v>0</v>
      </c>
      <c r="S44" s="65">
        <f t="shared" si="22"/>
        <v>0</v>
      </c>
      <c r="T44" s="65">
        <f t="shared" si="22"/>
        <v>0</v>
      </c>
      <c r="U44" s="65">
        <f t="shared" si="22"/>
        <v>0</v>
      </c>
      <c r="V44" s="65">
        <f t="shared" si="22"/>
        <v>0</v>
      </c>
      <c r="W44" s="65">
        <f t="shared" si="22"/>
        <v>0</v>
      </c>
      <c r="X44" s="65">
        <f t="shared" si="22"/>
        <v>0</v>
      </c>
      <c r="Y44" s="65">
        <f t="shared" si="22"/>
        <v>0</v>
      </c>
      <c r="Z44" s="65">
        <f t="shared" si="22"/>
        <v>0</v>
      </c>
      <c r="AA44" s="65">
        <f t="shared" si="22"/>
        <v>0</v>
      </c>
      <c r="AB44" s="65">
        <f t="shared" si="22"/>
        <v>0</v>
      </c>
      <c r="AC44" s="65">
        <f t="shared" si="22"/>
        <v>0</v>
      </c>
      <c r="AD44" s="65">
        <f t="shared" si="22"/>
        <v>0</v>
      </c>
      <c r="AE44" s="65">
        <f t="shared" si="22"/>
        <v>0</v>
      </c>
      <c r="AF44" s="65">
        <f t="shared" si="22"/>
        <v>0</v>
      </c>
      <c r="AG44" s="65">
        <f t="shared" si="22"/>
        <v>0</v>
      </c>
      <c r="AH44" s="65">
        <f t="shared" si="22"/>
        <v>0</v>
      </c>
      <c r="AI44" s="65">
        <f t="shared" si="22"/>
        <v>0</v>
      </c>
      <c r="AJ44" s="65">
        <f t="shared" si="22"/>
        <v>0</v>
      </c>
      <c r="AK44" s="65">
        <f t="shared" si="22"/>
        <v>0</v>
      </c>
      <c r="AL44" s="65">
        <f t="shared" si="22"/>
        <v>0</v>
      </c>
      <c r="AM44" s="65">
        <f t="shared" si="22"/>
        <v>0</v>
      </c>
      <c r="AN44" s="65">
        <f t="shared" si="22"/>
        <v>0</v>
      </c>
      <c r="AO44" s="65">
        <f t="shared" si="22"/>
        <v>0</v>
      </c>
      <c r="AP44" s="65">
        <f t="shared" si="22"/>
        <v>0</v>
      </c>
      <c r="AQ44" s="65">
        <f t="shared" si="22"/>
        <v>0</v>
      </c>
      <c r="AR44" s="65">
        <f t="shared" si="22"/>
        <v>0</v>
      </c>
      <c r="AS44" s="65">
        <f t="shared" si="22"/>
        <v>0</v>
      </c>
      <c r="AT44" s="65">
        <f t="shared" si="22"/>
        <v>0</v>
      </c>
      <c r="AU44" s="65" t="s">
        <v>105</v>
      </c>
      <c r="AV44" s="65">
        <f t="shared" si="22"/>
        <v>0</v>
      </c>
      <c r="AW44" s="65">
        <f t="shared" si="22"/>
        <v>0</v>
      </c>
      <c r="AX44" s="65">
        <f t="shared" si="22"/>
        <v>0</v>
      </c>
      <c r="AY44" s="65">
        <f t="shared" si="22"/>
        <v>0</v>
      </c>
      <c r="AZ44" s="65">
        <f t="shared" si="22"/>
        <v>0</v>
      </c>
      <c r="BA44" s="65">
        <f t="shared" si="22"/>
        <v>0</v>
      </c>
      <c r="BB44" s="65">
        <f t="shared" si="22"/>
        <v>0</v>
      </c>
      <c r="BC44" s="65">
        <f t="shared" si="22"/>
        <v>0</v>
      </c>
      <c r="BD44" s="65">
        <f t="shared" si="22"/>
        <v>0</v>
      </c>
      <c r="BE44" s="65">
        <f t="shared" si="22"/>
        <v>0</v>
      </c>
      <c r="BF44" s="65">
        <f t="shared" si="22"/>
        <v>0</v>
      </c>
      <c r="BG44" s="65">
        <f t="shared" si="22"/>
        <v>0</v>
      </c>
      <c r="BH44" s="65">
        <f t="shared" si="22"/>
        <v>0</v>
      </c>
      <c r="BI44" s="65">
        <f t="shared" si="22"/>
        <v>0</v>
      </c>
      <c r="BJ44" s="65">
        <f t="shared" si="22"/>
        <v>0</v>
      </c>
      <c r="BK44" s="65">
        <f t="shared" si="22"/>
        <v>0</v>
      </c>
      <c r="BL44" s="65">
        <f t="shared" si="22"/>
        <v>0</v>
      </c>
      <c r="BM44" s="65">
        <f t="shared" si="22"/>
        <v>0</v>
      </c>
      <c r="BN44" s="65">
        <f t="shared" si="22"/>
        <v>0</v>
      </c>
      <c r="BO44" s="65">
        <f t="shared" si="22"/>
        <v>0</v>
      </c>
      <c r="BP44" s="65">
        <f t="shared" si="22"/>
        <v>0</v>
      </c>
      <c r="BQ44" s="65">
        <f t="shared" si="22"/>
        <v>0</v>
      </c>
      <c r="BR44" s="65">
        <f t="shared" ref="BR44:CK44" si="23">SUM(BR45:BR46)</f>
        <v>0</v>
      </c>
      <c r="BS44" s="65">
        <f t="shared" si="23"/>
        <v>0</v>
      </c>
      <c r="BT44" s="65">
        <f t="shared" si="23"/>
        <v>0</v>
      </c>
      <c r="BU44" s="65">
        <f t="shared" si="23"/>
        <v>0</v>
      </c>
      <c r="BV44" s="65">
        <f t="shared" si="23"/>
        <v>0</v>
      </c>
      <c r="BW44" s="65">
        <f t="shared" si="23"/>
        <v>0</v>
      </c>
      <c r="BX44" s="65">
        <f t="shared" si="23"/>
        <v>0</v>
      </c>
      <c r="BY44" s="65">
        <f t="shared" si="23"/>
        <v>0</v>
      </c>
      <c r="BZ44" s="65">
        <f t="shared" si="23"/>
        <v>0</v>
      </c>
      <c r="CA44" s="65">
        <f t="shared" si="23"/>
        <v>0</v>
      </c>
      <c r="CB44" s="65">
        <f t="shared" si="23"/>
        <v>0</v>
      </c>
      <c r="CC44" s="65">
        <f t="shared" si="23"/>
        <v>0</v>
      </c>
      <c r="CD44" s="65">
        <f t="shared" si="23"/>
        <v>0</v>
      </c>
      <c r="CE44" s="65">
        <f t="shared" si="23"/>
        <v>0</v>
      </c>
      <c r="CF44" s="65">
        <f t="shared" si="23"/>
        <v>0</v>
      </c>
      <c r="CG44" s="65">
        <f t="shared" si="23"/>
        <v>0</v>
      </c>
      <c r="CH44" s="65">
        <f t="shared" si="23"/>
        <v>0</v>
      </c>
      <c r="CI44" s="65">
        <f t="shared" si="23"/>
        <v>0</v>
      </c>
      <c r="CJ44" s="65">
        <f t="shared" si="23"/>
        <v>0</v>
      </c>
      <c r="CK44" s="65">
        <f t="shared" si="23"/>
        <v>0</v>
      </c>
      <c r="CL44" s="47" t="s">
        <v>105</v>
      </c>
    </row>
    <row r="45" spans="1:90" ht="78.75" hidden="1" customHeight="1" x14ac:dyDescent="0.25">
      <c r="A45" s="59" t="s">
        <v>144</v>
      </c>
      <c r="B45" s="63" t="s">
        <v>145</v>
      </c>
      <c r="C45" s="59" t="s">
        <v>104</v>
      </c>
      <c r="D45" s="59" t="s">
        <v>105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65">
        <v>0</v>
      </c>
      <c r="AF45" s="65">
        <v>0</v>
      </c>
      <c r="AG45" s="65">
        <v>0</v>
      </c>
      <c r="AH45" s="65">
        <v>0</v>
      </c>
      <c r="AI45" s="65">
        <v>0</v>
      </c>
      <c r="AJ45" s="65">
        <v>0</v>
      </c>
      <c r="AK45" s="65">
        <v>0</v>
      </c>
      <c r="AL45" s="65">
        <v>0</v>
      </c>
      <c r="AM45" s="65">
        <v>0</v>
      </c>
      <c r="AN45" s="65">
        <v>0</v>
      </c>
      <c r="AO45" s="65">
        <v>0</v>
      </c>
      <c r="AP45" s="65">
        <v>0</v>
      </c>
      <c r="AQ45" s="65">
        <v>0</v>
      </c>
      <c r="AR45" s="65">
        <v>0</v>
      </c>
      <c r="AS45" s="65">
        <v>0</v>
      </c>
      <c r="AT45" s="65">
        <v>0</v>
      </c>
      <c r="AU45" s="65" t="s">
        <v>105</v>
      </c>
      <c r="AV45" s="65">
        <v>0</v>
      </c>
      <c r="AW45" s="65">
        <v>0</v>
      </c>
      <c r="AX45" s="65">
        <v>0</v>
      </c>
      <c r="AY45" s="65">
        <v>0</v>
      </c>
      <c r="AZ45" s="65">
        <v>0</v>
      </c>
      <c r="BA45" s="65">
        <v>0</v>
      </c>
      <c r="BB45" s="65">
        <v>0</v>
      </c>
      <c r="BC45" s="65">
        <v>0</v>
      </c>
      <c r="BD45" s="65">
        <v>0</v>
      </c>
      <c r="BE45" s="65">
        <v>0</v>
      </c>
      <c r="BF45" s="65">
        <v>0</v>
      </c>
      <c r="BG45" s="65">
        <v>0</v>
      </c>
      <c r="BH45" s="65">
        <v>0</v>
      </c>
      <c r="BI45" s="65">
        <v>0</v>
      </c>
      <c r="BJ45" s="65">
        <v>0</v>
      </c>
      <c r="BK45" s="65">
        <v>0</v>
      </c>
      <c r="BL45" s="65">
        <v>0</v>
      </c>
      <c r="BM45" s="65">
        <v>0</v>
      </c>
      <c r="BN45" s="65">
        <v>0</v>
      </c>
      <c r="BO45" s="65">
        <v>0</v>
      </c>
      <c r="BP45" s="65">
        <v>0</v>
      </c>
      <c r="BQ45" s="65">
        <v>0</v>
      </c>
      <c r="BR45" s="65">
        <v>0</v>
      </c>
      <c r="BS45" s="65">
        <v>0</v>
      </c>
      <c r="BT45" s="65">
        <v>0</v>
      </c>
      <c r="BU45" s="65">
        <v>0</v>
      </c>
      <c r="BV45" s="65">
        <v>0</v>
      </c>
      <c r="BW45" s="65">
        <v>0</v>
      </c>
      <c r="BX45" s="65">
        <v>0</v>
      </c>
      <c r="BY45" s="65">
        <v>0</v>
      </c>
      <c r="BZ45" s="65">
        <v>0</v>
      </c>
      <c r="CA45" s="65">
        <v>0</v>
      </c>
      <c r="CB45" s="65">
        <v>0</v>
      </c>
      <c r="CC45" s="65">
        <v>0</v>
      </c>
      <c r="CD45" s="65">
        <v>0</v>
      </c>
      <c r="CE45" s="65">
        <v>0</v>
      </c>
      <c r="CF45" s="65">
        <v>0</v>
      </c>
      <c r="CG45" s="65">
        <v>0</v>
      </c>
      <c r="CH45" s="65">
        <v>0</v>
      </c>
      <c r="CI45" s="65">
        <v>0</v>
      </c>
      <c r="CJ45" s="65">
        <v>0</v>
      </c>
      <c r="CK45" s="65">
        <v>0</v>
      </c>
      <c r="CL45" s="47" t="s">
        <v>105</v>
      </c>
    </row>
    <row r="46" spans="1:90" ht="78.75" hidden="1" customHeight="1" x14ac:dyDescent="0.25">
      <c r="A46" s="59" t="s">
        <v>146</v>
      </c>
      <c r="B46" s="63" t="s">
        <v>147</v>
      </c>
      <c r="C46" s="59" t="s">
        <v>104</v>
      </c>
      <c r="D46" s="59" t="s">
        <v>105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0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>
        <v>0</v>
      </c>
      <c r="AH46" s="65">
        <v>0</v>
      </c>
      <c r="AI46" s="65">
        <v>0</v>
      </c>
      <c r="AJ46" s="65">
        <v>0</v>
      </c>
      <c r="AK46" s="65">
        <v>0</v>
      </c>
      <c r="AL46" s="65">
        <v>0</v>
      </c>
      <c r="AM46" s="65">
        <v>0</v>
      </c>
      <c r="AN46" s="65">
        <v>0</v>
      </c>
      <c r="AO46" s="65">
        <v>0</v>
      </c>
      <c r="AP46" s="65">
        <v>0</v>
      </c>
      <c r="AQ46" s="65">
        <v>0</v>
      </c>
      <c r="AR46" s="65">
        <v>0</v>
      </c>
      <c r="AS46" s="65">
        <v>0</v>
      </c>
      <c r="AT46" s="65">
        <v>0</v>
      </c>
      <c r="AU46" s="65" t="s">
        <v>105</v>
      </c>
      <c r="AV46" s="65">
        <v>0</v>
      </c>
      <c r="AW46" s="65">
        <v>0</v>
      </c>
      <c r="AX46" s="65">
        <v>0</v>
      </c>
      <c r="AY46" s="65">
        <v>0</v>
      </c>
      <c r="AZ46" s="65">
        <v>0</v>
      </c>
      <c r="BA46" s="65">
        <v>0</v>
      </c>
      <c r="BB46" s="65">
        <v>0</v>
      </c>
      <c r="BC46" s="65">
        <v>0</v>
      </c>
      <c r="BD46" s="65">
        <v>0</v>
      </c>
      <c r="BE46" s="65">
        <v>0</v>
      </c>
      <c r="BF46" s="65">
        <v>0</v>
      </c>
      <c r="BG46" s="65">
        <v>0</v>
      </c>
      <c r="BH46" s="65">
        <v>0</v>
      </c>
      <c r="BI46" s="65">
        <v>0</v>
      </c>
      <c r="BJ46" s="65">
        <v>0</v>
      </c>
      <c r="BK46" s="65">
        <v>0</v>
      </c>
      <c r="BL46" s="65">
        <v>0</v>
      </c>
      <c r="BM46" s="65">
        <v>0</v>
      </c>
      <c r="BN46" s="65">
        <v>0</v>
      </c>
      <c r="BO46" s="65">
        <v>0</v>
      </c>
      <c r="BP46" s="65">
        <v>0</v>
      </c>
      <c r="BQ46" s="65">
        <v>0</v>
      </c>
      <c r="BR46" s="65">
        <v>0</v>
      </c>
      <c r="BS46" s="65">
        <v>0</v>
      </c>
      <c r="BT46" s="65">
        <v>0</v>
      </c>
      <c r="BU46" s="65">
        <v>0</v>
      </c>
      <c r="BV46" s="65">
        <v>0</v>
      </c>
      <c r="BW46" s="65">
        <v>0</v>
      </c>
      <c r="BX46" s="65">
        <v>0</v>
      </c>
      <c r="BY46" s="65">
        <v>0</v>
      </c>
      <c r="BZ46" s="65">
        <v>0</v>
      </c>
      <c r="CA46" s="65">
        <v>0</v>
      </c>
      <c r="CB46" s="65">
        <v>0</v>
      </c>
      <c r="CC46" s="65">
        <v>0</v>
      </c>
      <c r="CD46" s="65">
        <v>0</v>
      </c>
      <c r="CE46" s="65">
        <v>0</v>
      </c>
      <c r="CF46" s="65">
        <v>0</v>
      </c>
      <c r="CG46" s="65">
        <v>0</v>
      </c>
      <c r="CH46" s="65">
        <v>0</v>
      </c>
      <c r="CI46" s="65">
        <v>0</v>
      </c>
      <c r="CJ46" s="65">
        <v>0</v>
      </c>
      <c r="CK46" s="65">
        <v>0</v>
      </c>
      <c r="CL46" s="47" t="s">
        <v>105</v>
      </c>
    </row>
    <row r="47" spans="1:90" ht="47.25" hidden="1" customHeight="1" x14ac:dyDescent="0.25">
      <c r="A47" s="59" t="s">
        <v>148</v>
      </c>
      <c r="B47" s="63" t="s">
        <v>149</v>
      </c>
      <c r="C47" s="59" t="s">
        <v>104</v>
      </c>
      <c r="D47" s="59" t="s">
        <v>105</v>
      </c>
      <c r="E47" s="64" t="e">
        <f>SUM(E48,#REF!,#REF!,#REF!)</f>
        <v>#REF!</v>
      </c>
      <c r="F47" s="64" t="e">
        <f>SUM(F48,#REF!,#REF!,#REF!)</f>
        <v>#REF!</v>
      </c>
      <c r="G47" s="64" t="e">
        <f>SUM(G48,#REF!,#REF!,#REF!)</f>
        <v>#REF!</v>
      </c>
      <c r="H47" s="64" t="e">
        <f>SUM(H48,#REF!,#REF!,#REF!)</f>
        <v>#REF!</v>
      </c>
      <c r="I47" s="64" t="e">
        <f>SUM(I48,#REF!,#REF!,#REF!)</f>
        <v>#REF!</v>
      </c>
      <c r="J47" s="64" t="e">
        <f>SUM(J48,#REF!,#REF!,#REF!)</f>
        <v>#REF!</v>
      </c>
      <c r="K47" s="64" t="e">
        <f>SUM(K48,#REF!,#REF!,#REF!)</f>
        <v>#REF!</v>
      </c>
      <c r="L47" s="65">
        <f t="shared" ref="L47:BX47" si="24">SUM(L48,L52,L55,L65)</f>
        <v>0</v>
      </c>
      <c r="M47" s="65">
        <f t="shared" si="24"/>
        <v>0</v>
      </c>
      <c r="N47" s="65">
        <f t="shared" si="24"/>
        <v>0</v>
      </c>
      <c r="O47" s="65">
        <f t="shared" si="24"/>
        <v>0</v>
      </c>
      <c r="P47" s="65">
        <f t="shared" si="24"/>
        <v>0</v>
      </c>
      <c r="Q47" s="65">
        <f t="shared" si="24"/>
        <v>0</v>
      </c>
      <c r="R47" s="65">
        <f t="shared" si="24"/>
        <v>573</v>
      </c>
      <c r="S47" s="65">
        <f t="shared" si="24"/>
        <v>0</v>
      </c>
      <c r="T47" s="65">
        <f t="shared" si="24"/>
        <v>0</v>
      </c>
      <c r="U47" s="65">
        <f t="shared" si="24"/>
        <v>0</v>
      </c>
      <c r="V47" s="65">
        <f t="shared" si="24"/>
        <v>0</v>
      </c>
      <c r="W47" s="65">
        <f t="shared" si="24"/>
        <v>0</v>
      </c>
      <c r="X47" s="65">
        <f t="shared" si="24"/>
        <v>0</v>
      </c>
      <c r="Y47" s="65">
        <f t="shared" si="24"/>
        <v>77</v>
      </c>
      <c r="Z47" s="65">
        <f t="shared" si="24"/>
        <v>0</v>
      </c>
      <c r="AA47" s="65">
        <f t="shared" si="24"/>
        <v>0</v>
      </c>
      <c r="AB47" s="65">
        <f t="shared" si="24"/>
        <v>0</v>
      </c>
      <c r="AC47" s="65">
        <f t="shared" si="24"/>
        <v>0</v>
      </c>
      <c r="AD47" s="65">
        <f t="shared" si="24"/>
        <v>0</v>
      </c>
      <c r="AE47" s="65">
        <f t="shared" si="24"/>
        <v>0</v>
      </c>
      <c r="AF47" s="65">
        <f t="shared" si="24"/>
        <v>164</v>
      </c>
      <c r="AG47" s="65">
        <f t="shared" si="24"/>
        <v>0</v>
      </c>
      <c r="AH47" s="65">
        <f t="shared" si="24"/>
        <v>0</v>
      </c>
      <c r="AI47" s="65">
        <f t="shared" si="24"/>
        <v>0</v>
      </c>
      <c r="AJ47" s="65">
        <f t="shared" si="24"/>
        <v>0</v>
      </c>
      <c r="AK47" s="65">
        <f t="shared" si="24"/>
        <v>0</v>
      </c>
      <c r="AL47" s="65">
        <f t="shared" si="24"/>
        <v>0</v>
      </c>
      <c r="AM47" s="65">
        <f t="shared" si="24"/>
        <v>164</v>
      </c>
      <c r="AN47" s="65">
        <f t="shared" si="24"/>
        <v>0</v>
      </c>
      <c r="AO47" s="65">
        <f t="shared" si="24"/>
        <v>0</v>
      </c>
      <c r="AP47" s="65">
        <f t="shared" si="24"/>
        <v>0</v>
      </c>
      <c r="AQ47" s="65">
        <f t="shared" si="24"/>
        <v>0</v>
      </c>
      <c r="AR47" s="65">
        <f t="shared" si="24"/>
        <v>0</v>
      </c>
      <c r="AS47" s="65">
        <f t="shared" si="24"/>
        <v>0</v>
      </c>
      <c r="AT47" s="65">
        <f t="shared" si="24"/>
        <v>168</v>
      </c>
      <c r="AU47" s="65" t="s">
        <v>105</v>
      </c>
      <c r="AV47" s="65">
        <f t="shared" si="24"/>
        <v>0</v>
      </c>
      <c r="AW47" s="65">
        <f t="shared" si="24"/>
        <v>0</v>
      </c>
      <c r="AX47" s="65">
        <f t="shared" si="24"/>
        <v>0</v>
      </c>
      <c r="AY47" s="65">
        <f t="shared" si="24"/>
        <v>0</v>
      </c>
      <c r="AZ47" s="65">
        <f t="shared" si="24"/>
        <v>0</v>
      </c>
      <c r="BA47" s="65">
        <f t="shared" si="24"/>
        <v>0</v>
      </c>
      <c r="BB47" s="65">
        <f t="shared" si="24"/>
        <v>632</v>
      </c>
      <c r="BC47" s="65">
        <f t="shared" si="24"/>
        <v>0</v>
      </c>
      <c r="BD47" s="65">
        <f t="shared" si="24"/>
        <v>0</v>
      </c>
      <c r="BE47" s="65">
        <f t="shared" si="24"/>
        <v>0</v>
      </c>
      <c r="BF47" s="65">
        <f t="shared" si="24"/>
        <v>0</v>
      </c>
      <c r="BG47" s="65">
        <f t="shared" si="24"/>
        <v>0</v>
      </c>
      <c r="BH47" s="65">
        <f t="shared" si="24"/>
        <v>0</v>
      </c>
      <c r="BI47" s="65">
        <f t="shared" si="24"/>
        <v>169</v>
      </c>
      <c r="BJ47" s="65">
        <f t="shared" si="24"/>
        <v>0</v>
      </c>
      <c r="BK47" s="65">
        <f t="shared" si="24"/>
        <v>0</v>
      </c>
      <c r="BL47" s="65">
        <f t="shared" si="24"/>
        <v>0</v>
      </c>
      <c r="BM47" s="65">
        <f t="shared" si="24"/>
        <v>0</v>
      </c>
      <c r="BN47" s="65">
        <f t="shared" si="24"/>
        <v>0</v>
      </c>
      <c r="BO47" s="65">
        <f t="shared" si="24"/>
        <v>0</v>
      </c>
      <c r="BP47" s="66">
        <f t="shared" si="24"/>
        <v>187</v>
      </c>
      <c r="BQ47" s="65">
        <f t="shared" si="24"/>
        <v>0</v>
      </c>
      <c r="BR47" s="65">
        <f t="shared" si="24"/>
        <v>0</v>
      </c>
      <c r="BS47" s="65">
        <f t="shared" si="24"/>
        <v>0</v>
      </c>
      <c r="BT47" s="65">
        <f t="shared" si="24"/>
        <v>0</v>
      </c>
      <c r="BU47" s="65">
        <f t="shared" si="24"/>
        <v>0</v>
      </c>
      <c r="BV47" s="65">
        <f t="shared" si="24"/>
        <v>0</v>
      </c>
      <c r="BW47" s="65">
        <f t="shared" si="24"/>
        <v>235</v>
      </c>
      <c r="BX47" s="65">
        <f t="shared" si="24"/>
        <v>0</v>
      </c>
      <c r="BY47" s="65">
        <f t="shared" ref="BY47:CK47" si="25">SUM(BY48,BY52,BY55,BY65)</f>
        <v>0</v>
      </c>
      <c r="BZ47" s="65">
        <f t="shared" si="25"/>
        <v>0</v>
      </c>
      <c r="CA47" s="65">
        <f t="shared" si="25"/>
        <v>0</v>
      </c>
      <c r="CB47" s="65">
        <f t="shared" si="25"/>
        <v>0</v>
      </c>
      <c r="CC47" s="65">
        <f t="shared" si="25"/>
        <v>0</v>
      </c>
      <c r="CD47" s="65">
        <f t="shared" si="25"/>
        <v>41</v>
      </c>
      <c r="CE47" s="65">
        <f t="shared" si="25"/>
        <v>0</v>
      </c>
      <c r="CF47" s="65">
        <f t="shared" si="25"/>
        <v>0</v>
      </c>
      <c r="CG47" s="65">
        <f t="shared" si="25"/>
        <v>0</v>
      </c>
      <c r="CH47" s="65">
        <f t="shared" si="25"/>
        <v>0</v>
      </c>
      <c r="CI47" s="65">
        <f t="shared" si="25"/>
        <v>0</v>
      </c>
      <c r="CJ47" s="65">
        <f t="shared" si="25"/>
        <v>0</v>
      </c>
      <c r="CK47" s="65">
        <f t="shared" si="25"/>
        <v>59</v>
      </c>
      <c r="CL47" s="47" t="s">
        <v>105</v>
      </c>
    </row>
    <row r="48" spans="1:90" ht="78.75" hidden="1" customHeight="1" x14ac:dyDescent="0.25">
      <c r="A48" s="59" t="s">
        <v>150</v>
      </c>
      <c r="B48" s="63" t="s">
        <v>151</v>
      </c>
      <c r="C48" s="59" t="s">
        <v>104</v>
      </c>
      <c r="D48" s="59" t="s">
        <v>105</v>
      </c>
      <c r="E48" s="64">
        <f t="shared" ref="E48:BQ48" si="26">SUM(E49,E50)</f>
        <v>0</v>
      </c>
      <c r="F48" s="64">
        <f t="shared" si="26"/>
        <v>0</v>
      </c>
      <c r="G48" s="64">
        <f t="shared" si="26"/>
        <v>0</v>
      </c>
      <c r="H48" s="64">
        <f t="shared" si="26"/>
        <v>0</v>
      </c>
      <c r="I48" s="64">
        <f t="shared" si="26"/>
        <v>0</v>
      </c>
      <c r="J48" s="64">
        <f t="shared" si="26"/>
        <v>0</v>
      </c>
      <c r="K48" s="64">
        <f t="shared" si="26"/>
        <v>118</v>
      </c>
      <c r="L48" s="65">
        <f t="shared" si="26"/>
        <v>0</v>
      </c>
      <c r="M48" s="65">
        <f t="shared" si="26"/>
        <v>0</v>
      </c>
      <c r="N48" s="65">
        <f t="shared" si="26"/>
        <v>0</v>
      </c>
      <c r="O48" s="65">
        <f t="shared" si="26"/>
        <v>0</v>
      </c>
      <c r="P48" s="65">
        <f t="shared" si="26"/>
        <v>0</v>
      </c>
      <c r="Q48" s="65">
        <f t="shared" si="26"/>
        <v>0</v>
      </c>
      <c r="R48" s="65">
        <f t="shared" si="26"/>
        <v>4</v>
      </c>
      <c r="S48" s="65">
        <f t="shared" si="26"/>
        <v>0</v>
      </c>
      <c r="T48" s="65">
        <f t="shared" si="26"/>
        <v>0</v>
      </c>
      <c r="U48" s="65">
        <f t="shared" si="26"/>
        <v>0</v>
      </c>
      <c r="V48" s="65">
        <f t="shared" si="26"/>
        <v>0</v>
      </c>
      <c r="W48" s="65">
        <f t="shared" si="26"/>
        <v>0</v>
      </c>
      <c r="X48" s="65">
        <f t="shared" si="26"/>
        <v>0</v>
      </c>
      <c r="Y48" s="65">
        <f t="shared" si="26"/>
        <v>0</v>
      </c>
      <c r="Z48" s="65">
        <f t="shared" si="26"/>
        <v>0</v>
      </c>
      <c r="AA48" s="65">
        <f t="shared" si="26"/>
        <v>0</v>
      </c>
      <c r="AB48" s="65">
        <f t="shared" si="26"/>
        <v>0</v>
      </c>
      <c r="AC48" s="65">
        <f t="shared" si="26"/>
        <v>0</v>
      </c>
      <c r="AD48" s="65">
        <f t="shared" si="26"/>
        <v>0</v>
      </c>
      <c r="AE48" s="65">
        <f t="shared" si="26"/>
        <v>0</v>
      </c>
      <c r="AF48" s="65">
        <f t="shared" si="26"/>
        <v>0</v>
      </c>
      <c r="AG48" s="65">
        <f t="shared" si="26"/>
        <v>0</v>
      </c>
      <c r="AH48" s="65">
        <f t="shared" si="26"/>
        <v>0</v>
      </c>
      <c r="AI48" s="65">
        <f t="shared" si="26"/>
        <v>0</v>
      </c>
      <c r="AJ48" s="65">
        <f t="shared" si="26"/>
        <v>0</v>
      </c>
      <c r="AK48" s="65">
        <f t="shared" si="26"/>
        <v>0</v>
      </c>
      <c r="AL48" s="65">
        <f t="shared" si="26"/>
        <v>0</v>
      </c>
      <c r="AM48" s="65">
        <f t="shared" si="26"/>
        <v>0</v>
      </c>
      <c r="AN48" s="65">
        <f t="shared" si="26"/>
        <v>0</v>
      </c>
      <c r="AO48" s="65">
        <f t="shared" si="26"/>
        <v>0</v>
      </c>
      <c r="AP48" s="65">
        <f t="shared" si="26"/>
        <v>0</v>
      </c>
      <c r="AQ48" s="65">
        <f t="shared" si="26"/>
        <v>0</v>
      </c>
      <c r="AR48" s="65">
        <f t="shared" si="26"/>
        <v>0</v>
      </c>
      <c r="AS48" s="65">
        <f t="shared" si="26"/>
        <v>0</v>
      </c>
      <c r="AT48" s="65">
        <f t="shared" si="26"/>
        <v>4</v>
      </c>
      <c r="AU48" s="65" t="s">
        <v>105</v>
      </c>
      <c r="AV48" s="65">
        <f t="shared" si="26"/>
        <v>0</v>
      </c>
      <c r="AW48" s="65">
        <f t="shared" si="26"/>
        <v>0</v>
      </c>
      <c r="AX48" s="65">
        <f t="shared" si="26"/>
        <v>0</v>
      </c>
      <c r="AY48" s="65">
        <f t="shared" si="26"/>
        <v>0</v>
      </c>
      <c r="AZ48" s="65">
        <f t="shared" si="26"/>
        <v>0</v>
      </c>
      <c r="BA48" s="65">
        <f t="shared" si="26"/>
        <v>0</v>
      </c>
      <c r="BB48" s="65">
        <f t="shared" si="26"/>
        <v>4</v>
      </c>
      <c r="BC48" s="65">
        <f t="shared" si="26"/>
        <v>0</v>
      </c>
      <c r="BD48" s="65">
        <f t="shared" si="26"/>
        <v>0</v>
      </c>
      <c r="BE48" s="65">
        <f t="shared" si="26"/>
        <v>0</v>
      </c>
      <c r="BF48" s="65">
        <f t="shared" si="26"/>
        <v>0</v>
      </c>
      <c r="BG48" s="65">
        <f t="shared" si="26"/>
        <v>0</v>
      </c>
      <c r="BH48" s="65">
        <f t="shared" si="26"/>
        <v>0</v>
      </c>
      <c r="BI48" s="65">
        <f t="shared" si="26"/>
        <v>0</v>
      </c>
      <c r="BJ48" s="65">
        <f t="shared" si="26"/>
        <v>0</v>
      </c>
      <c r="BK48" s="65">
        <f t="shared" si="26"/>
        <v>0</v>
      </c>
      <c r="BL48" s="65">
        <f t="shared" si="26"/>
        <v>0</v>
      </c>
      <c r="BM48" s="65">
        <f t="shared" si="26"/>
        <v>0</v>
      </c>
      <c r="BN48" s="65">
        <f t="shared" si="26"/>
        <v>0</v>
      </c>
      <c r="BO48" s="65">
        <f t="shared" si="26"/>
        <v>0</v>
      </c>
      <c r="BP48" s="65">
        <f t="shared" si="26"/>
        <v>0</v>
      </c>
      <c r="BQ48" s="65">
        <f t="shared" si="26"/>
        <v>0</v>
      </c>
      <c r="BR48" s="65">
        <f t="shared" ref="BR48:CK48" si="27">SUM(BR49,BR50)</f>
        <v>0</v>
      </c>
      <c r="BS48" s="65">
        <f t="shared" si="27"/>
        <v>0</v>
      </c>
      <c r="BT48" s="65">
        <f t="shared" si="27"/>
        <v>0</v>
      </c>
      <c r="BU48" s="65">
        <f t="shared" si="27"/>
        <v>0</v>
      </c>
      <c r="BV48" s="65">
        <f t="shared" si="27"/>
        <v>0</v>
      </c>
      <c r="BW48" s="65">
        <f t="shared" si="27"/>
        <v>0</v>
      </c>
      <c r="BX48" s="65">
        <f t="shared" si="27"/>
        <v>0</v>
      </c>
      <c r="BY48" s="65">
        <f t="shared" si="27"/>
        <v>0</v>
      </c>
      <c r="BZ48" s="65">
        <f t="shared" si="27"/>
        <v>0</v>
      </c>
      <c r="CA48" s="65">
        <f t="shared" si="27"/>
        <v>0</v>
      </c>
      <c r="CB48" s="65">
        <f t="shared" si="27"/>
        <v>0</v>
      </c>
      <c r="CC48" s="65">
        <f t="shared" si="27"/>
        <v>0</v>
      </c>
      <c r="CD48" s="65">
        <f t="shared" si="27"/>
        <v>4</v>
      </c>
      <c r="CE48" s="65">
        <f t="shared" si="27"/>
        <v>0</v>
      </c>
      <c r="CF48" s="65">
        <f t="shared" si="27"/>
        <v>0</v>
      </c>
      <c r="CG48" s="65">
        <f t="shared" si="27"/>
        <v>0</v>
      </c>
      <c r="CH48" s="65">
        <f t="shared" si="27"/>
        <v>0</v>
      </c>
      <c r="CI48" s="65">
        <f t="shared" si="27"/>
        <v>0</v>
      </c>
      <c r="CJ48" s="65">
        <f t="shared" si="27"/>
        <v>0</v>
      </c>
      <c r="CK48" s="65">
        <f t="shared" si="27"/>
        <v>0</v>
      </c>
      <c r="CL48" s="47" t="s">
        <v>105</v>
      </c>
    </row>
    <row r="49" spans="1:96" ht="31.5" hidden="1" customHeight="1" x14ac:dyDescent="0.25">
      <c r="A49" s="59" t="s">
        <v>152</v>
      </c>
      <c r="B49" s="63" t="s">
        <v>153</v>
      </c>
      <c r="C49" s="59" t="s">
        <v>104</v>
      </c>
      <c r="D49" s="59" t="s">
        <v>105</v>
      </c>
      <c r="E49" s="64">
        <v>0</v>
      </c>
      <c r="F49" s="64">
        <v>0</v>
      </c>
      <c r="G49" s="64">
        <v>0</v>
      </c>
      <c r="H49" s="64">
        <v>0</v>
      </c>
      <c r="I49" s="64">
        <v>0</v>
      </c>
      <c r="J49" s="64">
        <v>0</v>
      </c>
      <c r="K49" s="64">
        <v>0</v>
      </c>
      <c r="L49" s="65">
        <v>0</v>
      </c>
      <c r="M49" s="65">
        <v>0</v>
      </c>
      <c r="N49" s="65">
        <v>0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0</v>
      </c>
      <c r="U49" s="65">
        <v>0</v>
      </c>
      <c r="V49" s="65">
        <v>0</v>
      </c>
      <c r="W49" s="65">
        <v>0</v>
      </c>
      <c r="X49" s="65">
        <v>0</v>
      </c>
      <c r="Y49" s="65">
        <v>0</v>
      </c>
      <c r="Z49" s="65">
        <v>0</v>
      </c>
      <c r="AA49" s="65">
        <v>0</v>
      </c>
      <c r="AB49" s="65">
        <v>0</v>
      </c>
      <c r="AC49" s="65">
        <v>0</v>
      </c>
      <c r="AD49" s="65">
        <v>0</v>
      </c>
      <c r="AE49" s="65">
        <v>0</v>
      </c>
      <c r="AF49" s="65">
        <v>0</v>
      </c>
      <c r="AG49" s="65">
        <v>0</v>
      </c>
      <c r="AH49" s="65">
        <v>0</v>
      </c>
      <c r="AI49" s="65">
        <v>0</v>
      </c>
      <c r="AJ49" s="65">
        <v>0</v>
      </c>
      <c r="AK49" s="65">
        <v>0</v>
      </c>
      <c r="AL49" s="65">
        <v>0</v>
      </c>
      <c r="AM49" s="65">
        <v>0</v>
      </c>
      <c r="AN49" s="65">
        <v>0</v>
      </c>
      <c r="AO49" s="65">
        <v>0</v>
      </c>
      <c r="AP49" s="65">
        <v>0</v>
      </c>
      <c r="AQ49" s="65">
        <v>0</v>
      </c>
      <c r="AR49" s="65">
        <v>0</v>
      </c>
      <c r="AS49" s="65">
        <v>0</v>
      </c>
      <c r="AT49" s="65">
        <v>0</v>
      </c>
      <c r="AU49" s="65" t="s">
        <v>105</v>
      </c>
      <c r="AV49" s="65">
        <v>0</v>
      </c>
      <c r="AW49" s="65">
        <v>0</v>
      </c>
      <c r="AX49" s="65">
        <v>0</v>
      </c>
      <c r="AY49" s="65">
        <v>0</v>
      </c>
      <c r="AZ49" s="65">
        <v>0</v>
      </c>
      <c r="BA49" s="65">
        <v>0</v>
      </c>
      <c r="BB49" s="65">
        <v>0</v>
      </c>
      <c r="BC49" s="65">
        <v>0</v>
      </c>
      <c r="BD49" s="65">
        <v>0</v>
      </c>
      <c r="BE49" s="65">
        <v>0</v>
      </c>
      <c r="BF49" s="65">
        <v>0</v>
      </c>
      <c r="BG49" s="65">
        <v>0</v>
      </c>
      <c r="BH49" s="65">
        <v>0</v>
      </c>
      <c r="BI49" s="65">
        <v>0</v>
      </c>
      <c r="BJ49" s="65">
        <v>0</v>
      </c>
      <c r="BK49" s="65">
        <v>0</v>
      </c>
      <c r="BL49" s="65">
        <v>0</v>
      </c>
      <c r="BM49" s="65">
        <v>0</v>
      </c>
      <c r="BN49" s="65">
        <v>0</v>
      </c>
      <c r="BO49" s="65">
        <v>0</v>
      </c>
      <c r="BP49" s="65">
        <v>0</v>
      </c>
      <c r="BQ49" s="65">
        <v>0</v>
      </c>
      <c r="BR49" s="65">
        <v>0</v>
      </c>
      <c r="BS49" s="65">
        <v>0</v>
      </c>
      <c r="BT49" s="65">
        <v>0</v>
      </c>
      <c r="BU49" s="65">
        <v>0</v>
      </c>
      <c r="BV49" s="65">
        <v>0</v>
      </c>
      <c r="BW49" s="65">
        <v>0</v>
      </c>
      <c r="BX49" s="65">
        <v>0</v>
      </c>
      <c r="BY49" s="65">
        <v>0</v>
      </c>
      <c r="BZ49" s="65">
        <v>0</v>
      </c>
      <c r="CA49" s="65">
        <v>0</v>
      </c>
      <c r="CB49" s="65">
        <v>0</v>
      </c>
      <c r="CC49" s="65">
        <v>0</v>
      </c>
      <c r="CD49" s="65">
        <v>0</v>
      </c>
      <c r="CE49" s="65">
        <v>0</v>
      </c>
      <c r="CF49" s="65">
        <v>0</v>
      </c>
      <c r="CG49" s="65">
        <v>0</v>
      </c>
      <c r="CH49" s="65">
        <v>0</v>
      </c>
      <c r="CI49" s="65">
        <v>0</v>
      </c>
      <c r="CJ49" s="65">
        <v>0</v>
      </c>
      <c r="CK49" s="65">
        <v>0</v>
      </c>
      <c r="CL49" s="47" t="s">
        <v>105</v>
      </c>
    </row>
    <row r="50" spans="1:96" ht="63" hidden="1" customHeight="1" x14ac:dyDescent="0.25">
      <c r="A50" s="59" t="s">
        <v>154</v>
      </c>
      <c r="B50" s="63" t="s">
        <v>155</v>
      </c>
      <c r="C50" s="59" t="s">
        <v>104</v>
      </c>
      <c r="D50" s="59" t="s">
        <v>105</v>
      </c>
      <c r="E50" s="64">
        <f t="shared" ref="E50:AJ50" si="28">SUM(E51:E51)</f>
        <v>0</v>
      </c>
      <c r="F50" s="64">
        <f t="shared" si="28"/>
        <v>0</v>
      </c>
      <c r="G50" s="64">
        <f t="shared" si="28"/>
        <v>0</v>
      </c>
      <c r="H50" s="64">
        <f t="shared" si="28"/>
        <v>0</v>
      </c>
      <c r="I50" s="64">
        <f t="shared" si="28"/>
        <v>0</v>
      </c>
      <c r="J50" s="64">
        <f t="shared" si="28"/>
        <v>0</v>
      </c>
      <c r="K50" s="64">
        <f t="shared" si="28"/>
        <v>118</v>
      </c>
      <c r="L50" s="65">
        <f t="shared" si="28"/>
        <v>0</v>
      </c>
      <c r="M50" s="65">
        <f t="shared" si="28"/>
        <v>0</v>
      </c>
      <c r="N50" s="65">
        <f t="shared" si="28"/>
        <v>0</v>
      </c>
      <c r="O50" s="65">
        <f t="shared" si="28"/>
        <v>0</v>
      </c>
      <c r="P50" s="65">
        <f t="shared" si="28"/>
        <v>0</v>
      </c>
      <c r="Q50" s="65">
        <f t="shared" si="28"/>
        <v>0</v>
      </c>
      <c r="R50" s="65">
        <f>SUM(R51:R51)</f>
        <v>4</v>
      </c>
      <c r="S50" s="65">
        <f t="shared" si="28"/>
        <v>0</v>
      </c>
      <c r="T50" s="65">
        <f t="shared" si="28"/>
        <v>0</v>
      </c>
      <c r="U50" s="65">
        <f t="shared" si="28"/>
        <v>0</v>
      </c>
      <c r="V50" s="65">
        <f t="shared" si="28"/>
        <v>0</v>
      </c>
      <c r="W50" s="65">
        <f t="shared" si="28"/>
        <v>0</v>
      </c>
      <c r="X50" s="65">
        <f t="shared" si="28"/>
        <v>0</v>
      </c>
      <c r="Y50" s="65">
        <f t="shared" si="28"/>
        <v>0</v>
      </c>
      <c r="Z50" s="65">
        <f t="shared" si="28"/>
        <v>0</v>
      </c>
      <c r="AA50" s="65">
        <f t="shared" si="28"/>
        <v>0</v>
      </c>
      <c r="AB50" s="65">
        <f t="shared" si="28"/>
        <v>0</v>
      </c>
      <c r="AC50" s="65">
        <f t="shared" si="28"/>
        <v>0</v>
      </c>
      <c r="AD50" s="65">
        <f t="shared" si="28"/>
        <v>0</v>
      </c>
      <c r="AE50" s="65">
        <f t="shared" si="28"/>
        <v>0</v>
      </c>
      <c r="AF50" s="65">
        <f t="shared" si="28"/>
        <v>0</v>
      </c>
      <c r="AG50" s="65">
        <f t="shared" si="28"/>
        <v>0</v>
      </c>
      <c r="AH50" s="65">
        <f t="shared" si="28"/>
        <v>0</v>
      </c>
      <c r="AI50" s="65">
        <f t="shared" si="28"/>
        <v>0</v>
      </c>
      <c r="AJ50" s="65">
        <f t="shared" si="28"/>
        <v>0</v>
      </c>
      <c r="AK50" s="65">
        <f t="shared" ref="AK50:CD50" si="29">SUM(AK51:AK51)</f>
        <v>0</v>
      </c>
      <c r="AL50" s="65">
        <f t="shared" si="29"/>
        <v>0</v>
      </c>
      <c r="AM50" s="65">
        <f t="shared" si="29"/>
        <v>0</v>
      </c>
      <c r="AN50" s="65">
        <f t="shared" si="29"/>
        <v>0</v>
      </c>
      <c r="AO50" s="65">
        <f t="shared" si="29"/>
        <v>0</v>
      </c>
      <c r="AP50" s="65">
        <f t="shared" si="29"/>
        <v>0</v>
      </c>
      <c r="AQ50" s="65">
        <f t="shared" si="29"/>
        <v>0</v>
      </c>
      <c r="AR50" s="65">
        <f t="shared" si="29"/>
        <v>0</v>
      </c>
      <c r="AS50" s="65">
        <f t="shared" si="29"/>
        <v>0</v>
      </c>
      <c r="AT50" s="65">
        <f t="shared" si="29"/>
        <v>4</v>
      </c>
      <c r="AU50" s="65" t="s">
        <v>105</v>
      </c>
      <c r="AV50" s="65">
        <f t="shared" si="29"/>
        <v>0</v>
      </c>
      <c r="AW50" s="65">
        <f t="shared" si="29"/>
        <v>0</v>
      </c>
      <c r="AX50" s="65">
        <f t="shared" si="29"/>
        <v>0</v>
      </c>
      <c r="AY50" s="65">
        <f t="shared" si="29"/>
        <v>0</v>
      </c>
      <c r="AZ50" s="65">
        <f t="shared" si="29"/>
        <v>0</v>
      </c>
      <c r="BA50" s="65">
        <f t="shared" si="29"/>
        <v>0</v>
      </c>
      <c r="BB50" s="65">
        <f t="shared" si="29"/>
        <v>4</v>
      </c>
      <c r="BC50" s="65">
        <f t="shared" si="29"/>
        <v>0</v>
      </c>
      <c r="BD50" s="65">
        <f t="shared" si="29"/>
        <v>0</v>
      </c>
      <c r="BE50" s="65">
        <f t="shared" si="29"/>
        <v>0</v>
      </c>
      <c r="BF50" s="65">
        <f t="shared" si="29"/>
        <v>0</v>
      </c>
      <c r="BG50" s="65">
        <f t="shared" si="29"/>
        <v>0</v>
      </c>
      <c r="BH50" s="65">
        <f t="shared" si="29"/>
        <v>0</v>
      </c>
      <c r="BI50" s="65">
        <f t="shared" si="29"/>
        <v>0</v>
      </c>
      <c r="BJ50" s="65">
        <f t="shared" si="29"/>
        <v>0</v>
      </c>
      <c r="BK50" s="65">
        <f t="shared" si="29"/>
        <v>0</v>
      </c>
      <c r="BL50" s="65">
        <f t="shared" si="29"/>
        <v>0</v>
      </c>
      <c r="BM50" s="65">
        <f t="shared" si="29"/>
        <v>0</v>
      </c>
      <c r="BN50" s="65">
        <f t="shared" si="29"/>
        <v>0</v>
      </c>
      <c r="BO50" s="65">
        <f t="shared" si="29"/>
        <v>0</v>
      </c>
      <c r="BP50" s="65">
        <f t="shared" si="29"/>
        <v>0</v>
      </c>
      <c r="BQ50" s="65">
        <f t="shared" si="29"/>
        <v>0</v>
      </c>
      <c r="BR50" s="65">
        <f t="shared" si="29"/>
        <v>0</v>
      </c>
      <c r="BS50" s="65">
        <f t="shared" si="29"/>
        <v>0</v>
      </c>
      <c r="BT50" s="65">
        <f t="shared" si="29"/>
        <v>0</v>
      </c>
      <c r="BU50" s="65">
        <f t="shared" si="29"/>
        <v>0</v>
      </c>
      <c r="BV50" s="65">
        <f t="shared" si="29"/>
        <v>0</v>
      </c>
      <c r="BW50" s="65">
        <f t="shared" si="29"/>
        <v>0</v>
      </c>
      <c r="BX50" s="65">
        <f t="shared" si="29"/>
        <v>0</v>
      </c>
      <c r="BY50" s="65">
        <f t="shared" si="29"/>
        <v>0</v>
      </c>
      <c r="BZ50" s="65">
        <f t="shared" si="29"/>
        <v>0</v>
      </c>
      <c r="CA50" s="65">
        <f t="shared" si="29"/>
        <v>0</v>
      </c>
      <c r="CB50" s="65">
        <f t="shared" si="29"/>
        <v>0</v>
      </c>
      <c r="CC50" s="65">
        <f t="shared" si="29"/>
        <v>0</v>
      </c>
      <c r="CD50" s="65">
        <f t="shared" si="29"/>
        <v>4</v>
      </c>
      <c r="CE50" s="65">
        <v>0</v>
      </c>
      <c r="CF50" s="65">
        <f t="shared" ref="CF50:CK50" si="30">SUM(CF51:CF51)</f>
        <v>0</v>
      </c>
      <c r="CG50" s="65">
        <f t="shared" si="30"/>
        <v>0</v>
      </c>
      <c r="CH50" s="65">
        <f t="shared" si="30"/>
        <v>0</v>
      </c>
      <c r="CI50" s="65">
        <f t="shared" si="30"/>
        <v>0</v>
      </c>
      <c r="CJ50" s="65">
        <f t="shared" si="30"/>
        <v>0</v>
      </c>
      <c r="CK50" s="65">
        <f t="shared" si="30"/>
        <v>0</v>
      </c>
      <c r="CL50" s="47" t="s">
        <v>105</v>
      </c>
    </row>
    <row r="51" spans="1:96" ht="31.5" customHeight="1" x14ac:dyDescent="0.25">
      <c r="A51" s="59" t="s">
        <v>156</v>
      </c>
      <c r="B51" s="67" t="str">
        <f>[1]J0214_1037000158513_10_69_0!B50</f>
        <v>Установка системы телемеханики и диспетчеризации</v>
      </c>
      <c r="C51" s="67" t="str">
        <f>[1]J0214_1037000158513_10_69_0!C50</f>
        <v>J_000006089</v>
      </c>
      <c r="D51" s="59" t="s">
        <v>105</v>
      </c>
      <c r="E51" s="64">
        <f>[2]В0228_1037000158513_04_0_69_!BL54</f>
        <v>0</v>
      </c>
      <c r="F51" s="64">
        <f>[2]В0228_1037000158513_04_0_69_!BM54</f>
        <v>0</v>
      </c>
      <c r="G51" s="64">
        <v>0</v>
      </c>
      <c r="H51" s="64">
        <v>0</v>
      </c>
      <c r="I51" s="64">
        <v>0</v>
      </c>
      <c r="J51" s="64">
        <f>[2]В0228_1037000158513_04_0_69_!BO54</f>
        <v>0</v>
      </c>
      <c r="K51" s="64">
        <f>[2]В0228_1037000158513_04_0_69_!BP54</f>
        <v>118</v>
      </c>
      <c r="L51" s="65">
        <f t="shared" ref="L51:R51" si="31">S51+Z51+AG51+AN51</f>
        <v>0</v>
      </c>
      <c r="M51" s="65">
        <f t="shared" si="31"/>
        <v>0</v>
      </c>
      <c r="N51" s="65">
        <f t="shared" si="31"/>
        <v>0</v>
      </c>
      <c r="O51" s="65">
        <f t="shared" si="31"/>
        <v>0</v>
      </c>
      <c r="P51" s="65">
        <f t="shared" si="31"/>
        <v>0</v>
      </c>
      <c r="Q51" s="65">
        <f t="shared" si="31"/>
        <v>0</v>
      </c>
      <c r="R51" s="65">
        <f t="shared" si="31"/>
        <v>4</v>
      </c>
      <c r="S51" s="65">
        <f>[1]J0214_1037000158513_13_69_0!N53</f>
        <v>0</v>
      </c>
      <c r="T51" s="65">
        <v>0</v>
      </c>
      <c r="U51" s="65">
        <v>0</v>
      </c>
      <c r="V51" s="65">
        <v>0</v>
      </c>
      <c r="W51" s="65">
        <f>[1]J0214_1037000158513_13_69_0!P53</f>
        <v>0</v>
      </c>
      <c r="X51" s="65">
        <f>[1]J0214_1037000158513_13_69_0!Q53</f>
        <v>0</v>
      </c>
      <c r="Y51" s="65">
        <f>[1]J0214_1037000158513_13_69_0!R53</f>
        <v>0</v>
      </c>
      <c r="Z51" s="65">
        <f>[1]J0214_1037000158513_13_69_0!U53</f>
        <v>0</v>
      </c>
      <c r="AA51" s="65">
        <v>0</v>
      </c>
      <c r="AB51" s="65">
        <v>0</v>
      </c>
      <c r="AC51" s="65">
        <v>0</v>
      </c>
      <c r="AD51" s="65">
        <f>[1]J0214_1037000158513_13_69_0!W53</f>
        <v>0</v>
      </c>
      <c r="AE51" s="65">
        <f>[1]J0214_1037000158513_13_69_0!X53</f>
        <v>0</v>
      </c>
      <c r="AF51" s="65">
        <f>[1]J0214_1037000158513_13_69_0!Y53</f>
        <v>0</v>
      </c>
      <c r="AG51" s="65">
        <f>[1]J0214_1037000158513_13_69_0!AB53</f>
        <v>0</v>
      </c>
      <c r="AH51" s="65">
        <v>0</v>
      </c>
      <c r="AI51" s="65">
        <v>0</v>
      </c>
      <c r="AJ51" s="65">
        <v>0</v>
      </c>
      <c r="AK51" s="65">
        <f>[1]J0214_1037000158513_13_69_0!AD53</f>
        <v>0</v>
      </c>
      <c r="AL51" s="65">
        <f>[1]J0214_1037000158513_13_69_0!AE53</f>
        <v>0</v>
      </c>
      <c r="AM51" s="65">
        <f>[1]J0214_1037000158513_13_69_0!AF53</f>
        <v>0</v>
      </c>
      <c r="AN51" s="65">
        <f>[1]J0214_1037000158513_13_69_0!AI53</f>
        <v>0</v>
      </c>
      <c r="AO51" s="65">
        <v>0</v>
      </c>
      <c r="AP51" s="65">
        <v>0</v>
      </c>
      <c r="AQ51" s="65">
        <v>0</v>
      </c>
      <c r="AR51" s="65">
        <f>[1]J0214_1037000158513_13_69_0!AK53</f>
        <v>0</v>
      </c>
      <c r="AS51" s="65">
        <f>[1]J0214_1037000158513_13_69_0!AL53</f>
        <v>0</v>
      </c>
      <c r="AT51" s="65">
        <f>[1]J0214_1037000158513_13_69_0!AM53</f>
        <v>4</v>
      </c>
      <c r="AU51" s="68">
        <v>45657</v>
      </c>
      <c r="AV51" s="65">
        <f t="shared" ref="AV51:BB51" si="32">BC51+BJ51+BQ51+BX51</f>
        <v>0</v>
      </c>
      <c r="AW51" s="65">
        <f t="shared" si="32"/>
        <v>0</v>
      </c>
      <c r="AX51" s="65">
        <f t="shared" si="32"/>
        <v>0</v>
      </c>
      <c r="AY51" s="65">
        <f t="shared" si="32"/>
        <v>0</v>
      </c>
      <c r="AZ51" s="65">
        <f t="shared" si="32"/>
        <v>0</v>
      </c>
      <c r="BA51" s="65">
        <f t="shared" si="32"/>
        <v>0</v>
      </c>
      <c r="BB51" s="65">
        <f t="shared" si="32"/>
        <v>4</v>
      </c>
      <c r="BC51" s="65">
        <f>[1]J0214_1037000158513_13_69_0!AW53</f>
        <v>0</v>
      </c>
      <c r="BD51" s="65">
        <v>0</v>
      </c>
      <c r="BE51" s="65">
        <v>0</v>
      </c>
      <c r="BF51" s="65">
        <v>0</v>
      </c>
      <c r="BG51" s="65">
        <f>[1]J0214_1037000158513_13_69_0!AY53</f>
        <v>0</v>
      </c>
      <c r="BH51" s="65">
        <f>[1]J0214_1037000158513_13_69_0!AZ53</f>
        <v>0</v>
      </c>
      <c r="BI51" s="65">
        <f>[1]J0214_1037000158513_13_69_0!BA53</f>
        <v>0</v>
      </c>
      <c r="BJ51" s="65">
        <v>0</v>
      </c>
      <c r="BK51" s="65">
        <v>0</v>
      </c>
      <c r="BL51" s="65">
        <v>0</v>
      </c>
      <c r="BM51" s="65">
        <v>0</v>
      </c>
      <c r="BN51" s="65">
        <v>0</v>
      </c>
      <c r="BO51" s="65">
        <v>0</v>
      </c>
      <c r="BP51" s="65">
        <v>0</v>
      </c>
      <c r="BQ51" s="65">
        <v>0</v>
      </c>
      <c r="BR51" s="65">
        <v>0</v>
      </c>
      <c r="BS51" s="65">
        <v>0</v>
      </c>
      <c r="BT51" s="65">
        <v>0</v>
      </c>
      <c r="BU51" s="65">
        <v>0</v>
      </c>
      <c r="BV51" s="65">
        <v>0</v>
      </c>
      <c r="BW51" s="65">
        <v>0</v>
      </c>
      <c r="BX51" s="65">
        <v>0</v>
      </c>
      <c r="BY51" s="65">
        <v>0</v>
      </c>
      <c r="BZ51" s="65">
        <v>0</v>
      </c>
      <c r="CA51" s="65">
        <v>0</v>
      </c>
      <c r="CB51" s="65">
        <v>0</v>
      </c>
      <c r="CC51" s="65">
        <v>0</v>
      </c>
      <c r="CD51" s="65">
        <v>4</v>
      </c>
      <c r="CE51" s="65">
        <f>AV51-L51</f>
        <v>0</v>
      </c>
      <c r="CF51" s="65">
        <f t="shared" ref="CF51:CK51" si="33">AW51-M51</f>
        <v>0</v>
      </c>
      <c r="CG51" s="65">
        <f t="shared" si="33"/>
        <v>0</v>
      </c>
      <c r="CH51" s="65">
        <f t="shared" si="33"/>
        <v>0</v>
      </c>
      <c r="CI51" s="65">
        <f t="shared" si="33"/>
        <v>0</v>
      </c>
      <c r="CJ51" s="65">
        <f t="shared" si="33"/>
        <v>0</v>
      </c>
      <c r="CK51" s="65">
        <f t="shared" si="33"/>
        <v>0</v>
      </c>
      <c r="CL51" s="47" t="str">
        <f>[1]J0214_1037000158513_10_69_0!AF50</f>
        <v>нд</v>
      </c>
    </row>
    <row r="52" spans="1:96" ht="47.25" hidden="1" customHeight="1" x14ac:dyDescent="0.25">
      <c r="A52" s="59" t="s">
        <v>157</v>
      </c>
      <c r="B52" s="63" t="s">
        <v>158</v>
      </c>
      <c r="C52" s="59" t="s">
        <v>104</v>
      </c>
      <c r="D52" s="59" t="s">
        <v>105</v>
      </c>
      <c r="E52" s="64">
        <f>[2]В0228_1037000158513_04_0_69_!BL60</f>
        <v>0</v>
      </c>
      <c r="F52" s="64">
        <f>[2]В0228_1037000158513_04_0_69_!BM60</f>
        <v>0</v>
      </c>
      <c r="G52" s="64">
        <v>0</v>
      </c>
      <c r="H52" s="64">
        <v>0</v>
      </c>
      <c r="I52" s="64">
        <v>0</v>
      </c>
      <c r="J52" s="64">
        <f>[2]В0228_1037000158513_04_0_69_!BO60</f>
        <v>0</v>
      </c>
      <c r="K52" s="64">
        <f>[2]В0228_1037000158513_04_0_69_!BP60</f>
        <v>100</v>
      </c>
      <c r="L52" s="65">
        <f t="shared" ref="L52:BX52" si="34">SUM(L53,L54)</f>
        <v>0</v>
      </c>
      <c r="M52" s="65">
        <f t="shared" si="34"/>
        <v>0</v>
      </c>
      <c r="N52" s="65">
        <f t="shared" si="34"/>
        <v>0</v>
      </c>
      <c r="O52" s="65">
        <f t="shared" si="34"/>
        <v>0</v>
      </c>
      <c r="P52" s="65">
        <f t="shared" si="34"/>
        <v>0</v>
      </c>
      <c r="Q52" s="65">
        <f t="shared" si="34"/>
        <v>0</v>
      </c>
      <c r="R52" s="65">
        <f t="shared" si="34"/>
        <v>0</v>
      </c>
      <c r="S52" s="65">
        <f t="shared" si="34"/>
        <v>0</v>
      </c>
      <c r="T52" s="65">
        <f t="shared" si="34"/>
        <v>0</v>
      </c>
      <c r="U52" s="65">
        <f t="shared" si="34"/>
        <v>0</v>
      </c>
      <c r="V52" s="65">
        <f t="shared" si="34"/>
        <v>0</v>
      </c>
      <c r="W52" s="65">
        <f t="shared" si="34"/>
        <v>0</v>
      </c>
      <c r="X52" s="65">
        <f t="shared" si="34"/>
        <v>0</v>
      </c>
      <c r="Y52" s="65">
        <f t="shared" si="34"/>
        <v>0</v>
      </c>
      <c r="Z52" s="65">
        <f t="shared" si="34"/>
        <v>0</v>
      </c>
      <c r="AA52" s="65">
        <f t="shared" si="34"/>
        <v>0</v>
      </c>
      <c r="AB52" s="65">
        <f t="shared" si="34"/>
        <v>0</v>
      </c>
      <c r="AC52" s="65">
        <f t="shared" si="34"/>
        <v>0</v>
      </c>
      <c r="AD52" s="65">
        <f t="shared" si="34"/>
        <v>0</v>
      </c>
      <c r="AE52" s="65">
        <f t="shared" si="34"/>
        <v>0</v>
      </c>
      <c r="AF52" s="65">
        <f t="shared" si="34"/>
        <v>0</v>
      </c>
      <c r="AG52" s="65">
        <f t="shared" si="34"/>
        <v>0</v>
      </c>
      <c r="AH52" s="65">
        <f t="shared" si="34"/>
        <v>0</v>
      </c>
      <c r="AI52" s="65">
        <f t="shared" si="34"/>
        <v>0</v>
      </c>
      <c r="AJ52" s="65">
        <f t="shared" si="34"/>
        <v>0</v>
      </c>
      <c r="AK52" s="65">
        <f t="shared" si="34"/>
        <v>0</v>
      </c>
      <c r="AL52" s="65">
        <f t="shared" si="34"/>
        <v>0</v>
      </c>
      <c r="AM52" s="65">
        <f t="shared" si="34"/>
        <v>0</v>
      </c>
      <c r="AN52" s="65">
        <f t="shared" si="34"/>
        <v>0</v>
      </c>
      <c r="AO52" s="65">
        <f t="shared" si="34"/>
        <v>0</v>
      </c>
      <c r="AP52" s="65">
        <f t="shared" si="34"/>
        <v>0</v>
      </c>
      <c r="AQ52" s="65">
        <f t="shared" si="34"/>
        <v>0</v>
      </c>
      <c r="AR52" s="65">
        <f t="shared" si="34"/>
        <v>0</v>
      </c>
      <c r="AS52" s="65">
        <f t="shared" si="34"/>
        <v>0</v>
      </c>
      <c r="AT52" s="65">
        <f t="shared" si="34"/>
        <v>0</v>
      </c>
      <c r="AU52" s="65" t="s">
        <v>105</v>
      </c>
      <c r="AV52" s="65">
        <f t="shared" si="34"/>
        <v>0</v>
      </c>
      <c r="AW52" s="65">
        <f t="shared" si="34"/>
        <v>0</v>
      </c>
      <c r="AX52" s="65">
        <f t="shared" si="34"/>
        <v>0</v>
      </c>
      <c r="AY52" s="65">
        <f t="shared" si="34"/>
        <v>0</v>
      </c>
      <c r="AZ52" s="65">
        <f t="shared" si="34"/>
        <v>0</v>
      </c>
      <c r="BA52" s="65">
        <f t="shared" si="34"/>
        <v>0</v>
      </c>
      <c r="BB52" s="65">
        <f t="shared" si="34"/>
        <v>0</v>
      </c>
      <c r="BC52" s="65">
        <f t="shared" si="34"/>
        <v>0</v>
      </c>
      <c r="BD52" s="65">
        <f t="shared" si="34"/>
        <v>0</v>
      </c>
      <c r="BE52" s="65">
        <f t="shared" si="34"/>
        <v>0</v>
      </c>
      <c r="BF52" s="65">
        <f t="shared" si="34"/>
        <v>0</v>
      </c>
      <c r="BG52" s="65">
        <f t="shared" si="34"/>
        <v>0</v>
      </c>
      <c r="BH52" s="65">
        <f t="shared" si="34"/>
        <v>0</v>
      </c>
      <c r="BI52" s="65">
        <f t="shared" si="34"/>
        <v>0</v>
      </c>
      <c r="BJ52" s="65">
        <f t="shared" si="34"/>
        <v>0</v>
      </c>
      <c r="BK52" s="65">
        <f t="shared" si="34"/>
        <v>0</v>
      </c>
      <c r="BL52" s="65">
        <f t="shared" si="34"/>
        <v>0</v>
      </c>
      <c r="BM52" s="65">
        <f t="shared" si="34"/>
        <v>0</v>
      </c>
      <c r="BN52" s="65">
        <f t="shared" si="34"/>
        <v>0</v>
      </c>
      <c r="BO52" s="65">
        <f t="shared" si="34"/>
        <v>0</v>
      </c>
      <c r="BP52" s="65">
        <f t="shared" si="34"/>
        <v>0</v>
      </c>
      <c r="BQ52" s="65">
        <f t="shared" si="34"/>
        <v>0</v>
      </c>
      <c r="BR52" s="65">
        <f t="shared" si="34"/>
        <v>0</v>
      </c>
      <c r="BS52" s="65">
        <f t="shared" si="34"/>
        <v>0</v>
      </c>
      <c r="BT52" s="65">
        <f t="shared" si="34"/>
        <v>0</v>
      </c>
      <c r="BU52" s="65">
        <f t="shared" si="34"/>
        <v>0</v>
      </c>
      <c r="BV52" s="65">
        <f t="shared" si="34"/>
        <v>0</v>
      </c>
      <c r="BW52" s="65">
        <f t="shared" si="34"/>
        <v>0</v>
      </c>
      <c r="BX52" s="65">
        <f t="shared" si="34"/>
        <v>0</v>
      </c>
      <c r="BY52" s="65">
        <f t="shared" ref="BY52:CK52" si="35">SUM(BY53,BY54)</f>
        <v>0</v>
      </c>
      <c r="BZ52" s="65">
        <f t="shared" si="35"/>
        <v>0</v>
      </c>
      <c r="CA52" s="65">
        <f t="shared" si="35"/>
        <v>0</v>
      </c>
      <c r="CB52" s="65">
        <f t="shared" si="35"/>
        <v>0</v>
      </c>
      <c r="CC52" s="65">
        <f t="shared" si="35"/>
        <v>0</v>
      </c>
      <c r="CD52" s="65">
        <f t="shared" si="35"/>
        <v>0</v>
      </c>
      <c r="CE52" s="65">
        <v>0</v>
      </c>
      <c r="CF52" s="65">
        <f t="shared" si="35"/>
        <v>0</v>
      </c>
      <c r="CG52" s="65">
        <f t="shared" si="35"/>
        <v>0</v>
      </c>
      <c r="CH52" s="65">
        <f t="shared" si="35"/>
        <v>0</v>
      </c>
      <c r="CI52" s="65">
        <f t="shared" si="35"/>
        <v>0</v>
      </c>
      <c r="CJ52" s="65">
        <f t="shared" si="35"/>
        <v>0</v>
      </c>
      <c r="CK52" s="65">
        <f t="shared" si="35"/>
        <v>0</v>
      </c>
      <c r="CL52" s="47" t="s">
        <v>105</v>
      </c>
      <c r="CM52" s="69"/>
    </row>
    <row r="53" spans="1:96" ht="31.5" hidden="1" customHeight="1" x14ac:dyDescent="0.25">
      <c r="A53" s="59" t="s">
        <v>159</v>
      </c>
      <c r="B53" s="63" t="s">
        <v>160</v>
      </c>
      <c r="C53" s="59" t="s">
        <v>104</v>
      </c>
      <c r="D53" s="59" t="s">
        <v>105</v>
      </c>
      <c r="E53" s="64">
        <f>[2]В0228_1037000158513_04_0_69_!BL61</f>
        <v>0</v>
      </c>
      <c r="F53" s="64">
        <f>[2]В0228_1037000158513_04_0_69_!BM61</f>
        <v>0</v>
      </c>
      <c r="G53" s="64">
        <v>0</v>
      </c>
      <c r="H53" s="64">
        <v>0</v>
      </c>
      <c r="I53" s="64">
        <v>0</v>
      </c>
      <c r="J53" s="64">
        <f>[2]В0228_1037000158513_04_0_69_!BO61</f>
        <v>0</v>
      </c>
      <c r="K53" s="64">
        <f>[2]В0228_1037000158513_04_0_69_!BP61</f>
        <v>600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 t="s">
        <v>105</v>
      </c>
      <c r="AV53" s="65">
        <v>0</v>
      </c>
      <c r="AW53" s="65">
        <v>0</v>
      </c>
      <c r="AX53" s="65">
        <v>0</v>
      </c>
      <c r="AY53" s="65">
        <v>0</v>
      </c>
      <c r="AZ53" s="65"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v>0</v>
      </c>
      <c r="BK53" s="65">
        <v>0</v>
      </c>
      <c r="BL53" s="65">
        <v>0</v>
      </c>
      <c r="BM53" s="65">
        <v>0</v>
      </c>
      <c r="BN53" s="65">
        <v>0</v>
      </c>
      <c r="BO53" s="65">
        <v>0</v>
      </c>
      <c r="BP53" s="65">
        <v>0</v>
      </c>
      <c r="BQ53" s="65">
        <v>0</v>
      </c>
      <c r="BR53" s="65">
        <v>0</v>
      </c>
      <c r="BS53" s="65">
        <v>0</v>
      </c>
      <c r="BT53" s="65">
        <v>0</v>
      </c>
      <c r="BU53" s="65">
        <v>0</v>
      </c>
      <c r="BV53" s="65">
        <v>0</v>
      </c>
      <c r="BW53" s="65">
        <v>0</v>
      </c>
      <c r="BX53" s="65">
        <v>0</v>
      </c>
      <c r="BY53" s="65">
        <v>0</v>
      </c>
      <c r="BZ53" s="65">
        <v>0</v>
      </c>
      <c r="CA53" s="65">
        <v>0</v>
      </c>
      <c r="CB53" s="65">
        <v>0</v>
      </c>
      <c r="CC53" s="65">
        <v>0</v>
      </c>
      <c r="CD53" s="65">
        <v>0</v>
      </c>
      <c r="CE53" s="65">
        <v>0</v>
      </c>
      <c r="CF53" s="65">
        <v>0</v>
      </c>
      <c r="CG53" s="65">
        <v>0</v>
      </c>
      <c r="CH53" s="65">
        <v>0</v>
      </c>
      <c r="CI53" s="65">
        <v>0</v>
      </c>
      <c r="CJ53" s="65">
        <v>0</v>
      </c>
      <c r="CK53" s="65">
        <v>0</v>
      </c>
      <c r="CL53" s="47" t="s">
        <v>105</v>
      </c>
      <c r="CM53" s="69"/>
    </row>
    <row r="54" spans="1:96" ht="47.25" hidden="1" customHeight="1" x14ac:dyDescent="0.25">
      <c r="A54" s="59" t="s">
        <v>161</v>
      </c>
      <c r="B54" s="63" t="s">
        <v>162</v>
      </c>
      <c r="C54" s="59" t="s">
        <v>104</v>
      </c>
      <c r="D54" s="59" t="s">
        <v>105</v>
      </c>
      <c r="E54" s="64">
        <v>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 t="s">
        <v>105</v>
      </c>
      <c r="AV54" s="65">
        <v>0</v>
      </c>
      <c r="AW54" s="65">
        <v>0</v>
      </c>
      <c r="AX54" s="65">
        <v>0</v>
      </c>
      <c r="AY54" s="65">
        <v>0</v>
      </c>
      <c r="AZ54" s="65">
        <v>0</v>
      </c>
      <c r="BA54" s="65">
        <v>0</v>
      </c>
      <c r="BB54" s="65">
        <v>0</v>
      </c>
      <c r="BC54" s="65">
        <v>0</v>
      </c>
      <c r="BD54" s="65">
        <v>0</v>
      </c>
      <c r="BE54" s="65"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v>0</v>
      </c>
      <c r="BK54" s="65">
        <v>0</v>
      </c>
      <c r="BL54" s="65">
        <v>0</v>
      </c>
      <c r="BM54" s="65">
        <v>0</v>
      </c>
      <c r="BN54" s="65">
        <v>0</v>
      </c>
      <c r="BO54" s="65">
        <v>0</v>
      </c>
      <c r="BP54" s="65">
        <v>0</v>
      </c>
      <c r="BQ54" s="65">
        <v>0</v>
      </c>
      <c r="BR54" s="65">
        <v>0</v>
      </c>
      <c r="BS54" s="65">
        <v>0</v>
      </c>
      <c r="BT54" s="65">
        <v>0</v>
      </c>
      <c r="BU54" s="65">
        <v>0</v>
      </c>
      <c r="BV54" s="65">
        <v>0</v>
      </c>
      <c r="BW54" s="65">
        <v>0</v>
      </c>
      <c r="BX54" s="65">
        <v>0</v>
      </c>
      <c r="BY54" s="65">
        <v>0</v>
      </c>
      <c r="BZ54" s="65">
        <v>0</v>
      </c>
      <c r="CA54" s="65">
        <v>0</v>
      </c>
      <c r="CB54" s="65">
        <v>0</v>
      </c>
      <c r="CC54" s="65">
        <v>0</v>
      </c>
      <c r="CD54" s="65">
        <v>0</v>
      </c>
      <c r="CE54" s="65">
        <v>0</v>
      </c>
      <c r="CF54" s="65">
        <v>0</v>
      </c>
      <c r="CG54" s="65">
        <v>0</v>
      </c>
      <c r="CH54" s="65">
        <v>0</v>
      </c>
      <c r="CI54" s="65">
        <v>0</v>
      </c>
      <c r="CJ54" s="65">
        <v>0</v>
      </c>
      <c r="CK54" s="65">
        <v>0</v>
      </c>
      <c r="CL54" s="47" t="s">
        <v>105</v>
      </c>
    </row>
    <row r="55" spans="1:96" ht="47.25" hidden="1" customHeight="1" x14ac:dyDescent="0.25">
      <c r="A55" s="59" t="s">
        <v>163</v>
      </c>
      <c r="B55" s="63" t="s">
        <v>164</v>
      </c>
      <c r="C55" s="59" t="s">
        <v>104</v>
      </c>
      <c r="D55" s="59" t="s">
        <v>105</v>
      </c>
      <c r="E55" s="64">
        <v>0</v>
      </c>
      <c r="F55" s="64">
        <v>0</v>
      </c>
      <c r="G55" s="64">
        <v>0</v>
      </c>
      <c r="H55" s="64">
        <v>0</v>
      </c>
      <c r="I55" s="64">
        <v>0</v>
      </c>
      <c r="J55" s="64">
        <v>0</v>
      </c>
      <c r="K55" s="64">
        <v>0</v>
      </c>
      <c r="L55" s="65">
        <f t="shared" ref="L55:BX55" si="36">SUM(L56,L58,L59,L60,L61,L62,L63,L64)</f>
        <v>0</v>
      </c>
      <c r="M55" s="65">
        <f t="shared" si="36"/>
        <v>0</v>
      </c>
      <c r="N55" s="65">
        <f t="shared" si="36"/>
        <v>0</v>
      </c>
      <c r="O55" s="65">
        <f t="shared" si="36"/>
        <v>0</v>
      </c>
      <c r="P55" s="65">
        <f t="shared" si="36"/>
        <v>0</v>
      </c>
      <c r="Q55" s="65">
        <f t="shared" si="36"/>
        <v>0</v>
      </c>
      <c r="R55" s="65">
        <f t="shared" si="36"/>
        <v>569</v>
      </c>
      <c r="S55" s="65">
        <f t="shared" si="36"/>
        <v>0</v>
      </c>
      <c r="T55" s="65">
        <f t="shared" si="36"/>
        <v>0</v>
      </c>
      <c r="U55" s="65">
        <f t="shared" si="36"/>
        <v>0</v>
      </c>
      <c r="V55" s="65">
        <f t="shared" si="36"/>
        <v>0</v>
      </c>
      <c r="W55" s="65">
        <f t="shared" si="36"/>
        <v>0</v>
      </c>
      <c r="X55" s="65">
        <f t="shared" si="36"/>
        <v>0</v>
      </c>
      <c r="Y55" s="65">
        <f t="shared" si="36"/>
        <v>77</v>
      </c>
      <c r="Z55" s="65">
        <f t="shared" si="36"/>
        <v>0</v>
      </c>
      <c r="AA55" s="65">
        <f t="shared" si="36"/>
        <v>0</v>
      </c>
      <c r="AB55" s="65">
        <f t="shared" si="36"/>
        <v>0</v>
      </c>
      <c r="AC55" s="65">
        <f t="shared" si="36"/>
        <v>0</v>
      </c>
      <c r="AD55" s="65">
        <f t="shared" si="36"/>
        <v>0</v>
      </c>
      <c r="AE55" s="65">
        <f t="shared" si="36"/>
        <v>0</v>
      </c>
      <c r="AF55" s="65">
        <f t="shared" si="36"/>
        <v>164</v>
      </c>
      <c r="AG55" s="65">
        <f t="shared" si="36"/>
        <v>0</v>
      </c>
      <c r="AH55" s="65">
        <f t="shared" si="36"/>
        <v>0</v>
      </c>
      <c r="AI55" s="65">
        <f t="shared" si="36"/>
        <v>0</v>
      </c>
      <c r="AJ55" s="65">
        <f t="shared" si="36"/>
        <v>0</v>
      </c>
      <c r="AK55" s="65">
        <f t="shared" si="36"/>
        <v>0</v>
      </c>
      <c r="AL55" s="65">
        <f t="shared" si="36"/>
        <v>0</v>
      </c>
      <c r="AM55" s="65">
        <f t="shared" si="36"/>
        <v>164</v>
      </c>
      <c r="AN55" s="65">
        <f t="shared" si="36"/>
        <v>0</v>
      </c>
      <c r="AO55" s="65">
        <f t="shared" si="36"/>
        <v>0</v>
      </c>
      <c r="AP55" s="65">
        <f t="shared" si="36"/>
        <v>0</v>
      </c>
      <c r="AQ55" s="65">
        <f t="shared" si="36"/>
        <v>0</v>
      </c>
      <c r="AR55" s="65">
        <f t="shared" si="36"/>
        <v>0</v>
      </c>
      <c r="AS55" s="65">
        <f t="shared" si="36"/>
        <v>0</v>
      </c>
      <c r="AT55" s="65">
        <f t="shared" si="36"/>
        <v>164</v>
      </c>
      <c r="AU55" s="65" t="s">
        <v>105</v>
      </c>
      <c r="AV55" s="65">
        <f t="shared" si="36"/>
        <v>0</v>
      </c>
      <c r="AW55" s="65">
        <f t="shared" si="36"/>
        <v>0</v>
      </c>
      <c r="AX55" s="65">
        <f t="shared" si="36"/>
        <v>0</v>
      </c>
      <c r="AY55" s="65">
        <f t="shared" si="36"/>
        <v>0</v>
      </c>
      <c r="AZ55" s="65">
        <f t="shared" si="36"/>
        <v>0</v>
      </c>
      <c r="BA55" s="65">
        <f t="shared" si="36"/>
        <v>0</v>
      </c>
      <c r="BB55" s="65">
        <f t="shared" si="36"/>
        <v>628</v>
      </c>
      <c r="BC55" s="65">
        <f t="shared" si="36"/>
        <v>0</v>
      </c>
      <c r="BD55" s="65">
        <f t="shared" si="36"/>
        <v>0</v>
      </c>
      <c r="BE55" s="65">
        <f t="shared" si="36"/>
        <v>0</v>
      </c>
      <c r="BF55" s="65">
        <f t="shared" si="36"/>
        <v>0</v>
      </c>
      <c r="BG55" s="65">
        <f t="shared" si="36"/>
        <v>0</v>
      </c>
      <c r="BH55" s="65">
        <f t="shared" si="36"/>
        <v>0</v>
      </c>
      <c r="BI55" s="65">
        <f t="shared" si="36"/>
        <v>169</v>
      </c>
      <c r="BJ55" s="65">
        <f t="shared" si="36"/>
        <v>0</v>
      </c>
      <c r="BK55" s="65">
        <f t="shared" si="36"/>
        <v>0</v>
      </c>
      <c r="BL55" s="65">
        <f t="shared" si="36"/>
        <v>0</v>
      </c>
      <c r="BM55" s="65">
        <f t="shared" si="36"/>
        <v>0</v>
      </c>
      <c r="BN55" s="65">
        <f t="shared" si="36"/>
        <v>0</v>
      </c>
      <c r="BO55" s="65">
        <f t="shared" si="36"/>
        <v>0</v>
      </c>
      <c r="BP55" s="64">
        <f t="shared" si="36"/>
        <v>187</v>
      </c>
      <c r="BQ55" s="65">
        <f t="shared" si="36"/>
        <v>0</v>
      </c>
      <c r="BR55" s="65">
        <f t="shared" si="36"/>
        <v>0</v>
      </c>
      <c r="BS55" s="65">
        <f t="shared" si="36"/>
        <v>0</v>
      </c>
      <c r="BT55" s="65">
        <f t="shared" si="36"/>
        <v>0</v>
      </c>
      <c r="BU55" s="65">
        <f t="shared" si="36"/>
        <v>0</v>
      </c>
      <c r="BV55" s="65">
        <f t="shared" si="36"/>
        <v>0</v>
      </c>
      <c r="BW55" s="65">
        <f t="shared" si="36"/>
        <v>235</v>
      </c>
      <c r="BX55" s="65">
        <f t="shared" si="36"/>
        <v>0</v>
      </c>
      <c r="BY55" s="65">
        <f t="shared" ref="BY55:CD55" si="37">SUM(BY56,BY58,BY59,BY60,BY61,BY62,BY63,BY64)</f>
        <v>0</v>
      </c>
      <c r="BZ55" s="65">
        <f t="shared" si="37"/>
        <v>0</v>
      </c>
      <c r="CA55" s="65">
        <f t="shared" si="37"/>
        <v>0</v>
      </c>
      <c r="CB55" s="65">
        <f t="shared" si="37"/>
        <v>0</v>
      </c>
      <c r="CC55" s="65">
        <f t="shared" si="37"/>
        <v>0</v>
      </c>
      <c r="CD55" s="65">
        <f t="shared" si="37"/>
        <v>37</v>
      </c>
      <c r="CE55" s="65">
        <v>0</v>
      </c>
      <c r="CF55" s="65">
        <f t="shared" ref="CF55:CK55" si="38">SUM(CF56,CF58,CF59,CF60,CF61,CF62,CF63,CF64)</f>
        <v>0</v>
      </c>
      <c r="CG55" s="65">
        <f t="shared" si="38"/>
        <v>0</v>
      </c>
      <c r="CH55" s="65">
        <f t="shared" si="38"/>
        <v>0</v>
      </c>
      <c r="CI55" s="65">
        <f t="shared" si="38"/>
        <v>0</v>
      </c>
      <c r="CJ55" s="65">
        <f t="shared" si="38"/>
        <v>0</v>
      </c>
      <c r="CK55" s="65">
        <f t="shared" si="38"/>
        <v>59</v>
      </c>
      <c r="CL55" s="47" t="s">
        <v>105</v>
      </c>
    </row>
    <row r="56" spans="1:96" ht="47.25" hidden="1" customHeight="1" x14ac:dyDescent="0.25">
      <c r="A56" s="59" t="s">
        <v>165</v>
      </c>
      <c r="B56" s="63" t="s">
        <v>166</v>
      </c>
      <c r="C56" s="59" t="s">
        <v>104</v>
      </c>
      <c r="D56" s="59" t="s">
        <v>105</v>
      </c>
      <c r="E56" s="64">
        <v>0</v>
      </c>
      <c r="F56" s="64">
        <v>0</v>
      </c>
      <c r="G56" s="64">
        <v>0</v>
      </c>
      <c r="H56" s="64">
        <v>0</v>
      </c>
      <c r="I56" s="64">
        <v>0</v>
      </c>
      <c r="J56" s="64">
        <v>0</v>
      </c>
      <c r="K56" s="64">
        <v>0</v>
      </c>
      <c r="L56" s="65">
        <f t="shared" ref="L56:BX56" si="39">SUM(L57:L57)</f>
        <v>0</v>
      </c>
      <c r="M56" s="65">
        <f t="shared" si="39"/>
        <v>0</v>
      </c>
      <c r="N56" s="65">
        <f t="shared" si="39"/>
        <v>0</v>
      </c>
      <c r="O56" s="65">
        <f t="shared" si="39"/>
        <v>0</v>
      </c>
      <c r="P56" s="65">
        <f t="shared" si="39"/>
        <v>0</v>
      </c>
      <c r="Q56" s="65">
        <f t="shared" si="39"/>
        <v>0</v>
      </c>
      <c r="R56" s="65">
        <f t="shared" si="39"/>
        <v>569</v>
      </c>
      <c r="S56" s="65">
        <f t="shared" si="39"/>
        <v>0</v>
      </c>
      <c r="T56" s="65">
        <f t="shared" si="39"/>
        <v>0</v>
      </c>
      <c r="U56" s="65">
        <f t="shared" si="39"/>
        <v>0</v>
      </c>
      <c r="V56" s="65">
        <f t="shared" si="39"/>
        <v>0</v>
      </c>
      <c r="W56" s="65">
        <f t="shared" si="39"/>
        <v>0</v>
      </c>
      <c r="X56" s="65">
        <f t="shared" si="39"/>
        <v>0</v>
      </c>
      <c r="Y56" s="65">
        <f t="shared" si="39"/>
        <v>77</v>
      </c>
      <c r="Z56" s="65">
        <f t="shared" si="39"/>
        <v>0</v>
      </c>
      <c r="AA56" s="65">
        <f t="shared" si="39"/>
        <v>0</v>
      </c>
      <c r="AB56" s="65">
        <f t="shared" si="39"/>
        <v>0</v>
      </c>
      <c r="AC56" s="65">
        <f t="shared" si="39"/>
        <v>0</v>
      </c>
      <c r="AD56" s="65">
        <f t="shared" si="39"/>
        <v>0</v>
      </c>
      <c r="AE56" s="65">
        <f t="shared" si="39"/>
        <v>0</v>
      </c>
      <c r="AF56" s="65">
        <f t="shared" si="39"/>
        <v>164</v>
      </c>
      <c r="AG56" s="65">
        <f t="shared" si="39"/>
        <v>0</v>
      </c>
      <c r="AH56" s="65">
        <f t="shared" si="39"/>
        <v>0</v>
      </c>
      <c r="AI56" s="65">
        <f t="shared" si="39"/>
        <v>0</v>
      </c>
      <c r="AJ56" s="65">
        <f t="shared" si="39"/>
        <v>0</v>
      </c>
      <c r="AK56" s="65">
        <f t="shared" si="39"/>
        <v>0</v>
      </c>
      <c r="AL56" s="65">
        <f t="shared" si="39"/>
        <v>0</v>
      </c>
      <c r="AM56" s="65">
        <f t="shared" si="39"/>
        <v>164</v>
      </c>
      <c r="AN56" s="65">
        <f t="shared" si="39"/>
        <v>0</v>
      </c>
      <c r="AO56" s="65">
        <f t="shared" si="39"/>
        <v>0</v>
      </c>
      <c r="AP56" s="65">
        <f t="shared" si="39"/>
        <v>0</v>
      </c>
      <c r="AQ56" s="65">
        <f t="shared" si="39"/>
        <v>0</v>
      </c>
      <c r="AR56" s="65">
        <f t="shared" si="39"/>
        <v>0</v>
      </c>
      <c r="AS56" s="65">
        <f t="shared" si="39"/>
        <v>0</v>
      </c>
      <c r="AT56" s="65">
        <f t="shared" si="39"/>
        <v>164</v>
      </c>
      <c r="AU56" s="65" t="s">
        <v>105</v>
      </c>
      <c r="AV56" s="65">
        <f t="shared" si="39"/>
        <v>0</v>
      </c>
      <c r="AW56" s="65">
        <f t="shared" si="39"/>
        <v>0</v>
      </c>
      <c r="AX56" s="65">
        <f t="shared" si="39"/>
        <v>0</v>
      </c>
      <c r="AY56" s="65">
        <f t="shared" si="39"/>
        <v>0</v>
      </c>
      <c r="AZ56" s="65">
        <f t="shared" si="39"/>
        <v>0</v>
      </c>
      <c r="BA56" s="65">
        <f t="shared" si="39"/>
        <v>0</v>
      </c>
      <c r="BB56" s="65">
        <f t="shared" si="39"/>
        <v>628</v>
      </c>
      <c r="BC56" s="65">
        <f t="shared" si="39"/>
        <v>0</v>
      </c>
      <c r="BD56" s="65">
        <f t="shared" si="39"/>
        <v>0</v>
      </c>
      <c r="BE56" s="65">
        <f t="shared" si="39"/>
        <v>0</v>
      </c>
      <c r="BF56" s="65">
        <f t="shared" si="39"/>
        <v>0</v>
      </c>
      <c r="BG56" s="65">
        <f t="shared" si="39"/>
        <v>0</v>
      </c>
      <c r="BH56" s="65">
        <f t="shared" si="39"/>
        <v>0</v>
      </c>
      <c r="BI56" s="65">
        <f t="shared" si="39"/>
        <v>169</v>
      </c>
      <c r="BJ56" s="65">
        <f t="shared" si="39"/>
        <v>0</v>
      </c>
      <c r="BK56" s="65">
        <f t="shared" si="39"/>
        <v>0</v>
      </c>
      <c r="BL56" s="65">
        <f t="shared" si="39"/>
        <v>0</v>
      </c>
      <c r="BM56" s="65">
        <f t="shared" si="39"/>
        <v>0</v>
      </c>
      <c r="BN56" s="65">
        <f t="shared" si="39"/>
        <v>0</v>
      </c>
      <c r="BO56" s="65">
        <f t="shared" si="39"/>
        <v>0</v>
      </c>
      <c r="BP56" s="64">
        <f t="shared" si="39"/>
        <v>187</v>
      </c>
      <c r="BQ56" s="65">
        <f t="shared" si="39"/>
        <v>0</v>
      </c>
      <c r="BR56" s="65">
        <f t="shared" si="39"/>
        <v>0</v>
      </c>
      <c r="BS56" s="65">
        <f t="shared" si="39"/>
        <v>0</v>
      </c>
      <c r="BT56" s="65">
        <f t="shared" si="39"/>
        <v>0</v>
      </c>
      <c r="BU56" s="65">
        <f t="shared" si="39"/>
        <v>0</v>
      </c>
      <c r="BV56" s="65">
        <f t="shared" si="39"/>
        <v>0</v>
      </c>
      <c r="BW56" s="65">
        <f t="shared" si="39"/>
        <v>235</v>
      </c>
      <c r="BX56" s="65">
        <f t="shared" si="39"/>
        <v>0</v>
      </c>
      <c r="BY56" s="65">
        <f t="shared" ref="BY56:CD56" si="40">SUM(BY57:BY57)</f>
        <v>0</v>
      </c>
      <c r="BZ56" s="65">
        <f t="shared" si="40"/>
        <v>0</v>
      </c>
      <c r="CA56" s="65">
        <f t="shared" si="40"/>
        <v>0</v>
      </c>
      <c r="CB56" s="65">
        <f t="shared" si="40"/>
        <v>0</v>
      </c>
      <c r="CC56" s="65">
        <f t="shared" si="40"/>
        <v>0</v>
      </c>
      <c r="CD56" s="65">
        <f t="shared" si="40"/>
        <v>37</v>
      </c>
      <c r="CE56" s="65">
        <v>0</v>
      </c>
      <c r="CF56" s="65">
        <f t="shared" ref="CF56:CK56" si="41">SUM(CF57:CF57)</f>
        <v>0</v>
      </c>
      <c r="CG56" s="65">
        <f t="shared" si="41"/>
        <v>0</v>
      </c>
      <c r="CH56" s="65">
        <f t="shared" si="41"/>
        <v>0</v>
      </c>
      <c r="CI56" s="65">
        <f t="shared" si="41"/>
        <v>0</v>
      </c>
      <c r="CJ56" s="65">
        <f t="shared" si="41"/>
        <v>0</v>
      </c>
      <c r="CK56" s="65">
        <f t="shared" si="41"/>
        <v>59</v>
      </c>
      <c r="CL56" s="47" t="s">
        <v>105</v>
      </c>
    </row>
    <row r="57" spans="1:96" ht="91.5" customHeight="1" x14ac:dyDescent="0.25">
      <c r="A57" s="59" t="s">
        <v>167</v>
      </c>
      <c r="B57" s="67" t="str">
        <f>[1]J0214_1037000158513_10_69_0!B56</f>
        <v>Установка учетов с АСКУЭ на границе балансовой принадлежности с потребителями, запитанными от ВЛ-0,4кВ</v>
      </c>
      <c r="C57" s="67" t="str">
        <f>[1]J0214_1037000158513_10_69_0!C56</f>
        <v>J_0000060024</v>
      </c>
      <c r="D57" s="59" t="s">
        <v>105</v>
      </c>
      <c r="E57" s="64">
        <f>[2]В0228_1037000158513_04_0_69_!BL66</f>
        <v>0</v>
      </c>
      <c r="F57" s="64">
        <f>[2]В0228_1037000158513_04_0_69_!BM66</f>
        <v>0</v>
      </c>
      <c r="G57" s="64">
        <v>0</v>
      </c>
      <c r="H57" s="64">
        <v>0</v>
      </c>
      <c r="I57" s="64">
        <v>0</v>
      </c>
      <c r="J57" s="64">
        <f>[2]В0228_1037000158513_04_0_69_!BO66</f>
        <v>0</v>
      </c>
      <c r="K57" s="64">
        <f>[2]В0228_1037000158513_04_0_69_!BP66</f>
        <v>107</v>
      </c>
      <c r="L57" s="65">
        <f t="shared" ref="L57:R57" si="42">S57+Z57+AG57+AN57</f>
        <v>0</v>
      </c>
      <c r="M57" s="65">
        <f t="shared" si="42"/>
        <v>0</v>
      </c>
      <c r="N57" s="65">
        <f t="shared" si="42"/>
        <v>0</v>
      </c>
      <c r="O57" s="65">
        <f t="shared" si="42"/>
        <v>0</v>
      </c>
      <c r="P57" s="65">
        <f t="shared" si="42"/>
        <v>0</v>
      </c>
      <c r="Q57" s="65">
        <f t="shared" si="42"/>
        <v>0</v>
      </c>
      <c r="R57" s="65">
        <f t="shared" si="42"/>
        <v>569</v>
      </c>
      <c r="S57" s="65">
        <f>[1]J0214_1037000158513_13_69_0!N59</f>
        <v>0</v>
      </c>
      <c r="T57" s="65">
        <v>0</v>
      </c>
      <c r="U57" s="65">
        <v>0</v>
      </c>
      <c r="V57" s="65">
        <v>0</v>
      </c>
      <c r="W57" s="65">
        <f>[1]J0214_1037000158513_13_69_0!P59</f>
        <v>0</v>
      </c>
      <c r="X57" s="65">
        <f>[1]J0214_1037000158513_13_69_0!Q59</f>
        <v>0</v>
      </c>
      <c r="Y57" s="65">
        <f>[1]J0214_1037000158513_13_69_0!R59</f>
        <v>77</v>
      </c>
      <c r="Z57" s="65">
        <f>[1]J0214_1037000158513_13_69_0!U59</f>
        <v>0</v>
      </c>
      <c r="AA57" s="65">
        <v>0</v>
      </c>
      <c r="AB57" s="65">
        <v>0</v>
      </c>
      <c r="AC57" s="65">
        <v>0</v>
      </c>
      <c r="AD57" s="65">
        <f>[1]J0214_1037000158513_13_69_0!W59</f>
        <v>0</v>
      </c>
      <c r="AE57" s="65">
        <f>[1]J0214_1037000158513_13_69_0!X59</f>
        <v>0</v>
      </c>
      <c r="AF57" s="65">
        <f>[1]J0214_1037000158513_13_69_0!Y59</f>
        <v>164</v>
      </c>
      <c r="AG57" s="65">
        <f>[1]J0214_1037000158513_13_69_0!AB59</f>
        <v>0</v>
      </c>
      <c r="AH57" s="65">
        <v>0</v>
      </c>
      <c r="AI57" s="65">
        <v>0</v>
      </c>
      <c r="AJ57" s="65">
        <v>0</v>
      </c>
      <c r="AK57" s="65">
        <f>[1]J0214_1037000158513_13_69_0!AD59</f>
        <v>0</v>
      </c>
      <c r="AL57" s="65">
        <f>[1]J0214_1037000158513_13_69_0!AE59</f>
        <v>0</v>
      </c>
      <c r="AM57" s="65">
        <f>[1]J0214_1037000158513_13_69_0!AF59</f>
        <v>164</v>
      </c>
      <c r="AN57" s="65">
        <f>[1]J0214_1037000158513_13_69_0!AI59</f>
        <v>0</v>
      </c>
      <c r="AO57" s="65">
        <v>0</v>
      </c>
      <c r="AP57" s="65">
        <v>0</v>
      </c>
      <c r="AQ57" s="65">
        <v>0</v>
      </c>
      <c r="AR57" s="65">
        <f>[1]J0214_1037000158513_13_69_0!AK59</f>
        <v>0</v>
      </c>
      <c r="AS57" s="65">
        <f>[1]J0214_1037000158513_13_69_0!AL59</f>
        <v>0</v>
      </c>
      <c r="AT57" s="65">
        <f>[1]J0214_1037000158513_13_69_0!AM59</f>
        <v>164</v>
      </c>
      <c r="AU57" s="68">
        <v>45638</v>
      </c>
      <c r="AV57" s="65">
        <f t="shared" ref="AV57:BB57" si="43">BC57+BJ57+BQ57+BX57</f>
        <v>0</v>
      </c>
      <c r="AW57" s="65">
        <f t="shared" si="43"/>
        <v>0</v>
      </c>
      <c r="AX57" s="65">
        <f t="shared" si="43"/>
        <v>0</v>
      </c>
      <c r="AY57" s="65">
        <f t="shared" si="43"/>
        <v>0</v>
      </c>
      <c r="AZ57" s="65">
        <f t="shared" si="43"/>
        <v>0</v>
      </c>
      <c r="BA57" s="65">
        <f t="shared" si="43"/>
        <v>0</v>
      </c>
      <c r="BB57" s="65">
        <f t="shared" si="43"/>
        <v>628</v>
      </c>
      <c r="BC57" s="65">
        <f>[1]J0214_1037000158513_13_69_0!AW59</f>
        <v>0</v>
      </c>
      <c r="BD57" s="65">
        <v>0</v>
      </c>
      <c r="BE57" s="65">
        <v>0</v>
      </c>
      <c r="BF57" s="65">
        <v>0</v>
      </c>
      <c r="BG57" s="65">
        <f>[1]J0214_1037000158513_13_69_0!AY59</f>
        <v>0</v>
      </c>
      <c r="BH57" s="65">
        <f>[1]J0214_1037000158513_13_69_0!AZ59</f>
        <v>0</v>
      </c>
      <c r="BI57" s="65">
        <f>[1]J0214_1037000158513_13_69_0!BA59</f>
        <v>169</v>
      </c>
      <c r="BJ57" s="65">
        <v>0</v>
      </c>
      <c r="BK57" s="65">
        <v>0</v>
      </c>
      <c r="BL57" s="65">
        <v>0</v>
      </c>
      <c r="BM57" s="65">
        <v>0</v>
      </c>
      <c r="BN57" s="65">
        <v>0</v>
      </c>
      <c r="BO57" s="65">
        <v>0</v>
      </c>
      <c r="BP57" s="70">
        <f>[1]J0214_1037000158513_13_69_0!BH59</f>
        <v>187</v>
      </c>
      <c r="BQ57" s="65">
        <v>0</v>
      </c>
      <c r="BR57" s="65">
        <v>0</v>
      </c>
      <c r="BS57" s="65">
        <v>0</v>
      </c>
      <c r="BT57" s="65">
        <v>0</v>
      </c>
      <c r="BU57" s="65">
        <v>0</v>
      </c>
      <c r="BV57" s="65">
        <v>0</v>
      </c>
      <c r="BW57" s="65">
        <f>[1]J0214_1037000158513_13_69_0!BO59</f>
        <v>235</v>
      </c>
      <c r="BX57" s="65">
        <v>0</v>
      </c>
      <c r="BY57" s="65">
        <v>0</v>
      </c>
      <c r="BZ57" s="65">
        <v>0</v>
      </c>
      <c r="CA57" s="65">
        <v>0</v>
      </c>
      <c r="CB57" s="65">
        <v>0</v>
      </c>
      <c r="CC57" s="65">
        <v>0</v>
      </c>
      <c r="CD57" s="65">
        <v>37</v>
      </c>
      <c r="CE57" s="65">
        <f>AV57-L57</f>
        <v>0</v>
      </c>
      <c r="CF57" s="65">
        <f t="shared" ref="CF57:CK57" si="44">AW57-M57</f>
        <v>0</v>
      </c>
      <c r="CG57" s="65">
        <f t="shared" si="44"/>
        <v>0</v>
      </c>
      <c r="CH57" s="65">
        <f t="shared" si="44"/>
        <v>0</v>
      </c>
      <c r="CI57" s="65">
        <f t="shared" si="44"/>
        <v>0</v>
      </c>
      <c r="CJ57" s="65">
        <f t="shared" si="44"/>
        <v>0</v>
      </c>
      <c r="CK57" s="65">
        <f t="shared" si="44"/>
        <v>59</v>
      </c>
      <c r="CL57" s="47" t="s">
        <v>168</v>
      </c>
      <c r="CM57" s="71">
        <f>628*100%/569-100%</f>
        <v>0.1036906854130053</v>
      </c>
      <c r="CN57" s="71"/>
      <c r="CO57" s="69"/>
      <c r="CP57" s="69"/>
      <c r="CQ57" s="72"/>
      <c r="CR57" s="69"/>
    </row>
    <row r="58" spans="1:96" ht="63" hidden="1" customHeight="1" x14ac:dyDescent="0.25">
      <c r="A58" s="59" t="s">
        <v>169</v>
      </c>
      <c r="B58" s="63" t="s">
        <v>170</v>
      </c>
      <c r="C58" s="59" t="s">
        <v>104</v>
      </c>
      <c r="D58" s="59" t="s">
        <v>105</v>
      </c>
      <c r="E58" s="64">
        <f>[2]В0228_1037000158513_04_0_69_!BL67</f>
        <v>0</v>
      </c>
      <c r="F58" s="64">
        <f>[2]В0228_1037000158513_04_0_69_!BM67</f>
        <v>0</v>
      </c>
      <c r="G58" s="64">
        <v>0</v>
      </c>
      <c r="H58" s="64">
        <v>0</v>
      </c>
      <c r="I58" s="64">
        <v>0</v>
      </c>
      <c r="J58" s="64">
        <f>[2]В0228_1037000158513_04_0_69_!BO67</f>
        <v>0</v>
      </c>
      <c r="K58" s="64">
        <f>[2]В0228_1037000158513_04_0_69_!BP67</f>
        <v>27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>
        <v>0</v>
      </c>
      <c r="AH58" s="65">
        <v>0</v>
      </c>
      <c r="AI58" s="65">
        <v>0</v>
      </c>
      <c r="AJ58" s="65">
        <v>0</v>
      </c>
      <c r="AK58" s="65">
        <v>0</v>
      </c>
      <c r="AL58" s="65">
        <v>0</v>
      </c>
      <c r="AM58" s="65">
        <v>0</v>
      </c>
      <c r="AN58" s="65">
        <v>0</v>
      </c>
      <c r="AO58" s="65">
        <v>0</v>
      </c>
      <c r="AP58" s="65">
        <v>0</v>
      </c>
      <c r="AQ58" s="65">
        <v>0</v>
      </c>
      <c r="AR58" s="65">
        <v>0</v>
      </c>
      <c r="AS58" s="65">
        <v>0</v>
      </c>
      <c r="AT58" s="65">
        <v>0</v>
      </c>
      <c r="AU58" s="65" t="s">
        <v>105</v>
      </c>
      <c r="AV58" s="65">
        <v>0</v>
      </c>
      <c r="AW58" s="65">
        <v>0</v>
      </c>
      <c r="AX58" s="65">
        <v>0</v>
      </c>
      <c r="AY58" s="65">
        <v>0</v>
      </c>
      <c r="AZ58" s="65">
        <v>0</v>
      </c>
      <c r="BA58" s="65">
        <v>0</v>
      </c>
      <c r="BB58" s="65">
        <v>0</v>
      </c>
      <c r="BC58" s="65">
        <v>0</v>
      </c>
      <c r="BD58" s="65">
        <v>0</v>
      </c>
      <c r="BE58" s="65">
        <v>0</v>
      </c>
      <c r="BF58" s="65">
        <v>0</v>
      </c>
      <c r="BG58" s="65">
        <v>0</v>
      </c>
      <c r="BH58" s="65">
        <v>0</v>
      </c>
      <c r="BI58" s="65">
        <v>0</v>
      </c>
      <c r="BJ58" s="65">
        <v>0</v>
      </c>
      <c r="BK58" s="65">
        <v>0</v>
      </c>
      <c r="BL58" s="65">
        <v>0</v>
      </c>
      <c r="BM58" s="65">
        <v>0</v>
      </c>
      <c r="BN58" s="65">
        <v>0</v>
      </c>
      <c r="BO58" s="65">
        <v>0</v>
      </c>
      <c r="BP58" s="65">
        <v>0</v>
      </c>
      <c r="BQ58" s="65">
        <v>0</v>
      </c>
      <c r="BR58" s="65">
        <v>0</v>
      </c>
      <c r="BS58" s="65">
        <v>0</v>
      </c>
      <c r="BT58" s="65">
        <v>0</v>
      </c>
      <c r="BU58" s="65">
        <v>0</v>
      </c>
      <c r="BV58" s="65">
        <v>0</v>
      </c>
      <c r="BW58" s="65">
        <v>0</v>
      </c>
      <c r="BX58" s="65">
        <v>0</v>
      </c>
      <c r="BY58" s="65">
        <v>0</v>
      </c>
      <c r="BZ58" s="65">
        <v>0</v>
      </c>
      <c r="CA58" s="65">
        <v>0</v>
      </c>
      <c r="CB58" s="65">
        <v>0</v>
      </c>
      <c r="CC58" s="65">
        <v>0</v>
      </c>
      <c r="CD58" s="65">
        <v>0</v>
      </c>
      <c r="CE58" s="65">
        <v>0</v>
      </c>
      <c r="CF58" s="65">
        <v>0</v>
      </c>
      <c r="CG58" s="65">
        <v>0</v>
      </c>
      <c r="CH58" s="65">
        <v>0</v>
      </c>
      <c r="CI58" s="65">
        <v>0</v>
      </c>
      <c r="CJ58" s="65">
        <v>0</v>
      </c>
      <c r="CK58" s="65">
        <v>0</v>
      </c>
      <c r="CL58" s="47" t="s">
        <v>105</v>
      </c>
      <c r="CM58" s="69"/>
    </row>
    <row r="59" spans="1:96" ht="31.5" hidden="1" customHeight="1" x14ac:dyDescent="0.25">
      <c r="A59" s="59" t="s">
        <v>171</v>
      </c>
      <c r="B59" s="63" t="s">
        <v>172</v>
      </c>
      <c r="C59" s="59" t="s">
        <v>104</v>
      </c>
      <c r="D59" s="59" t="s">
        <v>105</v>
      </c>
      <c r="E59" s="64">
        <v>0</v>
      </c>
      <c r="F59" s="64">
        <v>0</v>
      </c>
      <c r="G59" s="64">
        <v>0</v>
      </c>
      <c r="H59" s="64">
        <v>0</v>
      </c>
      <c r="I59" s="64">
        <v>0</v>
      </c>
      <c r="J59" s="64">
        <v>0</v>
      </c>
      <c r="K59" s="64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65">
        <v>0</v>
      </c>
      <c r="AF59" s="65">
        <v>0</v>
      </c>
      <c r="AG59" s="65">
        <v>0</v>
      </c>
      <c r="AH59" s="65">
        <v>0</v>
      </c>
      <c r="AI59" s="65">
        <v>0</v>
      </c>
      <c r="AJ59" s="65">
        <v>0</v>
      </c>
      <c r="AK59" s="65">
        <v>0</v>
      </c>
      <c r="AL59" s="65">
        <v>0</v>
      </c>
      <c r="AM59" s="65">
        <v>0</v>
      </c>
      <c r="AN59" s="65">
        <v>0</v>
      </c>
      <c r="AO59" s="65">
        <v>0</v>
      </c>
      <c r="AP59" s="65">
        <v>0</v>
      </c>
      <c r="AQ59" s="65">
        <v>0</v>
      </c>
      <c r="AR59" s="65">
        <v>0</v>
      </c>
      <c r="AS59" s="65">
        <v>0</v>
      </c>
      <c r="AT59" s="65">
        <v>0</v>
      </c>
      <c r="AU59" s="65" t="s">
        <v>105</v>
      </c>
      <c r="AV59" s="65">
        <v>0</v>
      </c>
      <c r="AW59" s="65">
        <v>0</v>
      </c>
      <c r="AX59" s="65">
        <v>0</v>
      </c>
      <c r="AY59" s="65">
        <v>0</v>
      </c>
      <c r="AZ59" s="65">
        <v>0</v>
      </c>
      <c r="BA59" s="65">
        <v>0</v>
      </c>
      <c r="BB59" s="65">
        <v>0</v>
      </c>
      <c r="BC59" s="65">
        <v>0</v>
      </c>
      <c r="BD59" s="65">
        <v>0</v>
      </c>
      <c r="BE59" s="65">
        <v>0</v>
      </c>
      <c r="BF59" s="65">
        <v>0</v>
      </c>
      <c r="BG59" s="65">
        <v>0</v>
      </c>
      <c r="BH59" s="65">
        <v>0</v>
      </c>
      <c r="BI59" s="65">
        <v>0</v>
      </c>
      <c r="BJ59" s="65">
        <v>0</v>
      </c>
      <c r="BK59" s="65">
        <v>0</v>
      </c>
      <c r="BL59" s="65">
        <v>0</v>
      </c>
      <c r="BM59" s="65">
        <v>0</v>
      </c>
      <c r="BN59" s="65">
        <v>0</v>
      </c>
      <c r="BO59" s="65">
        <v>0</v>
      </c>
      <c r="BP59" s="65">
        <v>0</v>
      </c>
      <c r="BQ59" s="65">
        <v>0</v>
      </c>
      <c r="BR59" s="65">
        <v>0</v>
      </c>
      <c r="BS59" s="65">
        <v>0</v>
      </c>
      <c r="BT59" s="65">
        <v>0</v>
      </c>
      <c r="BU59" s="65">
        <v>0</v>
      </c>
      <c r="BV59" s="65">
        <v>0</v>
      </c>
      <c r="BW59" s="65">
        <v>0</v>
      </c>
      <c r="BX59" s="65">
        <v>0</v>
      </c>
      <c r="BY59" s="65">
        <v>0</v>
      </c>
      <c r="BZ59" s="65">
        <v>0</v>
      </c>
      <c r="CA59" s="65">
        <v>0</v>
      </c>
      <c r="CB59" s="65">
        <v>0</v>
      </c>
      <c r="CC59" s="65">
        <v>0</v>
      </c>
      <c r="CD59" s="65">
        <v>0</v>
      </c>
      <c r="CE59" s="65">
        <v>0</v>
      </c>
      <c r="CF59" s="65">
        <v>0</v>
      </c>
      <c r="CG59" s="65">
        <v>0</v>
      </c>
      <c r="CH59" s="65">
        <v>0</v>
      </c>
      <c r="CI59" s="65">
        <v>0</v>
      </c>
      <c r="CJ59" s="65">
        <v>0</v>
      </c>
      <c r="CK59" s="65">
        <v>0</v>
      </c>
      <c r="CL59" s="47" t="s">
        <v>105</v>
      </c>
    </row>
    <row r="60" spans="1:96" ht="47.25" hidden="1" customHeight="1" x14ac:dyDescent="0.25">
      <c r="A60" s="59" t="s">
        <v>173</v>
      </c>
      <c r="B60" s="63" t="s">
        <v>174</v>
      </c>
      <c r="C60" s="59" t="s">
        <v>104</v>
      </c>
      <c r="D60" s="59" t="s">
        <v>105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 t="s">
        <v>105</v>
      </c>
      <c r="AV60" s="65">
        <v>0</v>
      </c>
      <c r="AW60" s="65">
        <v>0</v>
      </c>
      <c r="AX60" s="65">
        <v>0</v>
      </c>
      <c r="AY60" s="65">
        <v>0</v>
      </c>
      <c r="AZ60" s="65">
        <v>0</v>
      </c>
      <c r="BA60" s="65">
        <v>0</v>
      </c>
      <c r="BB60" s="65">
        <v>0</v>
      </c>
      <c r="BC60" s="65">
        <v>0</v>
      </c>
      <c r="BD60" s="65">
        <v>0</v>
      </c>
      <c r="BE60" s="65">
        <v>0</v>
      </c>
      <c r="BF60" s="65">
        <v>0</v>
      </c>
      <c r="BG60" s="65">
        <v>0</v>
      </c>
      <c r="BH60" s="65">
        <v>0</v>
      </c>
      <c r="BI60" s="65">
        <v>0</v>
      </c>
      <c r="BJ60" s="65">
        <v>0</v>
      </c>
      <c r="BK60" s="65">
        <v>0</v>
      </c>
      <c r="BL60" s="65">
        <v>0</v>
      </c>
      <c r="BM60" s="65">
        <v>0</v>
      </c>
      <c r="BN60" s="65">
        <v>0</v>
      </c>
      <c r="BO60" s="65">
        <v>0</v>
      </c>
      <c r="BP60" s="65">
        <v>0</v>
      </c>
      <c r="BQ60" s="65">
        <v>0</v>
      </c>
      <c r="BR60" s="65">
        <v>0</v>
      </c>
      <c r="BS60" s="65">
        <v>0</v>
      </c>
      <c r="BT60" s="65">
        <v>0</v>
      </c>
      <c r="BU60" s="65">
        <v>0</v>
      </c>
      <c r="BV60" s="65">
        <v>0</v>
      </c>
      <c r="BW60" s="65">
        <v>0</v>
      </c>
      <c r="BX60" s="65">
        <v>0</v>
      </c>
      <c r="BY60" s="65">
        <v>0</v>
      </c>
      <c r="BZ60" s="65">
        <v>0</v>
      </c>
      <c r="CA60" s="65">
        <v>0</v>
      </c>
      <c r="CB60" s="65">
        <v>0</v>
      </c>
      <c r="CC60" s="65">
        <v>0</v>
      </c>
      <c r="CD60" s="65">
        <v>0</v>
      </c>
      <c r="CE60" s="65">
        <v>0</v>
      </c>
      <c r="CF60" s="65">
        <v>0</v>
      </c>
      <c r="CG60" s="65">
        <v>0</v>
      </c>
      <c r="CH60" s="65">
        <v>0</v>
      </c>
      <c r="CI60" s="65">
        <v>0</v>
      </c>
      <c r="CJ60" s="65">
        <v>0</v>
      </c>
      <c r="CK60" s="65">
        <v>0</v>
      </c>
      <c r="CL60" s="47" t="s">
        <v>105</v>
      </c>
    </row>
    <row r="61" spans="1:96" ht="63" hidden="1" customHeight="1" x14ac:dyDescent="0.25">
      <c r="A61" s="59" t="s">
        <v>175</v>
      </c>
      <c r="B61" s="63" t="s">
        <v>176</v>
      </c>
      <c r="C61" s="59" t="s">
        <v>104</v>
      </c>
      <c r="D61" s="59" t="s">
        <v>105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5">
        <v>0</v>
      </c>
      <c r="Y61" s="65">
        <v>0</v>
      </c>
      <c r="Z61" s="65">
        <v>0</v>
      </c>
      <c r="AA61" s="65">
        <v>0</v>
      </c>
      <c r="AB61" s="65">
        <v>0</v>
      </c>
      <c r="AC61" s="65">
        <v>0</v>
      </c>
      <c r="AD61" s="65">
        <v>0</v>
      </c>
      <c r="AE61" s="65">
        <v>0</v>
      </c>
      <c r="AF61" s="65">
        <v>0</v>
      </c>
      <c r="AG61" s="65">
        <v>0</v>
      </c>
      <c r="AH61" s="65">
        <v>0</v>
      </c>
      <c r="AI61" s="65">
        <v>0</v>
      </c>
      <c r="AJ61" s="65">
        <v>0</v>
      </c>
      <c r="AK61" s="65">
        <v>0</v>
      </c>
      <c r="AL61" s="65">
        <v>0</v>
      </c>
      <c r="AM61" s="65">
        <v>0</v>
      </c>
      <c r="AN61" s="65">
        <v>0</v>
      </c>
      <c r="AO61" s="65">
        <v>0</v>
      </c>
      <c r="AP61" s="65">
        <v>0</v>
      </c>
      <c r="AQ61" s="65">
        <v>0</v>
      </c>
      <c r="AR61" s="65">
        <v>0</v>
      </c>
      <c r="AS61" s="65">
        <v>0</v>
      </c>
      <c r="AT61" s="65">
        <v>0</v>
      </c>
      <c r="AU61" s="65" t="s">
        <v>105</v>
      </c>
      <c r="AV61" s="65">
        <v>0</v>
      </c>
      <c r="AW61" s="65">
        <v>0</v>
      </c>
      <c r="AX61" s="65">
        <v>0</v>
      </c>
      <c r="AY61" s="65">
        <v>0</v>
      </c>
      <c r="AZ61" s="65">
        <v>0</v>
      </c>
      <c r="BA61" s="65">
        <v>0</v>
      </c>
      <c r="BB61" s="65">
        <v>0</v>
      </c>
      <c r="BC61" s="65">
        <v>0</v>
      </c>
      <c r="BD61" s="65">
        <v>0</v>
      </c>
      <c r="BE61" s="65">
        <v>0</v>
      </c>
      <c r="BF61" s="65">
        <v>0</v>
      </c>
      <c r="BG61" s="65">
        <v>0</v>
      </c>
      <c r="BH61" s="65">
        <v>0</v>
      </c>
      <c r="BI61" s="65">
        <v>0</v>
      </c>
      <c r="BJ61" s="65">
        <v>0</v>
      </c>
      <c r="BK61" s="65">
        <v>0</v>
      </c>
      <c r="BL61" s="65">
        <v>0</v>
      </c>
      <c r="BM61" s="65">
        <v>0</v>
      </c>
      <c r="BN61" s="65">
        <v>0</v>
      </c>
      <c r="BO61" s="65">
        <v>0</v>
      </c>
      <c r="BP61" s="65">
        <v>0</v>
      </c>
      <c r="BQ61" s="65">
        <v>0</v>
      </c>
      <c r="BR61" s="65">
        <v>0</v>
      </c>
      <c r="BS61" s="65">
        <v>0</v>
      </c>
      <c r="BT61" s="65">
        <v>0</v>
      </c>
      <c r="BU61" s="65">
        <v>0</v>
      </c>
      <c r="BV61" s="65">
        <v>0</v>
      </c>
      <c r="BW61" s="65">
        <v>0</v>
      </c>
      <c r="BX61" s="65">
        <v>0</v>
      </c>
      <c r="BY61" s="65">
        <v>0</v>
      </c>
      <c r="BZ61" s="65">
        <v>0</v>
      </c>
      <c r="CA61" s="65">
        <v>0</v>
      </c>
      <c r="CB61" s="65">
        <v>0</v>
      </c>
      <c r="CC61" s="65">
        <v>0</v>
      </c>
      <c r="CD61" s="65">
        <v>0</v>
      </c>
      <c r="CE61" s="65">
        <v>0</v>
      </c>
      <c r="CF61" s="65">
        <v>0</v>
      </c>
      <c r="CG61" s="65">
        <v>0</v>
      </c>
      <c r="CH61" s="65">
        <v>0</v>
      </c>
      <c r="CI61" s="65">
        <v>0</v>
      </c>
      <c r="CJ61" s="65">
        <v>0</v>
      </c>
      <c r="CK61" s="65">
        <v>0</v>
      </c>
      <c r="CL61" s="47" t="s">
        <v>105</v>
      </c>
    </row>
    <row r="62" spans="1:96" ht="63" hidden="1" customHeight="1" x14ac:dyDescent="0.25">
      <c r="A62" s="59" t="s">
        <v>177</v>
      </c>
      <c r="B62" s="63" t="s">
        <v>178</v>
      </c>
      <c r="C62" s="59" t="s">
        <v>104</v>
      </c>
      <c r="D62" s="59" t="s">
        <v>105</v>
      </c>
      <c r="E62" s="64">
        <v>0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5">
        <v>0</v>
      </c>
      <c r="R62" s="65">
        <v>0</v>
      </c>
      <c r="S62" s="65">
        <v>0</v>
      </c>
      <c r="T62" s="65">
        <v>0</v>
      </c>
      <c r="U62" s="65">
        <v>0</v>
      </c>
      <c r="V62" s="65">
        <v>0</v>
      </c>
      <c r="W62" s="65">
        <v>0</v>
      </c>
      <c r="X62" s="65">
        <v>0</v>
      </c>
      <c r="Y62" s="65">
        <v>0</v>
      </c>
      <c r="Z62" s="65">
        <v>0</v>
      </c>
      <c r="AA62" s="65">
        <v>0</v>
      </c>
      <c r="AB62" s="65">
        <v>0</v>
      </c>
      <c r="AC62" s="65">
        <v>0</v>
      </c>
      <c r="AD62" s="65">
        <v>0</v>
      </c>
      <c r="AE62" s="65">
        <v>0</v>
      </c>
      <c r="AF62" s="65">
        <v>0</v>
      </c>
      <c r="AG62" s="65">
        <v>0</v>
      </c>
      <c r="AH62" s="65">
        <v>0</v>
      </c>
      <c r="AI62" s="65">
        <v>0</v>
      </c>
      <c r="AJ62" s="65">
        <v>0</v>
      </c>
      <c r="AK62" s="65">
        <v>0</v>
      </c>
      <c r="AL62" s="65">
        <v>0</v>
      </c>
      <c r="AM62" s="65">
        <v>0</v>
      </c>
      <c r="AN62" s="65">
        <v>0</v>
      </c>
      <c r="AO62" s="65">
        <v>0</v>
      </c>
      <c r="AP62" s="65">
        <v>0</v>
      </c>
      <c r="AQ62" s="65">
        <v>0</v>
      </c>
      <c r="AR62" s="65">
        <v>0</v>
      </c>
      <c r="AS62" s="65">
        <v>0</v>
      </c>
      <c r="AT62" s="65">
        <v>0</v>
      </c>
      <c r="AU62" s="65" t="s">
        <v>105</v>
      </c>
      <c r="AV62" s="65">
        <v>0</v>
      </c>
      <c r="AW62" s="65">
        <v>0</v>
      </c>
      <c r="AX62" s="65">
        <v>0</v>
      </c>
      <c r="AY62" s="65">
        <v>0</v>
      </c>
      <c r="AZ62" s="65">
        <v>0</v>
      </c>
      <c r="BA62" s="65">
        <v>0</v>
      </c>
      <c r="BB62" s="65">
        <v>0</v>
      </c>
      <c r="BC62" s="65">
        <v>0</v>
      </c>
      <c r="BD62" s="65">
        <v>0</v>
      </c>
      <c r="BE62" s="65">
        <v>0</v>
      </c>
      <c r="BF62" s="65">
        <v>0</v>
      </c>
      <c r="BG62" s="65">
        <v>0</v>
      </c>
      <c r="BH62" s="65">
        <v>0</v>
      </c>
      <c r="BI62" s="65">
        <v>0</v>
      </c>
      <c r="BJ62" s="65">
        <v>0</v>
      </c>
      <c r="BK62" s="65">
        <v>0</v>
      </c>
      <c r="BL62" s="65">
        <v>0</v>
      </c>
      <c r="BM62" s="65">
        <v>0</v>
      </c>
      <c r="BN62" s="65">
        <v>0</v>
      </c>
      <c r="BO62" s="65">
        <v>0</v>
      </c>
      <c r="BP62" s="65">
        <v>0</v>
      </c>
      <c r="BQ62" s="65">
        <v>0</v>
      </c>
      <c r="BR62" s="65">
        <v>0</v>
      </c>
      <c r="BS62" s="65">
        <v>0</v>
      </c>
      <c r="BT62" s="65">
        <v>0</v>
      </c>
      <c r="BU62" s="65">
        <v>0</v>
      </c>
      <c r="BV62" s="65">
        <v>0</v>
      </c>
      <c r="BW62" s="65">
        <v>0</v>
      </c>
      <c r="BX62" s="65">
        <v>0</v>
      </c>
      <c r="BY62" s="65">
        <v>0</v>
      </c>
      <c r="BZ62" s="65">
        <v>0</v>
      </c>
      <c r="CA62" s="65">
        <v>0</v>
      </c>
      <c r="CB62" s="65">
        <v>0</v>
      </c>
      <c r="CC62" s="65">
        <v>0</v>
      </c>
      <c r="CD62" s="65">
        <v>0</v>
      </c>
      <c r="CE62" s="65">
        <v>0</v>
      </c>
      <c r="CF62" s="65">
        <v>0</v>
      </c>
      <c r="CG62" s="65">
        <v>0</v>
      </c>
      <c r="CH62" s="65">
        <v>0</v>
      </c>
      <c r="CI62" s="65">
        <v>0</v>
      </c>
      <c r="CJ62" s="65">
        <v>0</v>
      </c>
      <c r="CK62" s="65">
        <v>0</v>
      </c>
      <c r="CL62" s="47" t="s">
        <v>105</v>
      </c>
    </row>
    <row r="63" spans="1:96" ht="47.25" hidden="1" customHeight="1" x14ac:dyDescent="0.25">
      <c r="A63" s="59" t="s">
        <v>179</v>
      </c>
      <c r="B63" s="63" t="s">
        <v>180</v>
      </c>
      <c r="C63" s="59" t="s">
        <v>104</v>
      </c>
      <c r="D63" s="59" t="s">
        <v>105</v>
      </c>
      <c r="E63" s="64">
        <v>0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5">
        <v>0</v>
      </c>
      <c r="M63" s="65">
        <v>0</v>
      </c>
      <c r="N63" s="65">
        <v>0</v>
      </c>
      <c r="O63" s="65">
        <v>0</v>
      </c>
      <c r="P63" s="65">
        <v>0</v>
      </c>
      <c r="Q63" s="65">
        <v>0</v>
      </c>
      <c r="R63" s="65">
        <v>0</v>
      </c>
      <c r="S63" s="65">
        <v>0</v>
      </c>
      <c r="T63" s="65">
        <v>0</v>
      </c>
      <c r="U63" s="65">
        <v>0</v>
      </c>
      <c r="V63" s="65">
        <v>0</v>
      </c>
      <c r="W63" s="65">
        <v>0</v>
      </c>
      <c r="X63" s="65">
        <v>0</v>
      </c>
      <c r="Y63" s="65">
        <v>0</v>
      </c>
      <c r="Z63" s="65">
        <v>0</v>
      </c>
      <c r="AA63" s="65">
        <v>0</v>
      </c>
      <c r="AB63" s="65">
        <v>0</v>
      </c>
      <c r="AC63" s="65">
        <v>0</v>
      </c>
      <c r="AD63" s="65">
        <v>0</v>
      </c>
      <c r="AE63" s="65">
        <v>0</v>
      </c>
      <c r="AF63" s="65">
        <v>0</v>
      </c>
      <c r="AG63" s="65">
        <v>0</v>
      </c>
      <c r="AH63" s="65">
        <v>0</v>
      </c>
      <c r="AI63" s="65">
        <v>0</v>
      </c>
      <c r="AJ63" s="65">
        <v>0</v>
      </c>
      <c r="AK63" s="65">
        <v>0</v>
      </c>
      <c r="AL63" s="65">
        <v>0</v>
      </c>
      <c r="AM63" s="65">
        <v>0</v>
      </c>
      <c r="AN63" s="65">
        <v>0</v>
      </c>
      <c r="AO63" s="65">
        <v>0</v>
      </c>
      <c r="AP63" s="65">
        <v>0</v>
      </c>
      <c r="AQ63" s="65">
        <v>0</v>
      </c>
      <c r="AR63" s="65">
        <v>0</v>
      </c>
      <c r="AS63" s="65">
        <v>0</v>
      </c>
      <c r="AT63" s="65">
        <v>0</v>
      </c>
      <c r="AU63" s="65" t="s">
        <v>105</v>
      </c>
      <c r="AV63" s="65">
        <v>0</v>
      </c>
      <c r="AW63" s="65">
        <v>0</v>
      </c>
      <c r="AX63" s="65">
        <v>0</v>
      </c>
      <c r="AY63" s="65">
        <v>0</v>
      </c>
      <c r="AZ63" s="65">
        <v>0</v>
      </c>
      <c r="BA63" s="65">
        <v>0</v>
      </c>
      <c r="BB63" s="65">
        <v>0</v>
      </c>
      <c r="BC63" s="65">
        <v>0</v>
      </c>
      <c r="BD63" s="65">
        <v>0</v>
      </c>
      <c r="BE63" s="65">
        <v>0</v>
      </c>
      <c r="BF63" s="65">
        <v>0</v>
      </c>
      <c r="BG63" s="65">
        <v>0</v>
      </c>
      <c r="BH63" s="65">
        <v>0</v>
      </c>
      <c r="BI63" s="65">
        <v>0</v>
      </c>
      <c r="BJ63" s="65">
        <v>0</v>
      </c>
      <c r="BK63" s="65">
        <v>0</v>
      </c>
      <c r="BL63" s="65">
        <v>0</v>
      </c>
      <c r="BM63" s="65">
        <v>0</v>
      </c>
      <c r="BN63" s="65">
        <v>0</v>
      </c>
      <c r="BO63" s="65">
        <v>0</v>
      </c>
      <c r="BP63" s="65">
        <v>0</v>
      </c>
      <c r="BQ63" s="65">
        <v>0</v>
      </c>
      <c r="BR63" s="65">
        <v>0</v>
      </c>
      <c r="BS63" s="65">
        <v>0</v>
      </c>
      <c r="BT63" s="65">
        <v>0</v>
      </c>
      <c r="BU63" s="65">
        <v>0</v>
      </c>
      <c r="BV63" s="65">
        <v>0</v>
      </c>
      <c r="BW63" s="65">
        <v>0</v>
      </c>
      <c r="BX63" s="65">
        <v>0</v>
      </c>
      <c r="BY63" s="65">
        <v>0</v>
      </c>
      <c r="BZ63" s="65">
        <v>0</v>
      </c>
      <c r="CA63" s="65">
        <v>0</v>
      </c>
      <c r="CB63" s="65">
        <v>0</v>
      </c>
      <c r="CC63" s="65">
        <v>0</v>
      </c>
      <c r="CD63" s="65">
        <v>0</v>
      </c>
      <c r="CE63" s="65">
        <v>0</v>
      </c>
      <c r="CF63" s="65">
        <v>0</v>
      </c>
      <c r="CG63" s="65">
        <v>0</v>
      </c>
      <c r="CH63" s="65">
        <v>0</v>
      </c>
      <c r="CI63" s="65">
        <v>0</v>
      </c>
      <c r="CJ63" s="65">
        <v>0</v>
      </c>
      <c r="CK63" s="65">
        <v>0</v>
      </c>
      <c r="CL63" s="47" t="str">
        <f>[1]J0214_1037000158513_10_69_0!AF62</f>
        <v>нд</v>
      </c>
    </row>
    <row r="64" spans="1:96" ht="63" hidden="1" customHeight="1" x14ac:dyDescent="0.25">
      <c r="A64" s="59" t="s">
        <v>181</v>
      </c>
      <c r="B64" s="63" t="s">
        <v>182</v>
      </c>
      <c r="C64" s="59" t="s">
        <v>104</v>
      </c>
      <c r="D64" s="59" t="s">
        <v>105</v>
      </c>
      <c r="E64" s="64">
        <f t="shared" ref="E64:K64" si="45">SUM(E65,E66)</f>
        <v>0</v>
      </c>
      <c r="F64" s="64">
        <f t="shared" si="45"/>
        <v>0</v>
      </c>
      <c r="G64" s="64">
        <f t="shared" si="45"/>
        <v>0</v>
      </c>
      <c r="H64" s="64">
        <f t="shared" si="45"/>
        <v>0</v>
      </c>
      <c r="I64" s="64">
        <f t="shared" si="45"/>
        <v>4.7</v>
      </c>
      <c r="J64" s="64">
        <f t="shared" si="45"/>
        <v>0</v>
      </c>
      <c r="K64" s="64">
        <f t="shared" si="45"/>
        <v>1</v>
      </c>
      <c r="L64" s="65">
        <v>0</v>
      </c>
      <c r="M64" s="65">
        <v>0</v>
      </c>
      <c r="N64" s="65">
        <v>0</v>
      </c>
      <c r="O64" s="65">
        <v>0</v>
      </c>
      <c r="P64" s="65">
        <v>0</v>
      </c>
      <c r="Q64" s="65">
        <v>0</v>
      </c>
      <c r="R64" s="65">
        <v>0</v>
      </c>
      <c r="S64" s="65">
        <v>0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  <c r="AC64" s="65">
        <v>0</v>
      </c>
      <c r="AD64" s="65">
        <v>0</v>
      </c>
      <c r="AE64" s="65">
        <v>0</v>
      </c>
      <c r="AF64" s="65">
        <v>0</v>
      </c>
      <c r="AG64" s="65">
        <v>0</v>
      </c>
      <c r="AH64" s="65">
        <v>0</v>
      </c>
      <c r="AI64" s="65">
        <v>0</v>
      </c>
      <c r="AJ64" s="65">
        <v>0</v>
      </c>
      <c r="AK64" s="65">
        <v>0</v>
      </c>
      <c r="AL64" s="65">
        <v>0</v>
      </c>
      <c r="AM64" s="65">
        <v>0</v>
      </c>
      <c r="AN64" s="65">
        <v>0</v>
      </c>
      <c r="AO64" s="65">
        <v>0</v>
      </c>
      <c r="AP64" s="65">
        <v>0</v>
      </c>
      <c r="AQ64" s="65">
        <v>0</v>
      </c>
      <c r="AR64" s="65">
        <v>0</v>
      </c>
      <c r="AS64" s="65">
        <v>0</v>
      </c>
      <c r="AT64" s="65">
        <v>0</v>
      </c>
      <c r="AU64" s="65" t="s">
        <v>105</v>
      </c>
      <c r="AV64" s="65">
        <v>0</v>
      </c>
      <c r="AW64" s="65">
        <v>0</v>
      </c>
      <c r="AX64" s="65">
        <v>0</v>
      </c>
      <c r="AY64" s="65">
        <v>0</v>
      </c>
      <c r="AZ64" s="65">
        <v>0</v>
      </c>
      <c r="BA64" s="65">
        <v>0</v>
      </c>
      <c r="BB64" s="65">
        <v>0</v>
      </c>
      <c r="BC64" s="65">
        <v>0</v>
      </c>
      <c r="BD64" s="65">
        <v>0</v>
      </c>
      <c r="BE64" s="65">
        <v>0</v>
      </c>
      <c r="BF64" s="65">
        <v>0</v>
      </c>
      <c r="BG64" s="65">
        <v>0</v>
      </c>
      <c r="BH64" s="65">
        <v>0</v>
      </c>
      <c r="BI64" s="65">
        <v>0</v>
      </c>
      <c r="BJ64" s="65">
        <v>0</v>
      </c>
      <c r="BK64" s="65">
        <v>0</v>
      </c>
      <c r="BL64" s="65">
        <v>0</v>
      </c>
      <c r="BM64" s="65">
        <v>0</v>
      </c>
      <c r="BN64" s="65">
        <v>0</v>
      </c>
      <c r="BO64" s="65">
        <v>0</v>
      </c>
      <c r="BP64" s="65">
        <v>0</v>
      </c>
      <c r="BQ64" s="65">
        <v>0</v>
      </c>
      <c r="BR64" s="65">
        <v>0</v>
      </c>
      <c r="BS64" s="65">
        <v>0</v>
      </c>
      <c r="BT64" s="65">
        <v>0</v>
      </c>
      <c r="BU64" s="65">
        <v>0</v>
      </c>
      <c r="BV64" s="65">
        <v>0</v>
      </c>
      <c r="BW64" s="65">
        <v>0</v>
      </c>
      <c r="BX64" s="65">
        <v>0</v>
      </c>
      <c r="BY64" s="65">
        <v>0</v>
      </c>
      <c r="BZ64" s="65">
        <v>0</v>
      </c>
      <c r="CA64" s="65">
        <v>0</v>
      </c>
      <c r="CB64" s="65">
        <v>0</v>
      </c>
      <c r="CC64" s="65">
        <v>0</v>
      </c>
      <c r="CD64" s="65">
        <v>0</v>
      </c>
      <c r="CE64" s="65">
        <v>0</v>
      </c>
      <c r="CF64" s="65">
        <v>0</v>
      </c>
      <c r="CG64" s="65">
        <v>0</v>
      </c>
      <c r="CH64" s="65">
        <v>0</v>
      </c>
      <c r="CI64" s="65">
        <v>0</v>
      </c>
      <c r="CJ64" s="65">
        <v>0</v>
      </c>
      <c r="CK64" s="65">
        <v>0</v>
      </c>
      <c r="CL64" s="47" t="s">
        <v>105</v>
      </c>
    </row>
    <row r="65" spans="1:98" ht="63" hidden="1" customHeight="1" x14ac:dyDescent="0.25">
      <c r="A65" s="59" t="s">
        <v>183</v>
      </c>
      <c r="B65" s="63" t="s">
        <v>184</v>
      </c>
      <c r="C65" s="59" t="s">
        <v>104</v>
      </c>
      <c r="D65" s="59" t="s">
        <v>105</v>
      </c>
      <c r="E65" s="64">
        <v>0</v>
      </c>
      <c r="F65" s="64">
        <v>0</v>
      </c>
      <c r="G65" s="64">
        <v>0</v>
      </c>
      <c r="H65" s="64">
        <v>0</v>
      </c>
      <c r="I65" s="64">
        <v>0</v>
      </c>
      <c r="J65" s="64">
        <v>0</v>
      </c>
      <c r="K65" s="64">
        <v>0</v>
      </c>
      <c r="L65" s="65">
        <f t="shared" ref="L65:BX65" si="46">SUM(L66,L67)</f>
        <v>0</v>
      </c>
      <c r="M65" s="65">
        <f t="shared" si="46"/>
        <v>0</v>
      </c>
      <c r="N65" s="65">
        <f t="shared" si="46"/>
        <v>0</v>
      </c>
      <c r="O65" s="65">
        <f t="shared" si="46"/>
        <v>0</v>
      </c>
      <c r="P65" s="65">
        <f t="shared" si="46"/>
        <v>0</v>
      </c>
      <c r="Q65" s="65">
        <f t="shared" si="46"/>
        <v>0</v>
      </c>
      <c r="R65" s="65">
        <f t="shared" si="46"/>
        <v>0</v>
      </c>
      <c r="S65" s="65">
        <f t="shared" si="46"/>
        <v>0</v>
      </c>
      <c r="T65" s="65">
        <f t="shared" si="46"/>
        <v>0</v>
      </c>
      <c r="U65" s="65">
        <f t="shared" si="46"/>
        <v>0</v>
      </c>
      <c r="V65" s="65">
        <f t="shared" si="46"/>
        <v>0</v>
      </c>
      <c r="W65" s="65">
        <f t="shared" si="46"/>
        <v>0</v>
      </c>
      <c r="X65" s="65">
        <f t="shared" si="46"/>
        <v>0</v>
      </c>
      <c r="Y65" s="65">
        <f t="shared" si="46"/>
        <v>0</v>
      </c>
      <c r="Z65" s="65">
        <f t="shared" si="46"/>
        <v>0</v>
      </c>
      <c r="AA65" s="65">
        <f t="shared" si="46"/>
        <v>0</v>
      </c>
      <c r="AB65" s="65">
        <f t="shared" si="46"/>
        <v>0</v>
      </c>
      <c r="AC65" s="65">
        <f t="shared" si="46"/>
        <v>0</v>
      </c>
      <c r="AD65" s="65">
        <f t="shared" si="46"/>
        <v>0</v>
      </c>
      <c r="AE65" s="65">
        <f t="shared" si="46"/>
        <v>0</v>
      </c>
      <c r="AF65" s="65">
        <f t="shared" si="46"/>
        <v>0</v>
      </c>
      <c r="AG65" s="65">
        <f t="shared" si="46"/>
        <v>0</v>
      </c>
      <c r="AH65" s="65">
        <f t="shared" si="46"/>
        <v>0</v>
      </c>
      <c r="AI65" s="65">
        <f t="shared" si="46"/>
        <v>0</v>
      </c>
      <c r="AJ65" s="65">
        <f t="shared" si="46"/>
        <v>0</v>
      </c>
      <c r="AK65" s="65">
        <f t="shared" si="46"/>
        <v>0</v>
      </c>
      <c r="AL65" s="65">
        <f t="shared" si="46"/>
        <v>0</v>
      </c>
      <c r="AM65" s="65">
        <f t="shared" si="46"/>
        <v>0</v>
      </c>
      <c r="AN65" s="65">
        <f t="shared" si="46"/>
        <v>0</v>
      </c>
      <c r="AO65" s="65">
        <f t="shared" si="46"/>
        <v>0</v>
      </c>
      <c r="AP65" s="65">
        <f t="shared" si="46"/>
        <v>0</v>
      </c>
      <c r="AQ65" s="65">
        <f t="shared" si="46"/>
        <v>0</v>
      </c>
      <c r="AR65" s="65">
        <f t="shared" si="46"/>
        <v>0</v>
      </c>
      <c r="AS65" s="65">
        <f t="shared" si="46"/>
        <v>0</v>
      </c>
      <c r="AT65" s="65">
        <f t="shared" si="46"/>
        <v>0</v>
      </c>
      <c r="AU65" s="65" t="s">
        <v>105</v>
      </c>
      <c r="AV65" s="65">
        <f t="shared" si="46"/>
        <v>0</v>
      </c>
      <c r="AW65" s="65">
        <f t="shared" si="46"/>
        <v>0</v>
      </c>
      <c r="AX65" s="65">
        <f t="shared" si="46"/>
        <v>0</v>
      </c>
      <c r="AY65" s="65">
        <f t="shared" si="46"/>
        <v>0</v>
      </c>
      <c r="AZ65" s="65">
        <f t="shared" si="46"/>
        <v>0</v>
      </c>
      <c r="BA65" s="65">
        <f t="shared" si="46"/>
        <v>0</v>
      </c>
      <c r="BB65" s="65">
        <f t="shared" si="46"/>
        <v>0</v>
      </c>
      <c r="BC65" s="65">
        <f t="shared" si="46"/>
        <v>0</v>
      </c>
      <c r="BD65" s="65">
        <f t="shared" si="46"/>
        <v>0</v>
      </c>
      <c r="BE65" s="65">
        <f t="shared" si="46"/>
        <v>0</v>
      </c>
      <c r="BF65" s="65">
        <f t="shared" si="46"/>
        <v>0</v>
      </c>
      <c r="BG65" s="65">
        <f t="shared" si="46"/>
        <v>0</v>
      </c>
      <c r="BH65" s="65">
        <f t="shared" si="46"/>
        <v>0</v>
      </c>
      <c r="BI65" s="65">
        <f t="shared" si="46"/>
        <v>0</v>
      </c>
      <c r="BJ65" s="65">
        <f t="shared" si="46"/>
        <v>0</v>
      </c>
      <c r="BK65" s="65">
        <f t="shared" si="46"/>
        <v>0</v>
      </c>
      <c r="BL65" s="65">
        <f t="shared" si="46"/>
        <v>0</v>
      </c>
      <c r="BM65" s="65">
        <f t="shared" si="46"/>
        <v>0</v>
      </c>
      <c r="BN65" s="65">
        <f t="shared" si="46"/>
        <v>0</v>
      </c>
      <c r="BO65" s="65">
        <f t="shared" si="46"/>
        <v>0</v>
      </c>
      <c r="BP65" s="65">
        <f t="shared" si="46"/>
        <v>0</v>
      </c>
      <c r="BQ65" s="65">
        <f t="shared" si="46"/>
        <v>0</v>
      </c>
      <c r="BR65" s="65">
        <f t="shared" si="46"/>
        <v>0</v>
      </c>
      <c r="BS65" s="65">
        <f t="shared" si="46"/>
        <v>0</v>
      </c>
      <c r="BT65" s="65">
        <f t="shared" si="46"/>
        <v>0</v>
      </c>
      <c r="BU65" s="65">
        <f t="shared" si="46"/>
        <v>0</v>
      </c>
      <c r="BV65" s="65">
        <f t="shared" si="46"/>
        <v>0</v>
      </c>
      <c r="BW65" s="65">
        <f t="shared" si="46"/>
        <v>0</v>
      </c>
      <c r="BX65" s="65">
        <f t="shared" si="46"/>
        <v>0</v>
      </c>
      <c r="BY65" s="65">
        <f t="shared" ref="BY65:CK65" si="47">SUM(BY66,BY67)</f>
        <v>0</v>
      </c>
      <c r="BZ65" s="65">
        <f t="shared" si="47"/>
        <v>0</v>
      </c>
      <c r="CA65" s="65">
        <f t="shared" si="47"/>
        <v>0</v>
      </c>
      <c r="CB65" s="65">
        <f t="shared" si="47"/>
        <v>0</v>
      </c>
      <c r="CC65" s="65">
        <f t="shared" si="47"/>
        <v>0</v>
      </c>
      <c r="CD65" s="65">
        <f t="shared" si="47"/>
        <v>0</v>
      </c>
      <c r="CE65" s="65">
        <f t="shared" si="47"/>
        <v>0</v>
      </c>
      <c r="CF65" s="65">
        <f t="shared" si="47"/>
        <v>0</v>
      </c>
      <c r="CG65" s="65">
        <f t="shared" si="47"/>
        <v>0</v>
      </c>
      <c r="CH65" s="65">
        <f t="shared" si="47"/>
        <v>0</v>
      </c>
      <c r="CI65" s="65">
        <f t="shared" si="47"/>
        <v>0</v>
      </c>
      <c r="CJ65" s="65">
        <f t="shared" si="47"/>
        <v>0</v>
      </c>
      <c r="CK65" s="65">
        <f t="shared" si="47"/>
        <v>0</v>
      </c>
      <c r="CL65" s="47" t="s">
        <v>105</v>
      </c>
    </row>
    <row r="66" spans="1:98" ht="31.5" hidden="1" customHeight="1" x14ac:dyDescent="0.25">
      <c r="A66" s="59" t="s">
        <v>185</v>
      </c>
      <c r="B66" s="63" t="s">
        <v>186</v>
      </c>
      <c r="C66" s="59" t="s">
        <v>104</v>
      </c>
      <c r="D66" s="59" t="s">
        <v>105</v>
      </c>
      <c r="E66" s="64">
        <f t="shared" ref="E66:K66" si="48">SUM(E67:E75)</f>
        <v>0</v>
      </c>
      <c r="F66" s="64">
        <f t="shared" si="48"/>
        <v>0</v>
      </c>
      <c r="G66" s="64">
        <f t="shared" si="48"/>
        <v>0</v>
      </c>
      <c r="H66" s="64">
        <f t="shared" si="48"/>
        <v>0</v>
      </c>
      <c r="I66" s="64">
        <f t="shared" si="48"/>
        <v>4.7</v>
      </c>
      <c r="J66" s="64">
        <f t="shared" si="48"/>
        <v>0</v>
      </c>
      <c r="K66" s="64">
        <f t="shared" si="48"/>
        <v>1</v>
      </c>
      <c r="L66" s="65" t="s">
        <v>105</v>
      </c>
      <c r="M66" s="65" t="s">
        <v>105</v>
      </c>
      <c r="N66" s="65" t="s">
        <v>105</v>
      </c>
      <c r="O66" s="65" t="s">
        <v>105</v>
      </c>
      <c r="P66" s="65" t="s">
        <v>105</v>
      </c>
      <c r="Q66" s="65" t="s">
        <v>105</v>
      </c>
      <c r="R66" s="65" t="s">
        <v>105</v>
      </c>
      <c r="S66" s="65" t="s">
        <v>105</v>
      </c>
      <c r="T66" s="65" t="s">
        <v>105</v>
      </c>
      <c r="U66" s="65" t="s">
        <v>105</v>
      </c>
      <c r="V66" s="65" t="s">
        <v>105</v>
      </c>
      <c r="W66" s="65" t="s">
        <v>105</v>
      </c>
      <c r="X66" s="65" t="s">
        <v>105</v>
      </c>
      <c r="Y66" s="65" t="s">
        <v>105</v>
      </c>
      <c r="Z66" s="65" t="s">
        <v>105</v>
      </c>
      <c r="AA66" s="65" t="s">
        <v>105</v>
      </c>
      <c r="AB66" s="65" t="s">
        <v>105</v>
      </c>
      <c r="AC66" s="65" t="s">
        <v>105</v>
      </c>
      <c r="AD66" s="65" t="s">
        <v>105</v>
      </c>
      <c r="AE66" s="65" t="s">
        <v>105</v>
      </c>
      <c r="AF66" s="65" t="s">
        <v>105</v>
      </c>
      <c r="AG66" s="65" t="s">
        <v>105</v>
      </c>
      <c r="AH66" s="65" t="s">
        <v>105</v>
      </c>
      <c r="AI66" s="65" t="s">
        <v>105</v>
      </c>
      <c r="AJ66" s="65" t="s">
        <v>105</v>
      </c>
      <c r="AK66" s="65" t="s">
        <v>105</v>
      </c>
      <c r="AL66" s="65" t="s">
        <v>105</v>
      </c>
      <c r="AM66" s="65" t="s">
        <v>105</v>
      </c>
      <c r="AN66" s="65" t="s">
        <v>105</v>
      </c>
      <c r="AO66" s="65" t="s">
        <v>105</v>
      </c>
      <c r="AP66" s="65" t="s">
        <v>105</v>
      </c>
      <c r="AQ66" s="65" t="s">
        <v>105</v>
      </c>
      <c r="AR66" s="65" t="s">
        <v>105</v>
      </c>
      <c r="AS66" s="65" t="s">
        <v>105</v>
      </c>
      <c r="AT66" s="65" t="s">
        <v>105</v>
      </c>
      <c r="AU66" s="65" t="s">
        <v>105</v>
      </c>
      <c r="AV66" s="65" t="s">
        <v>105</v>
      </c>
      <c r="AW66" s="65" t="s">
        <v>105</v>
      </c>
      <c r="AX66" s="65" t="s">
        <v>105</v>
      </c>
      <c r="AY66" s="65" t="s">
        <v>105</v>
      </c>
      <c r="AZ66" s="65" t="s">
        <v>105</v>
      </c>
      <c r="BA66" s="65" t="s">
        <v>105</v>
      </c>
      <c r="BB66" s="65" t="s">
        <v>105</v>
      </c>
      <c r="BC66" s="65" t="s">
        <v>105</v>
      </c>
      <c r="BD66" s="65" t="s">
        <v>105</v>
      </c>
      <c r="BE66" s="65" t="s">
        <v>105</v>
      </c>
      <c r="BF66" s="65" t="s">
        <v>105</v>
      </c>
      <c r="BG66" s="65" t="s">
        <v>105</v>
      </c>
      <c r="BH66" s="65" t="s">
        <v>105</v>
      </c>
      <c r="BI66" s="65" t="s">
        <v>105</v>
      </c>
      <c r="BJ66" s="65" t="s">
        <v>105</v>
      </c>
      <c r="BK66" s="65" t="s">
        <v>105</v>
      </c>
      <c r="BL66" s="65" t="s">
        <v>105</v>
      </c>
      <c r="BM66" s="65" t="s">
        <v>105</v>
      </c>
      <c r="BN66" s="65" t="s">
        <v>105</v>
      </c>
      <c r="BO66" s="65" t="s">
        <v>105</v>
      </c>
      <c r="BP66" s="65" t="s">
        <v>105</v>
      </c>
      <c r="BQ66" s="65" t="s">
        <v>105</v>
      </c>
      <c r="BR66" s="65" t="s">
        <v>105</v>
      </c>
      <c r="BS66" s="65" t="s">
        <v>105</v>
      </c>
      <c r="BT66" s="65" t="s">
        <v>105</v>
      </c>
      <c r="BU66" s="65" t="s">
        <v>105</v>
      </c>
      <c r="BV66" s="65" t="s">
        <v>105</v>
      </c>
      <c r="BW66" s="65" t="s">
        <v>105</v>
      </c>
      <c r="BX66" s="65" t="s">
        <v>105</v>
      </c>
      <c r="BY66" s="65" t="s">
        <v>105</v>
      </c>
      <c r="BZ66" s="65" t="s">
        <v>105</v>
      </c>
      <c r="CA66" s="65" t="s">
        <v>105</v>
      </c>
      <c r="CB66" s="65" t="s">
        <v>105</v>
      </c>
      <c r="CC66" s="65" t="s">
        <v>105</v>
      </c>
      <c r="CD66" s="65" t="s">
        <v>105</v>
      </c>
      <c r="CE66" s="65" t="s">
        <v>105</v>
      </c>
      <c r="CF66" s="65" t="s">
        <v>105</v>
      </c>
      <c r="CG66" s="65" t="s">
        <v>105</v>
      </c>
      <c r="CH66" s="65" t="s">
        <v>105</v>
      </c>
      <c r="CI66" s="65" t="s">
        <v>105</v>
      </c>
      <c r="CJ66" s="65" t="s">
        <v>105</v>
      </c>
      <c r="CK66" s="65" t="s">
        <v>105</v>
      </c>
      <c r="CL66" s="47" t="s">
        <v>105</v>
      </c>
    </row>
    <row r="67" spans="1:98" ht="47.25" hidden="1" customHeight="1" x14ac:dyDescent="0.25">
      <c r="A67" s="59" t="s">
        <v>187</v>
      </c>
      <c r="B67" s="63" t="s">
        <v>188</v>
      </c>
      <c r="C67" s="59" t="s">
        <v>104</v>
      </c>
      <c r="D67" s="59" t="s">
        <v>105</v>
      </c>
      <c r="E67" s="64">
        <f>[2]В0228_1037000158513_04_0_69_!BL78</f>
        <v>0</v>
      </c>
      <c r="F67" s="64">
        <f>[2]В0228_1037000158513_04_0_69_!BM78</f>
        <v>0</v>
      </c>
      <c r="G67" s="64">
        <v>0</v>
      </c>
      <c r="H67" s="64">
        <v>0</v>
      </c>
      <c r="I67" s="64">
        <v>0</v>
      </c>
      <c r="J67" s="64">
        <f>[2]В0228_1037000158513_04_0_69_!BO78</f>
        <v>0</v>
      </c>
      <c r="K67" s="64">
        <f>[2]В0228_1037000158513_04_0_69_!BP78</f>
        <v>1</v>
      </c>
      <c r="L67" s="65" t="s">
        <v>105</v>
      </c>
      <c r="M67" s="65" t="s">
        <v>105</v>
      </c>
      <c r="N67" s="65" t="s">
        <v>105</v>
      </c>
      <c r="O67" s="65" t="s">
        <v>105</v>
      </c>
      <c r="P67" s="65" t="s">
        <v>105</v>
      </c>
      <c r="Q67" s="65" t="s">
        <v>105</v>
      </c>
      <c r="R67" s="65" t="s">
        <v>105</v>
      </c>
      <c r="S67" s="65" t="s">
        <v>105</v>
      </c>
      <c r="T67" s="65" t="s">
        <v>105</v>
      </c>
      <c r="U67" s="65" t="s">
        <v>105</v>
      </c>
      <c r="V67" s="65" t="s">
        <v>105</v>
      </c>
      <c r="W67" s="65" t="s">
        <v>105</v>
      </c>
      <c r="X67" s="65" t="s">
        <v>105</v>
      </c>
      <c r="Y67" s="65" t="s">
        <v>105</v>
      </c>
      <c r="Z67" s="65" t="s">
        <v>105</v>
      </c>
      <c r="AA67" s="65" t="s">
        <v>105</v>
      </c>
      <c r="AB67" s="65" t="s">
        <v>105</v>
      </c>
      <c r="AC67" s="65" t="s">
        <v>105</v>
      </c>
      <c r="AD67" s="65" t="s">
        <v>105</v>
      </c>
      <c r="AE67" s="65" t="s">
        <v>105</v>
      </c>
      <c r="AF67" s="65" t="s">
        <v>105</v>
      </c>
      <c r="AG67" s="65" t="s">
        <v>105</v>
      </c>
      <c r="AH67" s="65" t="s">
        <v>105</v>
      </c>
      <c r="AI67" s="65" t="s">
        <v>105</v>
      </c>
      <c r="AJ67" s="65" t="s">
        <v>105</v>
      </c>
      <c r="AK67" s="65" t="s">
        <v>105</v>
      </c>
      <c r="AL67" s="65" t="s">
        <v>105</v>
      </c>
      <c r="AM67" s="65" t="s">
        <v>105</v>
      </c>
      <c r="AN67" s="65" t="s">
        <v>105</v>
      </c>
      <c r="AO67" s="65" t="s">
        <v>105</v>
      </c>
      <c r="AP67" s="65" t="s">
        <v>105</v>
      </c>
      <c r="AQ67" s="65" t="s">
        <v>105</v>
      </c>
      <c r="AR67" s="65" t="s">
        <v>105</v>
      </c>
      <c r="AS67" s="65" t="s">
        <v>105</v>
      </c>
      <c r="AT67" s="65" t="s">
        <v>105</v>
      </c>
      <c r="AU67" s="65" t="s">
        <v>105</v>
      </c>
      <c r="AV67" s="65" t="s">
        <v>105</v>
      </c>
      <c r="AW67" s="65" t="s">
        <v>105</v>
      </c>
      <c r="AX67" s="65" t="s">
        <v>105</v>
      </c>
      <c r="AY67" s="65" t="s">
        <v>105</v>
      </c>
      <c r="AZ67" s="65" t="s">
        <v>105</v>
      </c>
      <c r="BA67" s="65" t="s">
        <v>105</v>
      </c>
      <c r="BB67" s="65" t="s">
        <v>105</v>
      </c>
      <c r="BC67" s="65" t="s">
        <v>105</v>
      </c>
      <c r="BD67" s="65" t="s">
        <v>105</v>
      </c>
      <c r="BE67" s="65" t="s">
        <v>105</v>
      </c>
      <c r="BF67" s="65" t="s">
        <v>105</v>
      </c>
      <c r="BG67" s="65" t="s">
        <v>105</v>
      </c>
      <c r="BH67" s="65" t="s">
        <v>105</v>
      </c>
      <c r="BI67" s="65" t="s">
        <v>105</v>
      </c>
      <c r="BJ67" s="65" t="s">
        <v>105</v>
      </c>
      <c r="BK67" s="65" t="s">
        <v>105</v>
      </c>
      <c r="BL67" s="65" t="s">
        <v>105</v>
      </c>
      <c r="BM67" s="65" t="s">
        <v>105</v>
      </c>
      <c r="BN67" s="65" t="s">
        <v>105</v>
      </c>
      <c r="BO67" s="65" t="s">
        <v>105</v>
      </c>
      <c r="BP67" s="65" t="s">
        <v>105</v>
      </c>
      <c r="BQ67" s="65" t="s">
        <v>105</v>
      </c>
      <c r="BR67" s="65" t="s">
        <v>105</v>
      </c>
      <c r="BS67" s="65" t="s">
        <v>105</v>
      </c>
      <c r="BT67" s="65" t="s">
        <v>105</v>
      </c>
      <c r="BU67" s="65" t="s">
        <v>105</v>
      </c>
      <c r="BV67" s="65" t="s">
        <v>105</v>
      </c>
      <c r="BW67" s="65" t="s">
        <v>105</v>
      </c>
      <c r="BX67" s="65" t="s">
        <v>105</v>
      </c>
      <c r="BY67" s="65" t="s">
        <v>105</v>
      </c>
      <c r="BZ67" s="65" t="s">
        <v>105</v>
      </c>
      <c r="CA67" s="65" t="s">
        <v>105</v>
      </c>
      <c r="CB67" s="65" t="s">
        <v>105</v>
      </c>
      <c r="CC67" s="65" t="s">
        <v>105</v>
      </c>
      <c r="CD67" s="65" t="s">
        <v>105</v>
      </c>
      <c r="CE67" s="65" t="s">
        <v>105</v>
      </c>
      <c r="CF67" s="65" t="s">
        <v>105</v>
      </c>
      <c r="CG67" s="65" t="s">
        <v>105</v>
      </c>
      <c r="CH67" s="65" t="s">
        <v>105</v>
      </c>
      <c r="CI67" s="65" t="s">
        <v>105</v>
      </c>
      <c r="CJ67" s="65" t="s">
        <v>105</v>
      </c>
      <c r="CK67" s="65" t="s">
        <v>105</v>
      </c>
      <c r="CL67" s="47" t="str">
        <f>[1]J0214_1037000158513_10_69_0!AF66</f>
        <v>нд</v>
      </c>
    </row>
    <row r="68" spans="1:98" ht="15" hidden="1" customHeight="1" x14ac:dyDescent="0.25">
      <c r="A68" s="59" t="s">
        <v>189</v>
      </c>
      <c r="B68" s="63" t="s">
        <v>190</v>
      </c>
      <c r="C68" s="59" t="s">
        <v>104</v>
      </c>
      <c r="D68" s="59" t="s">
        <v>105</v>
      </c>
      <c r="E68" s="64"/>
      <c r="F68" s="64"/>
      <c r="G68" s="64"/>
      <c r="H68" s="64"/>
      <c r="I68" s="64"/>
      <c r="J68" s="64"/>
      <c r="K68" s="64"/>
      <c r="L68" s="65">
        <f t="shared" ref="L68:BX68" si="49">SUM(L69,L70)</f>
        <v>0</v>
      </c>
      <c r="M68" s="65">
        <f t="shared" si="49"/>
        <v>0</v>
      </c>
      <c r="N68" s="65">
        <f t="shared" si="49"/>
        <v>0</v>
      </c>
      <c r="O68" s="65">
        <f t="shared" si="49"/>
        <v>0</v>
      </c>
      <c r="P68" s="65">
        <f t="shared" si="49"/>
        <v>0</v>
      </c>
      <c r="Q68" s="65">
        <f t="shared" si="49"/>
        <v>0</v>
      </c>
      <c r="R68" s="65">
        <f t="shared" si="49"/>
        <v>0</v>
      </c>
      <c r="S68" s="65">
        <f t="shared" si="49"/>
        <v>0</v>
      </c>
      <c r="T68" s="65">
        <f t="shared" si="49"/>
        <v>0</v>
      </c>
      <c r="U68" s="65">
        <f t="shared" si="49"/>
        <v>0</v>
      </c>
      <c r="V68" s="65">
        <f t="shared" si="49"/>
        <v>0</v>
      </c>
      <c r="W68" s="65">
        <f t="shared" si="49"/>
        <v>0</v>
      </c>
      <c r="X68" s="65">
        <f t="shared" si="49"/>
        <v>0</v>
      </c>
      <c r="Y68" s="65">
        <f t="shared" si="49"/>
        <v>0</v>
      </c>
      <c r="Z68" s="65">
        <f t="shared" si="49"/>
        <v>0</v>
      </c>
      <c r="AA68" s="65">
        <f t="shared" si="49"/>
        <v>0</v>
      </c>
      <c r="AB68" s="65">
        <f t="shared" si="49"/>
        <v>0</v>
      </c>
      <c r="AC68" s="65">
        <f t="shared" si="49"/>
        <v>0</v>
      </c>
      <c r="AD68" s="65">
        <f t="shared" si="49"/>
        <v>0</v>
      </c>
      <c r="AE68" s="65">
        <f t="shared" si="49"/>
        <v>0</v>
      </c>
      <c r="AF68" s="65">
        <f t="shared" si="49"/>
        <v>0</v>
      </c>
      <c r="AG68" s="65">
        <f t="shared" si="49"/>
        <v>0</v>
      </c>
      <c r="AH68" s="65">
        <f t="shared" si="49"/>
        <v>0</v>
      </c>
      <c r="AI68" s="65">
        <f t="shared" si="49"/>
        <v>0</v>
      </c>
      <c r="AJ68" s="65">
        <f t="shared" si="49"/>
        <v>0</v>
      </c>
      <c r="AK68" s="65">
        <f t="shared" si="49"/>
        <v>0</v>
      </c>
      <c r="AL68" s="65">
        <f t="shared" si="49"/>
        <v>0</v>
      </c>
      <c r="AM68" s="65">
        <f t="shared" si="49"/>
        <v>0</v>
      </c>
      <c r="AN68" s="65">
        <f t="shared" si="49"/>
        <v>0</v>
      </c>
      <c r="AO68" s="65">
        <f t="shared" si="49"/>
        <v>0</v>
      </c>
      <c r="AP68" s="65">
        <f t="shared" si="49"/>
        <v>0</v>
      </c>
      <c r="AQ68" s="65">
        <f t="shared" si="49"/>
        <v>0</v>
      </c>
      <c r="AR68" s="65">
        <f t="shared" si="49"/>
        <v>0</v>
      </c>
      <c r="AS68" s="65">
        <f t="shared" si="49"/>
        <v>0</v>
      </c>
      <c r="AT68" s="65">
        <f t="shared" si="49"/>
        <v>0</v>
      </c>
      <c r="AU68" s="65" t="s">
        <v>105</v>
      </c>
      <c r="AV68" s="65">
        <f t="shared" si="49"/>
        <v>0</v>
      </c>
      <c r="AW68" s="65">
        <f t="shared" si="49"/>
        <v>0</v>
      </c>
      <c r="AX68" s="65">
        <f t="shared" si="49"/>
        <v>0</v>
      </c>
      <c r="AY68" s="65">
        <f t="shared" si="49"/>
        <v>0</v>
      </c>
      <c r="AZ68" s="65">
        <f t="shared" si="49"/>
        <v>0</v>
      </c>
      <c r="BA68" s="65">
        <f t="shared" si="49"/>
        <v>0</v>
      </c>
      <c r="BB68" s="65">
        <f t="shared" si="49"/>
        <v>0</v>
      </c>
      <c r="BC68" s="65">
        <f t="shared" si="49"/>
        <v>0</v>
      </c>
      <c r="BD68" s="65">
        <f t="shared" si="49"/>
        <v>0</v>
      </c>
      <c r="BE68" s="65">
        <f t="shared" si="49"/>
        <v>0</v>
      </c>
      <c r="BF68" s="65">
        <f t="shared" si="49"/>
        <v>0</v>
      </c>
      <c r="BG68" s="65">
        <f t="shared" si="49"/>
        <v>0</v>
      </c>
      <c r="BH68" s="65">
        <f t="shared" si="49"/>
        <v>0</v>
      </c>
      <c r="BI68" s="65">
        <f t="shared" si="49"/>
        <v>0</v>
      </c>
      <c r="BJ68" s="65">
        <f t="shared" si="49"/>
        <v>0</v>
      </c>
      <c r="BK68" s="65">
        <f t="shared" si="49"/>
        <v>0</v>
      </c>
      <c r="BL68" s="65">
        <f t="shared" si="49"/>
        <v>0</v>
      </c>
      <c r="BM68" s="65">
        <f t="shared" si="49"/>
        <v>0</v>
      </c>
      <c r="BN68" s="65">
        <f t="shared" si="49"/>
        <v>0</v>
      </c>
      <c r="BO68" s="65">
        <f t="shared" si="49"/>
        <v>0</v>
      </c>
      <c r="BP68" s="65">
        <f t="shared" si="49"/>
        <v>0</v>
      </c>
      <c r="BQ68" s="65">
        <f t="shared" si="49"/>
        <v>0</v>
      </c>
      <c r="BR68" s="65">
        <f t="shared" si="49"/>
        <v>0</v>
      </c>
      <c r="BS68" s="65">
        <f t="shared" si="49"/>
        <v>0</v>
      </c>
      <c r="BT68" s="65">
        <f t="shared" si="49"/>
        <v>0</v>
      </c>
      <c r="BU68" s="65">
        <f t="shared" si="49"/>
        <v>0</v>
      </c>
      <c r="BV68" s="65">
        <f t="shared" si="49"/>
        <v>0</v>
      </c>
      <c r="BW68" s="65">
        <f t="shared" si="49"/>
        <v>0</v>
      </c>
      <c r="BX68" s="65">
        <f t="shared" si="49"/>
        <v>0</v>
      </c>
      <c r="BY68" s="65">
        <f t="shared" ref="BY68:CK68" si="50">SUM(BY69,BY70)</f>
        <v>0</v>
      </c>
      <c r="BZ68" s="65">
        <f t="shared" si="50"/>
        <v>0</v>
      </c>
      <c r="CA68" s="65">
        <f t="shared" si="50"/>
        <v>0</v>
      </c>
      <c r="CB68" s="65">
        <f t="shared" si="50"/>
        <v>0</v>
      </c>
      <c r="CC68" s="65">
        <f t="shared" si="50"/>
        <v>0</v>
      </c>
      <c r="CD68" s="65">
        <f t="shared" si="50"/>
        <v>0</v>
      </c>
      <c r="CE68" s="65">
        <f t="shared" si="50"/>
        <v>0</v>
      </c>
      <c r="CF68" s="65">
        <f t="shared" si="50"/>
        <v>0</v>
      </c>
      <c r="CG68" s="65">
        <f t="shared" si="50"/>
        <v>0</v>
      </c>
      <c r="CH68" s="65">
        <f t="shared" si="50"/>
        <v>0</v>
      </c>
      <c r="CI68" s="65">
        <f t="shared" si="50"/>
        <v>0</v>
      </c>
      <c r="CJ68" s="65">
        <f t="shared" si="50"/>
        <v>0</v>
      </c>
      <c r="CK68" s="65">
        <f t="shared" si="50"/>
        <v>0</v>
      </c>
      <c r="CL68" s="47" t="str">
        <f>[1]J0214_1037000158513_10_69_0!AF67</f>
        <v>нд</v>
      </c>
    </row>
    <row r="69" spans="1:98" ht="78.75" hidden="1" customHeight="1" x14ac:dyDescent="0.25">
      <c r="A69" s="59" t="s">
        <v>191</v>
      </c>
      <c r="B69" s="63" t="s">
        <v>192</v>
      </c>
      <c r="C69" s="59" t="s">
        <v>104</v>
      </c>
      <c r="D69" s="59" t="s">
        <v>105</v>
      </c>
      <c r="E69" s="64"/>
      <c r="F69" s="64"/>
      <c r="G69" s="64"/>
      <c r="H69" s="64"/>
      <c r="I69" s="64"/>
      <c r="J69" s="64"/>
      <c r="K69" s="64"/>
      <c r="L69" s="65">
        <v>0</v>
      </c>
      <c r="M69" s="65">
        <v>0</v>
      </c>
      <c r="N69" s="65">
        <v>0</v>
      </c>
      <c r="O69" s="65">
        <v>0</v>
      </c>
      <c r="P69" s="65">
        <v>0</v>
      </c>
      <c r="Q69" s="65">
        <v>0</v>
      </c>
      <c r="R69" s="65">
        <v>0</v>
      </c>
      <c r="S69" s="65">
        <v>0</v>
      </c>
      <c r="T69" s="65">
        <v>0</v>
      </c>
      <c r="U69" s="65">
        <v>0</v>
      </c>
      <c r="V69" s="65">
        <v>0</v>
      </c>
      <c r="W69" s="65">
        <v>0</v>
      </c>
      <c r="X69" s="65">
        <v>0</v>
      </c>
      <c r="Y69" s="65">
        <v>0</v>
      </c>
      <c r="Z69" s="65">
        <v>0</v>
      </c>
      <c r="AA69" s="65">
        <v>0</v>
      </c>
      <c r="AB69" s="65">
        <v>0</v>
      </c>
      <c r="AC69" s="65">
        <v>0</v>
      </c>
      <c r="AD69" s="65">
        <v>0</v>
      </c>
      <c r="AE69" s="65">
        <v>0</v>
      </c>
      <c r="AF69" s="65">
        <v>0</v>
      </c>
      <c r="AG69" s="65">
        <v>0</v>
      </c>
      <c r="AH69" s="65">
        <v>0</v>
      </c>
      <c r="AI69" s="65">
        <v>0</v>
      </c>
      <c r="AJ69" s="65">
        <v>0</v>
      </c>
      <c r="AK69" s="65">
        <v>0</v>
      </c>
      <c r="AL69" s="65">
        <v>0</v>
      </c>
      <c r="AM69" s="65">
        <v>0</v>
      </c>
      <c r="AN69" s="65">
        <v>0</v>
      </c>
      <c r="AO69" s="65">
        <v>0</v>
      </c>
      <c r="AP69" s="65">
        <v>0</v>
      </c>
      <c r="AQ69" s="65">
        <v>0</v>
      </c>
      <c r="AR69" s="65">
        <v>0</v>
      </c>
      <c r="AS69" s="65">
        <v>0</v>
      </c>
      <c r="AT69" s="65">
        <v>0</v>
      </c>
      <c r="AU69" s="65" t="s">
        <v>105</v>
      </c>
      <c r="AV69" s="65">
        <v>0</v>
      </c>
      <c r="AW69" s="65">
        <v>0</v>
      </c>
      <c r="AX69" s="65">
        <v>0</v>
      </c>
      <c r="AY69" s="65">
        <v>0</v>
      </c>
      <c r="AZ69" s="65">
        <v>0</v>
      </c>
      <c r="BA69" s="65">
        <v>0</v>
      </c>
      <c r="BB69" s="65">
        <v>0</v>
      </c>
      <c r="BC69" s="65">
        <v>0</v>
      </c>
      <c r="BD69" s="65">
        <v>0</v>
      </c>
      <c r="BE69" s="65">
        <v>0</v>
      </c>
      <c r="BF69" s="65">
        <v>0</v>
      </c>
      <c r="BG69" s="65">
        <v>0</v>
      </c>
      <c r="BH69" s="65">
        <v>0</v>
      </c>
      <c r="BI69" s="65">
        <v>0</v>
      </c>
      <c r="BJ69" s="65">
        <v>0</v>
      </c>
      <c r="BK69" s="65">
        <v>0</v>
      </c>
      <c r="BL69" s="65">
        <v>0</v>
      </c>
      <c r="BM69" s="65">
        <v>0</v>
      </c>
      <c r="BN69" s="65">
        <v>0</v>
      </c>
      <c r="BO69" s="65">
        <v>0</v>
      </c>
      <c r="BP69" s="65">
        <v>0</v>
      </c>
      <c r="BQ69" s="65">
        <v>0</v>
      </c>
      <c r="BR69" s="65">
        <v>0</v>
      </c>
      <c r="BS69" s="65">
        <v>0</v>
      </c>
      <c r="BT69" s="65">
        <v>0</v>
      </c>
      <c r="BU69" s="65">
        <v>0</v>
      </c>
      <c r="BV69" s="65">
        <v>0</v>
      </c>
      <c r="BW69" s="65">
        <v>0</v>
      </c>
      <c r="BX69" s="65">
        <v>0</v>
      </c>
      <c r="BY69" s="65">
        <v>0</v>
      </c>
      <c r="BZ69" s="65">
        <v>0</v>
      </c>
      <c r="CA69" s="65">
        <v>0</v>
      </c>
      <c r="CB69" s="65">
        <v>0</v>
      </c>
      <c r="CC69" s="65">
        <v>0</v>
      </c>
      <c r="CD69" s="65">
        <v>0</v>
      </c>
      <c r="CE69" s="65">
        <v>0</v>
      </c>
      <c r="CF69" s="65">
        <v>0</v>
      </c>
      <c r="CG69" s="65">
        <v>0</v>
      </c>
      <c r="CH69" s="65">
        <v>0</v>
      </c>
      <c r="CI69" s="65">
        <v>0</v>
      </c>
      <c r="CJ69" s="65">
        <v>0</v>
      </c>
      <c r="CK69" s="65">
        <v>0</v>
      </c>
      <c r="CL69" s="47" t="str">
        <f>[1]J0214_1037000158513_10_69_0!AF68</f>
        <v>нд</v>
      </c>
    </row>
    <row r="70" spans="1:98" ht="78.75" hidden="1" customHeight="1" x14ac:dyDescent="0.25">
      <c r="A70" s="59" t="s">
        <v>193</v>
      </c>
      <c r="B70" s="63" t="s">
        <v>194</v>
      </c>
      <c r="C70" s="59" t="s">
        <v>104</v>
      </c>
      <c r="D70" s="59" t="s">
        <v>105</v>
      </c>
      <c r="E70" s="64">
        <f>[2]В0228_1037000158513_04_0_69_!BL88</f>
        <v>0</v>
      </c>
      <c r="F70" s="64">
        <f>[2]В0228_1037000158513_04_0_69_!BM88</f>
        <v>0</v>
      </c>
      <c r="G70" s="64">
        <v>0</v>
      </c>
      <c r="H70" s="64">
        <v>0</v>
      </c>
      <c r="I70" s="64">
        <f>[2]В0228_1037000158513_04_0_69_!BN88</f>
        <v>4.7</v>
      </c>
      <c r="J70" s="64">
        <f>[2]В0228_1037000158513_04_0_69_!BO88</f>
        <v>0</v>
      </c>
      <c r="K70" s="64">
        <f>[2]В0228_1037000158513_04_0_69_!BP88</f>
        <v>0</v>
      </c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5">
        <v>0</v>
      </c>
      <c r="R70" s="65">
        <v>0</v>
      </c>
      <c r="S70" s="65">
        <v>0</v>
      </c>
      <c r="T70" s="65">
        <v>0</v>
      </c>
      <c r="U70" s="65">
        <v>0</v>
      </c>
      <c r="V70" s="65">
        <v>0</v>
      </c>
      <c r="W70" s="65">
        <v>0</v>
      </c>
      <c r="X70" s="65">
        <v>0</v>
      </c>
      <c r="Y70" s="65">
        <v>0</v>
      </c>
      <c r="Z70" s="65">
        <v>0</v>
      </c>
      <c r="AA70" s="65">
        <v>0</v>
      </c>
      <c r="AB70" s="65">
        <v>0</v>
      </c>
      <c r="AC70" s="65">
        <v>0</v>
      </c>
      <c r="AD70" s="65">
        <v>0</v>
      </c>
      <c r="AE70" s="65">
        <v>0</v>
      </c>
      <c r="AF70" s="65">
        <v>0</v>
      </c>
      <c r="AG70" s="65">
        <v>0</v>
      </c>
      <c r="AH70" s="65">
        <v>0</v>
      </c>
      <c r="AI70" s="65">
        <v>0</v>
      </c>
      <c r="AJ70" s="65">
        <v>0</v>
      </c>
      <c r="AK70" s="65">
        <v>0</v>
      </c>
      <c r="AL70" s="65">
        <v>0</v>
      </c>
      <c r="AM70" s="65">
        <v>0</v>
      </c>
      <c r="AN70" s="65">
        <v>0</v>
      </c>
      <c r="AO70" s="65">
        <v>0</v>
      </c>
      <c r="AP70" s="65">
        <v>0</v>
      </c>
      <c r="AQ70" s="65">
        <v>0</v>
      </c>
      <c r="AR70" s="65">
        <v>0</v>
      </c>
      <c r="AS70" s="65">
        <v>0</v>
      </c>
      <c r="AT70" s="65">
        <v>0</v>
      </c>
      <c r="AU70" s="65" t="s">
        <v>105</v>
      </c>
      <c r="AV70" s="65">
        <v>0</v>
      </c>
      <c r="AW70" s="65">
        <v>0</v>
      </c>
      <c r="AX70" s="65">
        <v>0</v>
      </c>
      <c r="AY70" s="65">
        <v>0</v>
      </c>
      <c r="AZ70" s="65">
        <v>0</v>
      </c>
      <c r="BA70" s="65">
        <v>0</v>
      </c>
      <c r="BB70" s="65">
        <v>0</v>
      </c>
      <c r="BC70" s="65">
        <v>0</v>
      </c>
      <c r="BD70" s="65">
        <v>0</v>
      </c>
      <c r="BE70" s="65">
        <v>0</v>
      </c>
      <c r="BF70" s="65">
        <v>0</v>
      </c>
      <c r="BG70" s="65">
        <v>0</v>
      </c>
      <c r="BH70" s="65">
        <v>0</v>
      </c>
      <c r="BI70" s="65">
        <v>0</v>
      </c>
      <c r="BJ70" s="65">
        <v>0</v>
      </c>
      <c r="BK70" s="65">
        <v>0</v>
      </c>
      <c r="BL70" s="65">
        <v>0</v>
      </c>
      <c r="BM70" s="65">
        <v>0</v>
      </c>
      <c r="BN70" s="65">
        <v>0</v>
      </c>
      <c r="BO70" s="65">
        <v>0</v>
      </c>
      <c r="BP70" s="65">
        <v>0</v>
      </c>
      <c r="BQ70" s="65">
        <v>0</v>
      </c>
      <c r="BR70" s="65">
        <v>0</v>
      </c>
      <c r="BS70" s="65">
        <v>0</v>
      </c>
      <c r="BT70" s="65">
        <v>0</v>
      </c>
      <c r="BU70" s="65">
        <v>0</v>
      </c>
      <c r="BV70" s="65">
        <v>0</v>
      </c>
      <c r="BW70" s="65">
        <v>0</v>
      </c>
      <c r="BX70" s="65">
        <v>0</v>
      </c>
      <c r="BY70" s="65">
        <v>0</v>
      </c>
      <c r="BZ70" s="65">
        <v>0</v>
      </c>
      <c r="CA70" s="65">
        <v>0</v>
      </c>
      <c r="CB70" s="65">
        <v>0</v>
      </c>
      <c r="CC70" s="65">
        <v>0</v>
      </c>
      <c r="CD70" s="65">
        <v>0</v>
      </c>
      <c r="CE70" s="65">
        <v>0</v>
      </c>
      <c r="CF70" s="65">
        <v>0</v>
      </c>
      <c r="CG70" s="65">
        <v>0</v>
      </c>
      <c r="CH70" s="65">
        <v>0</v>
      </c>
      <c r="CI70" s="65">
        <v>0</v>
      </c>
      <c r="CJ70" s="65">
        <v>0</v>
      </c>
      <c r="CK70" s="65">
        <v>0</v>
      </c>
      <c r="CL70" s="47" t="str">
        <f>[1]J0214_1037000158513_10_69_0!AF69</f>
        <v>нд</v>
      </c>
    </row>
    <row r="71" spans="1:98" ht="47.25" hidden="1" x14ac:dyDescent="0.25">
      <c r="A71" s="59" t="s">
        <v>195</v>
      </c>
      <c r="B71" s="63" t="s">
        <v>196</v>
      </c>
      <c r="C71" s="59" t="s">
        <v>104</v>
      </c>
      <c r="D71" s="59" t="s">
        <v>105</v>
      </c>
      <c r="E71" s="64"/>
      <c r="F71" s="64"/>
      <c r="G71" s="64"/>
      <c r="H71" s="64"/>
      <c r="I71" s="64"/>
      <c r="J71" s="64"/>
      <c r="K71" s="64"/>
      <c r="L71" s="65">
        <f t="shared" ref="L71:AQ71" si="51">SUM(L72:L73)</f>
        <v>1.2</v>
      </c>
      <c r="M71" s="65">
        <f t="shared" si="51"/>
        <v>0</v>
      </c>
      <c r="N71" s="65">
        <f t="shared" si="51"/>
        <v>15</v>
      </c>
      <c r="O71" s="65">
        <f t="shared" si="51"/>
        <v>0</v>
      </c>
      <c r="P71" s="65">
        <f t="shared" si="51"/>
        <v>2.3050000000000006</v>
      </c>
      <c r="Q71" s="65">
        <f t="shared" si="51"/>
        <v>0</v>
      </c>
      <c r="R71" s="65">
        <f t="shared" si="51"/>
        <v>0</v>
      </c>
      <c r="S71" s="65">
        <f t="shared" si="51"/>
        <v>0</v>
      </c>
      <c r="T71" s="65">
        <f t="shared" si="51"/>
        <v>0</v>
      </c>
      <c r="U71" s="65">
        <f t="shared" si="51"/>
        <v>1.663</v>
      </c>
      <c r="V71" s="65">
        <f t="shared" si="51"/>
        <v>0</v>
      </c>
      <c r="W71" s="65">
        <f t="shared" si="51"/>
        <v>0.39600000000000002</v>
      </c>
      <c r="X71" s="65">
        <f t="shared" si="51"/>
        <v>0</v>
      </c>
      <c r="Y71" s="65">
        <f t="shared" si="51"/>
        <v>0</v>
      </c>
      <c r="Z71" s="65">
        <f t="shared" si="51"/>
        <v>0</v>
      </c>
      <c r="AA71" s="65">
        <f t="shared" si="51"/>
        <v>0</v>
      </c>
      <c r="AB71" s="65">
        <f t="shared" si="51"/>
        <v>4.4456666666666669</v>
      </c>
      <c r="AC71" s="65">
        <f t="shared" si="51"/>
        <v>0</v>
      </c>
      <c r="AD71" s="65">
        <f t="shared" si="51"/>
        <v>0.50633333333333341</v>
      </c>
      <c r="AE71" s="65">
        <f t="shared" si="51"/>
        <v>0</v>
      </c>
      <c r="AF71" s="65">
        <f t="shared" si="51"/>
        <v>0</v>
      </c>
      <c r="AG71" s="65">
        <f t="shared" si="51"/>
        <v>0</v>
      </c>
      <c r="AH71" s="65">
        <f t="shared" si="51"/>
        <v>0</v>
      </c>
      <c r="AI71" s="65">
        <f t="shared" si="51"/>
        <v>4.4456666666666669</v>
      </c>
      <c r="AJ71" s="65">
        <f t="shared" si="51"/>
        <v>0</v>
      </c>
      <c r="AK71" s="65">
        <f t="shared" si="51"/>
        <v>0.50633333333333341</v>
      </c>
      <c r="AL71" s="65">
        <f t="shared" si="51"/>
        <v>0</v>
      </c>
      <c r="AM71" s="65">
        <f t="shared" si="51"/>
        <v>0</v>
      </c>
      <c r="AN71" s="65">
        <f t="shared" si="51"/>
        <v>1.2</v>
      </c>
      <c r="AO71" s="65">
        <f t="shared" si="51"/>
        <v>0</v>
      </c>
      <c r="AP71" s="65">
        <f t="shared" si="51"/>
        <v>4.4456666666666669</v>
      </c>
      <c r="AQ71" s="65">
        <f t="shared" si="51"/>
        <v>0</v>
      </c>
      <c r="AR71" s="65">
        <f t="shared" ref="AR71:CK71" si="52">SUM(AR72:AR73)</f>
        <v>0.89633333333333343</v>
      </c>
      <c r="AS71" s="65">
        <f t="shared" si="52"/>
        <v>0</v>
      </c>
      <c r="AT71" s="65">
        <f t="shared" si="52"/>
        <v>0</v>
      </c>
      <c r="AU71" s="65" t="s">
        <v>105</v>
      </c>
      <c r="AV71" s="65">
        <f t="shared" si="52"/>
        <v>1.2</v>
      </c>
      <c r="AW71" s="65">
        <f t="shared" si="52"/>
        <v>0</v>
      </c>
      <c r="AX71" s="65">
        <f t="shared" si="52"/>
        <v>8.8810000000000002</v>
      </c>
      <c r="AY71" s="65">
        <f t="shared" si="52"/>
        <v>0</v>
      </c>
      <c r="AZ71" s="65">
        <f t="shared" si="52"/>
        <v>4.476</v>
      </c>
      <c r="BA71" s="65">
        <f t="shared" si="52"/>
        <v>0</v>
      </c>
      <c r="BB71" s="65">
        <f t="shared" si="52"/>
        <v>0</v>
      </c>
      <c r="BC71" s="65">
        <f t="shared" si="52"/>
        <v>0</v>
      </c>
      <c r="BD71" s="65">
        <f t="shared" si="52"/>
        <v>0</v>
      </c>
      <c r="BE71" s="65">
        <f t="shared" si="52"/>
        <v>1.629</v>
      </c>
      <c r="BF71" s="65">
        <f t="shared" si="52"/>
        <v>0</v>
      </c>
      <c r="BG71" s="65">
        <f t="shared" si="52"/>
        <v>0.58500000000000008</v>
      </c>
      <c r="BH71" s="65">
        <f t="shared" si="52"/>
        <v>0</v>
      </c>
      <c r="BI71" s="65">
        <f t="shared" si="52"/>
        <v>0</v>
      </c>
      <c r="BJ71" s="65">
        <f t="shared" si="52"/>
        <v>0</v>
      </c>
      <c r="BK71" s="65">
        <f t="shared" si="52"/>
        <v>0</v>
      </c>
      <c r="BL71" s="65">
        <f t="shared" si="52"/>
        <v>2.6639999999999997</v>
      </c>
      <c r="BM71" s="65">
        <f t="shared" si="52"/>
        <v>0</v>
      </c>
      <c r="BN71" s="65">
        <f t="shared" si="52"/>
        <v>0.60199999999999998</v>
      </c>
      <c r="BO71" s="65">
        <f t="shared" si="52"/>
        <v>0</v>
      </c>
      <c r="BP71" s="65">
        <f t="shared" si="52"/>
        <v>0</v>
      </c>
      <c r="BQ71" s="65">
        <f t="shared" si="52"/>
        <v>0</v>
      </c>
      <c r="BR71" s="65">
        <f t="shared" si="52"/>
        <v>0</v>
      </c>
      <c r="BS71" s="65">
        <f t="shared" si="52"/>
        <v>2.3460000000000001</v>
      </c>
      <c r="BT71" s="65">
        <f t="shared" si="52"/>
        <v>0</v>
      </c>
      <c r="BU71" s="65">
        <f t="shared" si="52"/>
        <v>1.7789999999999999</v>
      </c>
      <c r="BV71" s="65">
        <f t="shared" si="52"/>
        <v>0</v>
      </c>
      <c r="BW71" s="65">
        <f t="shared" si="52"/>
        <v>0</v>
      </c>
      <c r="BX71" s="65">
        <f t="shared" si="52"/>
        <v>1.2</v>
      </c>
      <c r="BY71" s="65">
        <f t="shared" si="52"/>
        <v>0</v>
      </c>
      <c r="BZ71" s="65">
        <f t="shared" si="52"/>
        <v>2.242</v>
      </c>
      <c r="CA71" s="65">
        <f t="shared" si="52"/>
        <v>0</v>
      </c>
      <c r="CB71" s="65">
        <f t="shared" si="52"/>
        <v>1.51</v>
      </c>
      <c r="CC71" s="65">
        <f t="shared" si="52"/>
        <v>0</v>
      </c>
      <c r="CD71" s="65">
        <f t="shared" si="52"/>
        <v>0</v>
      </c>
      <c r="CE71" s="65">
        <f t="shared" si="52"/>
        <v>0</v>
      </c>
      <c r="CF71" s="65">
        <f t="shared" si="52"/>
        <v>0</v>
      </c>
      <c r="CG71" s="65">
        <f t="shared" si="52"/>
        <v>-6.1189999999999998</v>
      </c>
      <c r="CH71" s="65">
        <f t="shared" si="52"/>
        <v>0</v>
      </c>
      <c r="CI71" s="65">
        <f t="shared" si="52"/>
        <v>2.1709999999999994</v>
      </c>
      <c r="CJ71" s="65">
        <f t="shared" si="52"/>
        <v>0</v>
      </c>
      <c r="CK71" s="65">
        <f t="shared" si="52"/>
        <v>0</v>
      </c>
      <c r="CL71" s="47" t="str">
        <f>[1]J0214_1037000158513_10_69_0!AF70</f>
        <v>нд</v>
      </c>
    </row>
    <row r="72" spans="1:98" ht="108.75" customHeight="1" x14ac:dyDescent="0.25">
      <c r="A72" s="59" t="s">
        <v>197</v>
      </c>
      <c r="B72" s="67" t="str">
        <f>[1]J0214_1037000158513_10_69_0!B71</f>
        <v>Строительство и реконструкция сетей электроснабжения 0,4кВ</v>
      </c>
      <c r="C72" s="67" t="str">
        <f>[1]J0214_1037000158513_10_69_0!C71</f>
        <v>J_0000500016</v>
      </c>
      <c r="D72" s="59" t="s">
        <v>105</v>
      </c>
      <c r="E72" s="64"/>
      <c r="F72" s="64"/>
      <c r="G72" s="64"/>
      <c r="H72" s="64"/>
      <c r="I72" s="64"/>
      <c r="J72" s="64"/>
      <c r="K72" s="64"/>
      <c r="L72" s="65">
        <f t="shared" ref="L72:R73" si="53">S72+Z72+AG72+AN72</f>
        <v>0</v>
      </c>
      <c r="M72" s="65">
        <f t="shared" si="53"/>
        <v>0</v>
      </c>
      <c r="N72" s="65">
        <f t="shared" si="53"/>
        <v>15</v>
      </c>
      <c r="O72" s="65">
        <f t="shared" si="53"/>
        <v>0</v>
      </c>
      <c r="P72" s="65">
        <f t="shared" si="53"/>
        <v>1.9150000000000005</v>
      </c>
      <c r="Q72" s="65">
        <f t="shared" si="53"/>
        <v>0</v>
      </c>
      <c r="R72" s="65">
        <f t="shared" si="53"/>
        <v>0</v>
      </c>
      <c r="S72" s="65">
        <f>[1]J0214_1037000158513_13_69_0!N74</f>
        <v>0</v>
      </c>
      <c r="T72" s="65">
        <v>0</v>
      </c>
      <c r="U72" s="65">
        <v>1.663</v>
      </c>
      <c r="V72" s="65">
        <v>0</v>
      </c>
      <c r="W72" s="65">
        <v>0.39600000000000002</v>
      </c>
      <c r="X72" s="65">
        <f>[1]J0214_1037000158513_13_69_0!Q74</f>
        <v>0</v>
      </c>
      <c r="Y72" s="65">
        <f>[1]J0214_1037000158513_13_69_0!R74</f>
        <v>0</v>
      </c>
      <c r="Z72" s="65">
        <f>[1]J0214_1037000158513_13_69_0!U74</f>
        <v>0</v>
      </c>
      <c r="AA72" s="65">
        <v>0</v>
      </c>
      <c r="AB72" s="65">
        <v>4.4456666666666669</v>
      </c>
      <c r="AC72" s="65">
        <v>0</v>
      </c>
      <c r="AD72" s="65">
        <v>0.50633333333333341</v>
      </c>
      <c r="AE72" s="65">
        <f>[1]J0214_1037000158513_13_69_0!X74</f>
        <v>0</v>
      </c>
      <c r="AF72" s="65">
        <f>[1]J0214_1037000158513_13_69_0!Y74</f>
        <v>0</v>
      </c>
      <c r="AG72" s="65">
        <f>[1]J0214_1037000158513_13_69_0!AB74</f>
        <v>0</v>
      </c>
      <c r="AH72" s="65">
        <v>0</v>
      </c>
      <c r="AI72" s="65">
        <v>4.4456666666666669</v>
      </c>
      <c r="AJ72" s="65">
        <v>0</v>
      </c>
      <c r="AK72" s="65">
        <v>0.50633333333333341</v>
      </c>
      <c r="AL72" s="65">
        <f>[1]J0214_1037000158513_13_69_0!AE74</f>
        <v>0</v>
      </c>
      <c r="AM72" s="65">
        <f>[1]J0214_1037000158513_13_69_0!AF74</f>
        <v>0</v>
      </c>
      <c r="AN72" s="65">
        <f>[1]J0214_1037000158513_13_69_0!AI74</f>
        <v>0</v>
      </c>
      <c r="AO72" s="65">
        <v>0</v>
      </c>
      <c r="AP72" s="65">
        <v>4.4456666666666669</v>
      </c>
      <c r="AQ72" s="65">
        <v>0</v>
      </c>
      <c r="AR72" s="65">
        <v>0.50633333333333341</v>
      </c>
      <c r="AS72" s="65">
        <f>[1]J0214_1037000158513_13_69_0!AL74</f>
        <v>0</v>
      </c>
      <c r="AT72" s="65">
        <f>[1]J0214_1037000158513_13_69_0!AM74</f>
        <v>0</v>
      </c>
      <c r="AU72" s="68">
        <v>45651</v>
      </c>
      <c r="AV72" s="65">
        <f t="shared" ref="AV72:BB73" si="54">BC72+BJ72+BQ72+BX72</f>
        <v>0</v>
      </c>
      <c r="AW72" s="65">
        <f t="shared" si="54"/>
        <v>0</v>
      </c>
      <c r="AX72" s="65">
        <f t="shared" si="54"/>
        <v>8.8810000000000002</v>
      </c>
      <c r="AY72" s="65">
        <f t="shared" si="54"/>
        <v>0</v>
      </c>
      <c r="AZ72" s="65">
        <f t="shared" si="54"/>
        <v>4.077</v>
      </c>
      <c r="BA72" s="65">
        <f t="shared" si="54"/>
        <v>0</v>
      </c>
      <c r="BB72" s="65">
        <f t="shared" si="54"/>
        <v>0</v>
      </c>
      <c r="BC72" s="65">
        <f>[1]J0214_1037000158513_13_69_0!AW74</f>
        <v>0</v>
      </c>
      <c r="BD72" s="65">
        <v>0</v>
      </c>
      <c r="BE72" s="65">
        <v>1.629</v>
      </c>
      <c r="BF72" s="65">
        <v>0</v>
      </c>
      <c r="BG72" s="65">
        <v>0.58500000000000008</v>
      </c>
      <c r="BH72" s="65">
        <f>[1]J0214_1037000158513_13_69_0!AZ74</f>
        <v>0</v>
      </c>
      <c r="BI72" s="65">
        <f>[1]J0214_1037000158513_13_69_0!BA74</f>
        <v>0</v>
      </c>
      <c r="BJ72" s="65">
        <v>0</v>
      </c>
      <c r="BK72" s="65">
        <v>0</v>
      </c>
      <c r="BL72" s="65">
        <v>2.6639999999999997</v>
      </c>
      <c r="BM72" s="65">
        <v>0</v>
      </c>
      <c r="BN72" s="65">
        <v>0.60199999999999998</v>
      </c>
      <c r="BO72" s="65">
        <v>0</v>
      </c>
      <c r="BP72" s="65">
        <v>0</v>
      </c>
      <c r="BQ72" s="65">
        <v>0</v>
      </c>
      <c r="BR72" s="65">
        <v>0</v>
      </c>
      <c r="BS72" s="65">
        <v>2.3460000000000001</v>
      </c>
      <c r="BT72" s="65">
        <v>0</v>
      </c>
      <c r="BU72" s="65">
        <v>1.7789999999999999</v>
      </c>
      <c r="BV72" s="65">
        <v>0</v>
      </c>
      <c r="BW72" s="65">
        <v>0</v>
      </c>
      <c r="BX72" s="65">
        <v>0</v>
      </c>
      <c r="BY72" s="65">
        <v>0</v>
      </c>
      <c r="BZ72" s="65">
        <v>2.242</v>
      </c>
      <c r="CA72" s="65">
        <v>0</v>
      </c>
      <c r="CB72" s="65">
        <v>1.111</v>
      </c>
      <c r="CC72" s="65">
        <v>0</v>
      </c>
      <c r="CD72" s="65">
        <v>0</v>
      </c>
      <c r="CE72" s="65">
        <f>AV72-L72</f>
        <v>0</v>
      </c>
      <c r="CF72" s="65">
        <f t="shared" ref="CF72:CK73" si="55">AW72-M72</f>
        <v>0</v>
      </c>
      <c r="CG72" s="65">
        <f t="shared" si="55"/>
        <v>-6.1189999999999998</v>
      </c>
      <c r="CH72" s="65">
        <f t="shared" si="55"/>
        <v>0</v>
      </c>
      <c r="CI72" s="65">
        <f t="shared" si="55"/>
        <v>2.1619999999999995</v>
      </c>
      <c r="CJ72" s="65">
        <f t="shared" si="55"/>
        <v>0</v>
      </c>
      <c r="CK72" s="65">
        <f t="shared" si="55"/>
        <v>0</v>
      </c>
      <c r="CL72" s="47" t="s">
        <v>198</v>
      </c>
      <c r="CM72" s="71">
        <f>8.881*100%/15-100%</f>
        <v>-0.40793333333333337</v>
      </c>
      <c r="CN72" s="71">
        <f>4.077*100%/1.915-100%</f>
        <v>1.1289817232375978</v>
      </c>
      <c r="CO72" s="69"/>
      <c r="CP72" s="69"/>
      <c r="CQ72" s="72"/>
      <c r="CR72" s="69"/>
      <c r="CS72" s="69"/>
      <c r="CT72" s="69"/>
    </row>
    <row r="73" spans="1:98" ht="63" x14ac:dyDescent="0.25">
      <c r="A73" s="59" t="s">
        <v>199</v>
      </c>
      <c r="B73" s="67" t="str">
        <f>[1]J0214_1037000158513_10_69_0!B72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3" s="67" t="str">
        <f>[1]J0214_1037000158513_10_69_0!C72</f>
        <v>J_100456002</v>
      </c>
      <c r="D73" s="59" t="s">
        <v>105</v>
      </c>
      <c r="E73" s="64"/>
      <c r="F73" s="64"/>
      <c r="G73" s="64"/>
      <c r="H73" s="64"/>
      <c r="I73" s="64"/>
      <c r="J73" s="64"/>
      <c r="K73" s="64"/>
      <c r="L73" s="65">
        <f t="shared" si="53"/>
        <v>1.2</v>
      </c>
      <c r="M73" s="65">
        <f t="shared" si="53"/>
        <v>0</v>
      </c>
      <c r="N73" s="65">
        <f t="shared" si="53"/>
        <v>0</v>
      </c>
      <c r="O73" s="65">
        <f t="shared" si="53"/>
        <v>0</v>
      </c>
      <c r="P73" s="65">
        <f t="shared" si="53"/>
        <v>0.39</v>
      </c>
      <c r="Q73" s="65">
        <f t="shared" si="53"/>
        <v>0</v>
      </c>
      <c r="R73" s="65">
        <f t="shared" si="53"/>
        <v>0</v>
      </c>
      <c r="S73" s="65">
        <f>[1]J0214_1037000158513_13_69_0!N75</f>
        <v>0</v>
      </c>
      <c r="T73" s="65">
        <v>0</v>
      </c>
      <c r="U73" s="65">
        <v>0</v>
      </c>
      <c r="V73" s="65">
        <v>0</v>
      </c>
      <c r="W73" s="65">
        <f>[1]J0214_1037000158513_13_69_0!P75</f>
        <v>0</v>
      </c>
      <c r="X73" s="65">
        <f>[1]J0214_1037000158513_13_69_0!Q75</f>
        <v>0</v>
      </c>
      <c r="Y73" s="65">
        <f>[1]J0214_1037000158513_13_69_0!R75</f>
        <v>0</v>
      </c>
      <c r="Z73" s="65">
        <f>[1]J0214_1037000158513_13_69_0!U75</f>
        <v>0</v>
      </c>
      <c r="AA73" s="65">
        <v>0</v>
      </c>
      <c r="AB73" s="65">
        <v>0</v>
      </c>
      <c r="AC73" s="65">
        <v>0</v>
      </c>
      <c r="AD73" s="65">
        <v>0</v>
      </c>
      <c r="AE73" s="65">
        <f>[1]J0214_1037000158513_13_69_0!X75</f>
        <v>0</v>
      </c>
      <c r="AF73" s="65">
        <f>[1]J0214_1037000158513_13_69_0!Y75</f>
        <v>0</v>
      </c>
      <c r="AG73" s="65">
        <f>[1]J0214_1037000158513_13_69_0!AB75</f>
        <v>0</v>
      </c>
      <c r="AH73" s="65">
        <v>0</v>
      </c>
      <c r="AI73" s="65">
        <v>0</v>
      </c>
      <c r="AJ73" s="65">
        <v>0</v>
      </c>
      <c r="AK73" s="65">
        <v>0</v>
      </c>
      <c r="AL73" s="65">
        <f>[1]J0214_1037000158513_13_69_0!AE75</f>
        <v>0</v>
      </c>
      <c r="AM73" s="65">
        <f>[1]J0214_1037000158513_13_69_0!AF75</f>
        <v>0</v>
      </c>
      <c r="AN73" s="65">
        <f>[1]J0214_1037000158513_13_69_0!AI75</f>
        <v>1.2</v>
      </c>
      <c r="AO73" s="65">
        <f>[1]J0214_1037000158513_13_69_0!AJ75</f>
        <v>0</v>
      </c>
      <c r="AP73" s="65">
        <v>0</v>
      </c>
      <c r="AQ73" s="65">
        <f>[1]J0214_1037000158513_13_69_0!AL75</f>
        <v>0</v>
      </c>
      <c r="AR73" s="65">
        <v>0.39</v>
      </c>
      <c r="AS73" s="65">
        <f>[1]J0214_1037000158513_13_69_0!AN75</f>
        <v>0</v>
      </c>
      <c r="AT73" s="65">
        <f>[1]J0214_1037000158513_13_69_0!AM75</f>
        <v>0</v>
      </c>
      <c r="AU73" s="68">
        <v>45657</v>
      </c>
      <c r="AV73" s="65">
        <f t="shared" si="54"/>
        <v>1.2</v>
      </c>
      <c r="AW73" s="65">
        <f t="shared" si="54"/>
        <v>0</v>
      </c>
      <c r="AX73" s="65">
        <f t="shared" si="54"/>
        <v>0</v>
      </c>
      <c r="AY73" s="65">
        <f t="shared" si="54"/>
        <v>0</v>
      </c>
      <c r="AZ73" s="65">
        <f t="shared" si="54"/>
        <v>0.39900000000000002</v>
      </c>
      <c r="BA73" s="65">
        <f t="shared" si="54"/>
        <v>0</v>
      </c>
      <c r="BB73" s="65">
        <f t="shared" si="54"/>
        <v>0</v>
      </c>
      <c r="BC73" s="65">
        <f>[1]J0214_1037000158513_13_69_0!AW75</f>
        <v>0</v>
      </c>
      <c r="BD73" s="65">
        <v>0</v>
      </c>
      <c r="BE73" s="65">
        <v>0</v>
      </c>
      <c r="BF73" s="65">
        <v>0</v>
      </c>
      <c r="BG73" s="65">
        <f>[1]J0214_1037000158513_13_69_0!AY75</f>
        <v>0</v>
      </c>
      <c r="BH73" s="65">
        <f>[1]J0214_1037000158513_13_69_0!AZ75</f>
        <v>0</v>
      </c>
      <c r="BI73" s="65">
        <f>[1]J0214_1037000158513_13_69_0!BA75</f>
        <v>0</v>
      </c>
      <c r="BJ73" s="65">
        <v>0</v>
      </c>
      <c r="BK73" s="65">
        <v>0</v>
      </c>
      <c r="BL73" s="65">
        <v>0</v>
      </c>
      <c r="BM73" s="65">
        <v>0</v>
      </c>
      <c r="BN73" s="65">
        <v>0</v>
      </c>
      <c r="BO73" s="65">
        <v>0</v>
      </c>
      <c r="BP73" s="65">
        <v>0</v>
      </c>
      <c r="BQ73" s="65">
        <v>0</v>
      </c>
      <c r="BR73" s="65">
        <v>0</v>
      </c>
      <c r="BS73" s="65">
        <v>0</v>
      </c>
      <c r="BT73" s="65">
        <v>0</v>
      </c>
      <c r="BU73" s="65">
        <v>0</v>
      </c>
      <c r="BV73" s="65">
        <v>0</v>
      </c>
      <c r="BW73" s="65">
        <v>0</v>
      </c>
      <c r="BX73" s="65">
        <v>1.2</v>
      </c>
      <c r="BY73" s="65">
        <v>0</v>
      </c>
      <c r="BZ73" s="65">
        <v>0</v>
      </c>
      <c r="CA73" s="65">
        <v>0</v>
      </c>
      <c r="CB73" s="65">
        <v>0.39900000000000002</v>
      </c>
      <c r="CC73" s="65">
        <v>0</v>
      </c>
      <c r="CD73" s="65">
        <v>0</v>
      </c>
      <c r="CE73" s="65">
        <f>AV73-L73</f>
        <v>0</v>
      </c>
      <c r="CF73" s="65">
        <f t="shared" si="55"/>
        <v>0</v>
      </c>
      <c r="CG73" s="65">
        <f t="shared" si="55"/>
        <v>0</v>
      </c>
      <c r="CH73" s="65">
        <f t="shared" si="55"/>
        <v>0</v>
      </c>
      <c r="CI73" s="65">
        <f t="shared" si="55"/>
        <v>9.000000000000008E-3</v>
      </c>
      <c r="CJ73" s="65">
        <f t="shared" si="55"/>
        <v>0</v>
      </c>
      <c r="CK73" s="65">
        <f t="shared" si="55"/>
        <v>0</v>
      </c>
      <c r="CL73" s="47" t="str">
        <f>[3]J0331_1037000158513_04_69_0!AP71</f>
        <v>нд</v>
      </c>
      <c r="CM73" s="71">
        <f>0.399*100%/0.39-100%</f>
        <v>2.3076923076922995E-2</v>
      </c>
      <c r="CN73" s="71"/>
      <c r="CO73" s="69"/>
      <c r="CP73" s="69"/>
      <c r="CQ73" s="72"/>
      <c r="CR73" s="69"/>
    </row>
    <row r="74" spans="1:98" ht="105.75" hidden="1" customHeight="1" x14ac:dyDescent="0.25">
      <c r="A74" s="59" t="s">
        <v>200</v>
      </c>
      <c r="B74" s="63" t="s">
        <v>201</v>
      </c>
      <c r="C74" s="59" t="s">
        <v>104</v>
      </c>
      <c r="D74" s="59" t="s">
        <v>105</v>
      </c>
      <c r="E74" s="64">
        <v>0</v>
      </c>
      <c r="F74" s="64">
        <v>0</v>
      </c>
      <c r="G74" s="64">
        <v>0</v>
      </c>
      <c r="H74" s="64">
        <v>0</v>
      </c>
      <c r="I74" s="64">
        <v>0</v>
      </c>
      <c r="J74" s="64">
        <v>0</v>
      </c>
      <c r="K74" s="64">
        <v>0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5">
        <v>0</v>
      </c>
      <c r="R74" s="65">
        <v>0</v>
      </c>
      <c r="S74" s="65">
        <v>0</v>
      </c>
      <c r="T74" s="65">
        <v>0</v>
      </c>
      <c r="U74" s="65">
        <v>0</v>
      </c>
      <c r="V74" s="65">
        <v>0</v>
      </c>
      <c r="W74" s="65">
        <v>0</v>
      </c>
      <c r="X74" s="65">
        <v>0</v>
      </c>
      <c r="Y74" s="65">
        <v>0</v>
      </c>
      <c r="Z74" s="65">
        <v>0</v>
      </c>
      <c r="AA74" s="65">
        <v>0</v>
      </c>
      <c r="AB74" s="65">
        <v>0</v>
      </c>
      <c r="AC74" s="65">
        <v>0</v>
      </c>
      <c r="AD74" s="65">
        <v>0</v>
      </c>
      <c r="AE74" s="65">
        <v>0</v>
      </c>
      <c r="AF74" s="65">
        <v>0</v>
      </c>
      <c r="AG74" s="65">
        <v>0</v>
      </c>
      <c r="AH74" s="65">
        <v>0</v>
      </c>
      <c r="AI74" s="65">
        <v>0</v>
      </c>
      <c r="AJ74" s="65">
        <v>0</v>
      </c>
      <c r="AK74" s="65">
        <v>0</v>
      </c>
      <c r="AL74" s="65">
        <v>0</v>
      </c>
      <c r="AM74" s="65">
        <v>0</v>
      </c>
      <c r="AN74" s="65">
        <v>0</v>
      </c>
      <c r="AO74" s="65">
        <v>0</v>
      </c>
      <c r="AP74" s="65">
        <v>0</v>
      </c>
      <c r="AQ74" s="65">
        <v>0</v>
      </c>
      <c r="AR74" s="65">
        <v>0</v>
      </c>
      <c r="AS74" s="65">
        <v>0</v>
      </c>
      <c r="AT74" s="65">
        <v>0</v>
      </c>
      <c r="AU74" s="65" t="s">
        <v>105</v>
      </c>
      <c r="AV74" s="65">
        <v>0</v>
      </c>
      <c r="AW74" s="65">
        <v>0</v>
      </c>
      <c r="AX74" s="65">
        <v>0</v>
      </c>
      <c r="AY74" s="65">
        <v>0</v>
      </c>
      <c r="AZ74" s="65">
        <v>0</v>
      </c>
      <c r="BA74" s="65">
        <v>0</v>
      </c>
      <c r="BB74" s="65">
        <v>0</v>
      </c>
      <c r="BC74" s="65">
        <v>0</v>
      </c>
      <c r="BD74" s="65">
        <v>0</v>
      </c>
      <c r="BE74" s="65">
        <v>0</v>
      </c>
      <c r="BF74" s="65">
        <v>0</v>
      </c>
      <c r="BG74" s="65">
        <v>0</v>
      </c>
      <c r="BH74" s="65">
        <v>0</v>
      </c>
      <c r="BI74" s="65">
        <v>0</v>
      </c>
      <c r="BJ74" s="65">
        <v>0</v>
      </c>
      <c r="BK74" s="65">
        <v>0</v>
      </c>
      <c r="BL74" s="65">
        <v>0</v>
      </c>
      <c r="BM74" s="65">
        <v>0</v>
      </c>
      <c r="BN74" s="65">
        <v>0</v>
      </c>
      <c r="BO74" s="65">
        <v>0</v>
      </c>
      <c r="BP74" s="65">
        <v>0</v>
      </c>
      <c r="BQ74" s="65">
        <v>0</v>
      </c>
      <c r="BR74" s="65">
        <v>0</v>
      </c>
      <c r="BS74" s="65">
        <v>0</v>
      </c>
      <c r="BT74" s="65">
        <v>0</v>
      </c>
      <c r="BU74" s="65">
        <v>0</v>
      </c>
      <c r="BV74" s="65">
        <v>0</v>
      </c>
      <c r="BW74" s="65">
        <v>0</v>
      </c>
      <c r="BX74" s="65">
        <v>0</v>
      </c>
      <c r="BY74" s="65">
        <v>0</v>
      </c>
      <c r="BZ74" s="65">
        <v>0</v>
      </c>
      <c r="CA74" s="65">
        <v>0</v>
      </c>
      <c r="CB74" s="65">
        <v>0</v>
      </c>
      <c r="CC74" s="65">
        <v>0</v>
      </c>
      <c r="CD74" s="65">
        <v>0</v>
      </c>
      <c r="CE74" s="65">
        <v>0</v>
      </c>
      <c r="CF74" s="65">
        <v>0</v>
      </c>
      <c r="CG74" s="65">
        <v>0</v>
      </c>
      <c r="CH74" s="65">
        <v>0</v>
      </c>
      <c r="CI74" s="65">
        <v>0</v>
      </c>
      <c r="CJ74" s="65">
        <v>0</v>
      </c>
      <c r="CK74" s="65">
        <v>0</v>
      </c>
      <c r="CL74" s="47" t="str">
        <f>[1]J0214_1037000158513_10_69_0!AF73</f>
        <v>нд</v>
      </c>
    </row>
    <row r="75" spans="1:98" ht="117.75" hidden="1" customHeight="1" x14ac:dyDescent="0.25">
      <c r="A75" s="59" t="s">
        <v>202</v>
      </c>
      <c r="B75" s="63" t="s">
        <v>203</v>
      </c>
      <c r="C75" s="59" t="s">
        <v>104</v>
      </c>
      <c r="D75" s="59" t="s">
        <v>105</v>
      </c>
      <c r="E75" s="64">
        <v>0</v>
      </c>
      <c r="F75" s="64">
        <v>0</v>
      </c>
      <c r="G75" s="64">
        <v>0</v>
      </c>
      <c r="H75" s="64">
        <v>0</v>
      </c>
      <c r="I75" s="64">
        <v>0</v>
      </c>
      <c r="J75" s="64">
        <v>0</v>
      </c>
      <c r="K75" s="64">
        <v>0</v>
      </c>
      <c r="L75" s="65">
        <f t="shared" ref="L75:AQ75" si="56">SUM(L76:L80)</f>
        <v>0</v>
      </c>
      <c r="M75" s="65">
        <f t="shared" si="56"/>
        <v>0</v>
      </c>
      <c r="N75" s="65">
        <f t="shared" si="56"/>
        <v>0</v>
      </c>
      <c r="O75" s="65">
        <f t="shared" si="56"/>
        <v>0</v>
      </c>
      <c r="P75" s="65">
        <f t="shared" si="56"/>
        <v>0</v>
      </c>
      <c r="Q75" s="65">
        <f t="shared" si="56"/>
        <v>0</v>
      </c>
      <c r="R75" s="65">
        <f t="shared" si="56"/>
        <v>17</v>
      </c>
      <c r="S75" s="65">
        <f t="shared" si="56"/>
        <v>0</v>
      </c>
      <c r="T75" s="65">
        <f t="shared" si="56"/>
        <v>0</v>
      </c>
      <c r="U75" s="65">
        <f t="shared" si="56"/>
        <v>0</v>
      </c>
      <c r="V75" s="65">
        <f t="shared" si="56"/>
        <v>0</v>
      </c>
      <c r="W75" s="65">
        <f t="shared" si="56"/>
        <v>0</v>
      </c>
      <c r="X75" s="65">
        <f t="shared" si="56"/>
        <v>0</v>
      </c>
      <c r="Y75" s="65">
        <f t="shared" si="56"/>
        <v>0</v>
      </c>
      <c r="Z75" s="65">
        <f t="shared" si="56"/>
        <v>0</v>
      </c>
      <c r="AA75" s="65">
        <f t="shared" si="56"/>
        <v>0</v>
      </c>
      <c r="AB75" s="65">
        <f t="shared" si="56"/>
        <v>0</v>
      </c>
      <c r="AC75" s="65">
        <f t="shared" si="56"/>
        <v>0</v>
      </c>
      <c r="AD75" s="65">
        <f t="shared" si="56"/>
        <v>0</v>
      </c>
      <c r="AE75" s="65">
        <f t="shared" si="56"/>
        <v>0</v>
      </c>
      <c r="AF75" s="65">
        <f t="shared" si="56"/>
        <v>0</v>
      </c>
      <c r="AG75" s="65">
        <f t="shared" si="56"/>
        <v>0</v>
      </c>
      <c r="AH75" s="65">
        <f t="shared" si="56"/>
        <v>0</v>
      </c>
      <c r="AI75" s="65">
        <f t="shared" si="56"/>
        <v>0</v>
      </c>
      <c r="AJ75" s="65">
        <f t="shared" si="56"/>
        <v>0</v>
      </c>
      <c r="AK75" s="65">
        <f t="shared" si="56"/>
        <v>0</v>
      </c>
      <c r="AL75" s="65">
        <f t="shared" si="56"/>
        <v>0</v>
      </c>
      <c r="AM75" s="65">
        <f t="shared" si="56"/>
        <v>0</v>
      </c>
      <c r="AN75" s="65">
        <f t="shared" si="56"/>
        <v>0</v>
      </c>
      <c r="AO75" s="65">
        <f t="shared" si="56"/>
        <v>0</v>
      </c>
      <c r="AP75" s="65">
        <f t="shared" si="56"/>
        <v>0</v>
      </c>
      <c r="AQ75" s="65">
        <f t="shared" si="56"/>
        <v>0</v>
      </c>
      <c r="AR75" s="65">
        <f t="shared" ref="AR75:CK75" si="57">SUM(AR76:AR80)</f>
        <v>0</v>
      </c>
      <c r="AS75" s="65">
        <f t="shared" si="57"/>
        <v>0</v>
      </c>
      <c r="AT75" s="65">
        <f t="shared" si="57"/>
        <v>17</v>
      </c>
      <c r="AU75" s="65" t="s">
        <v>105</v>
      </c>
      <c r="AV75" s="65">
        <f t="shared" si="57"/>
        <v>0</v>
      </c>
      <c r="AW75" s="65">
        <f t="shared" si="57"/>
        <v>0</v>
      </c>
      <c r="AX75" s="65">
        <f t="shared" si="57"/>
        <v>0</v>
      </c>
      <c r="AY75" s="65">
        <f t="shared" si="57"/>
        <v>0</v>
      </c>
      <c r="AZ75" s="65">
        <f t="shared" si="57"/>
        <v>0</v>
      </c>
      <c r="BA75" s="65">
        <f t="shared" si="57"/>
        <v>0</v>
      </c>
      <c r="BB75" s="65">
        <f t="shared" si="57"/>
        <v>17</v>
      </c>
      <c r="BC75" s="65">
        <f t="shared" si="57"/>
        <v>0</v>
      </c>
      <c r="BD75" s="65">
        <f t="shared" si="57"/>
        <v>0</v>
      </c>
      <c r="BE75" s="65">
        <f t="shared" si="57"/>
        <v>0</v>
      </c>
      <c r="BF75" s="65">
        <f t="shared" si="57"/>
        <v>0</v>
      </c>
      <c r="BG75" s="65">
        <f t="shared" si="57"/>
        <v>0</v>
      </c>
      <c r="BH75" s="65">
        <f t="shared" si="57"/>
        <v>0</v>
      </c>
      <c r="BI75" s="65">
        <f t="shared" si="57"/>
        <v>0</v>
      </c>
      <c r="BJ75" s="65">
        <f t="shared" si="57"/>
        <v>0</v>
      </c>
      <c r="BK75" s="65">
        <f t="shared" si="57"/>
        <v>0</v>
      </c>
      <c r="BL75" s="65">
        <f t="shared" si="57"/>
        <v>0</v>
      </c>
      <c r="BM75" s="65">
        <f t="shared" si="57"/>
        <v>0</v>
      </c>
      <c r="BN75" s="65">
        <f t="shared" si="57"/>
        <v>0</v>
      </c>
      <c r="BO75" s="65">
        <f t="shared" si="57"/>
        <v>0</v>
      </c>
      <c r="BP75" s="65">
        <f t="shared" si="57"/>
        <v>13</v>
      </c>
      <c r="BQ75" s="65">
        <f t="shared" si="57"/>
        <v>0</v>
      </c>
      <c r="BR75" s="65">
        <f t="shared" si="57"/>
        <v>0</v>
      </c>
      <c r="BS75" s="65">
        <f t="shared" si="57"/>
        <v>0</v>
      </c>
      <c r="BT75" s="65">
        <f t="shared" si="57"/>
        <v>0</v>
      </c>
      <c r="BU75" s="65">
        <f t="shared" si="57"/>
        <v>0</v>
      </c>
      <c r="BV75" s="65">
        <f t="shared" si="57"/>
        <v>0</v>
      </c>
      <c r="BW75" s="65">
        <f t="shared" si="57"/>
        <v>2</v>
      </c>
      <c r="BX75" s="65">
        <f t="shared" si="57"/>
        <v>0</v>
      </c>
      <c r="BY75" s="65">
        <f t="shared" si="57"/>
        <v>0</v>
      </c>
      <c r="BZ75" s="65">
        <f t="shared" si="57"/>
        <v>0</v>
      </c>
      <c r="CA75" s="65">
        <f t="shared" si="57"/>
        <v>0</v>
      </c>
      <c r="CB75" s="65">
        <f t="shared" si="57"/>
        <v>0</v>
      </c>
      <c r="CC75" s="65">
        <f t="shared" si="57"/>
        <v>0</v>
      </c>
      <c r="CD75" s="65">
        <f t="shared" si="57"/>
        <v>2</v>
      </c>
      <c r="CE75" s="65">
        <f t="shared" si="57"/>
        <v>0</v>
      </c>
      <c r="CF75" s="65">
        <f t="shared" si="57"/>
        <v>0</v>
      </c>
      <c r="CG75" s="65">
        <f t="shared" si="57"/>
        <v>0</v>
      </c>
      <c r="CH75" s="65">
        <f t="shared" si="57"/>
        <v>0</v>
      </c>
      <c r="CI75" s="65">
        <f t="shared" si="57"/>
        <v>0</v>
      </c>
      <c r="CJ75" s="65">
        <f t="shared" si="57"/>
        <v>0</v>
      </c>
      <c r="CK75" s="65">
        <f t="shared" si="57"/>
        <v>0</v>
      </c>
      <c r="CL75" s="47" t="str">
        <f>[1]J0214_1037000158513_10_69_0!AF74</f>
        <v>нд</v>
      </c>
    </row>
    <row r="76" spans="1:98" s="74" customFormat="1" ht="69.75" customHeight="1" x14ac:dyDescent="0.25">
      <c r="A76" s="59" t="s">
        <v>204</v>
      </c>
      <c r="B76" s="67" t="str">
        <f>[1]J0214_1037000158513_10_69_0!B75</f>
        <v>Приобретение автогидроподъемника</v>
      </c>
      <c r="C76" s="67" t="str">
        <f>[1]J0214_1037000158513_10_69_0!C75</f>
        <v>J_0000007038</v>
      </c>
      <c r="D76" s="59" t="s">
        <v>105</v>
      </c>
      <c r="E76" s="64"/>
      <c r="F76" s="64"/>
      <c r="G76" s="64"/>
      <c r="H76" s="64"/>
      <c r="I76" s="64"/>
      <c r="J76" s="64"/>
      <c r="K76" s="64"/>
      <c r="L76" s="65">
        <f t="shared" ref="L76:R80" si="58">S76+Z76+AG76+AN76</f>
        <v>0</v>
      </c>
      <c r="M76" s="65">
        <f t="shared" si="58"/>
        <v>0</v>
      </c>
      <c r="N76" s="65">
        <f t="shared" si="58"/>
        <v>0</v>
      </c>
      <c r="O76" s="65">
        <f t="shared" si="58"/>
        <v>0</v>
      </c>
      <c r="P76" s="65">
        <f t="shared" si="58"/>
        <v>0</v>
      </c>
      <c r="Q76" s="65">
        <f t="shared" si="58"/>
        <v>0</v>
      </c>
      <c r="R76" s="65">
        <f t="shared" si="58"/>
        <v>2</v>
      </c>
      <c r="S76" s="65">
        <f>[1]J0214_1037000158513_13_69_0!N78</f>
        <v>0</v>
      </c>
      <c r="T76" s="65">
        <v>0</v>
      </c>
      <c r="U76" s="65">
        <v>0</v>
      </c>
      <c r="V76" s="65">
        <v>0</v>
      </c>
      <c r="W76" s="65">
        <f>[1]J0214_1037000158513_13_69_0!P78</f>
        <v>0</v>
      </c>
      <c r="X76" s="65">
        <f>[1]J0214_1037000158513_13_69_0!Q78</f>
        <v>0</v>
      </c>
      <c r="Y76" s="65">
        <f>[1]J0214_1037000158513_13_69_0!R78</f>
        <v>0</v>
      </c>
      <c r="Z76" s="65">
        <f>[1]J0214_1037000158513_13_69_0!U78</f>
        <v>0</v>
      </c>
      <c r="AA76" s="65">
        <v>0</v>
      </c>
      <c r="AB76" s="65">
        <v>0</v>
      </c>
      <c r="AC76" s="65">
        <v>0</v>
      </c>
      <c r="AD76" s="65">
        <f>[1]J0214_1037000158513_13_69_0!W78</f>
        <v>0</v>
      </c>
      <c r="AE76" s="65">
        <f>[1]J0214_1037000158513_13_69_0!X78</f>
        <v>0</v>
      </c>
      <c r="AF76" s="65">
        <f>[1]J0214_1037000158513_13_69_0!Y78</f>
        <v>0</v>
      </c>
      <c r="AG76" s="65">
        <f>[1]J0214_1037000158513_13_69_0!AB78</f>
        <v>0</v>
      </c>
      <c r="AH76" s="65">
        <v>0</v>
      </c>
      <c r="AI76" s="65">
        <v>0</v>
      </c>
      <c r="AJ76" s="65">
        <v>0</v>
      </c>
      <c r="AK76" s="65">
        <f>[1]J0214_1037000158513_13_69_0!AD78</f>
        <v>0</v>
      </c>
      <c r="AL76" s="65">
        <f>[1]J0214_1037000158513_13_69_0!AE78</f>
        <v>0</v>
      </c>
      <c r="AM76" s="65">
        <f>[1]J0214_1037000158513_13_69_0!AF78</f>
        <v>0</v>
      </c>
      <c r="AN76" s="65">
        <f>[1]J0214_1037000158513_13_69_0!AI78</f>
        <v>0</v>
      </c>
      <c r="AO76" s="65">
        <v>0</v>
      </c>
      <c r="AP76" s="65">
        <v>0</v>
      </c>
      <c r="AQ76" s="65">
        <v>0</v>
      </c>
      <c r="AR76" s="65">
        <f>[1]J0214_1037000158513_13_69_0!AK78</f>
        <v>0</v>
      </c>
      <c r="AS76" s="65">
        <f>[1]J0214_1037000158513_13_69_0!AL78</f>
        <v>0</v>
      </c>
      <c r="AT76" s="65">
        <f>[1]J0214_1037000158513_13_69_0!AM78</f>
        <v>2</v>
      </c>
      <c r="AU76" s="68">
        <v>45524</v>
      </c>
      <c r="AV76" s="65">
        <f t="shared" ref="AV76:BB80" si="59">BC76+BJ76+BQ76+BX76</f>
        <v>0</v>
      </c>
      <c r="AW76" s="65">
        <f t="shared" si="59"/>
        <v>0</v>
      </c>
      <c r="AX76" s="65">
        <f t="shared" si="59"/>
        <v>0</v>
      </c>
      <c r="AY76" s="65">
        <f t="shared" si="59"/>
        <v>0</v>
      </c>
      <c r="AZ76" s="65">
        <f t="shared" si="59"/>
        <v>0</v>
      </c>
      <c r="BA76" s="65">
        <f t="shared" si="59"/>
        <v>0</v>
      </c>
      <c r="BB76" s="65">
        <f t="shared" si="59"/>
        <v>2</v>
      </c>
      <c r="BC76" s="65">
        <f>[1]J0214_1037000158513_13_69_0!AW78</f>
        <v>0</v>
      </c>
      <c r="BD76" s="65">
        <v>0</v>
      </c>
      <c r="BE76" s="65">
        <v>0</v>
      </c>
      <c r="BF76" s="65">
        <v>0</v>
      </c>
      <c r="BG76" s="65">
        <f>[1]J0214_1037000158513_13_69_0!AY78</f>
        <v>0</v>
      </c>
      <c r="BH76" s="65">
        <f>[1]J0214_1037000158513_13_69_0!AZ78</f>
        <v>0</v>
      </c>
      <c r="BI76" s="65">
        <f>[1]J0214_1037000158513_13_69_0!BA78</f>
        <v>0</v>
      </c>
      <c r="BJ76" s="65">
        <v>0</v>
      </c>
      <c r="BK76" s="65">
        <v>0</v>
      </c>
      <c r="BL76" s="65">
        <v>0</v>
      </c>
      <c r="BM76" s="65">
        <v>0</v>
      </c>
      <c r="BN76" s="65">
        <v>0</v>
      </c>
      <c r="BO76" s="65">
        <v>0</v>
      </c>
      <c r="BP76" s="65">
        <v>0</v>
      </c>
      <c r="BQ76" s="65">
        <v>0</v>
      </c>
      <c r="BR76" s="65">
        <v>0</v>
      </c>
      <c r="BS76" s="65">
        <v>0</v>
      </c>
      <c r="BT76" s="65">
        <v>0</v>
      </c>
      <c r="BU76" s="65">
        <v>0</v>
      </c>
      <c r="BV76" s="65">
        <v>0</v>
      </c>
      <c r="BW76" s="65">
        <f>[1]J0214_1037000158513_13_69_0!BO78</f>
        <v>2</v>
      </c>
      <c r="BX76" s="65">
        <v>0</v>
      </c>
      <c r="BY76" s="65">
        <v>0</v>
      </c>
      <c r="BZ76" s="65">
        <v>0</v>
      </c>
      <c r="CA76" s="65">
        <v>0</v>
      </c>
      <c r="CB76" s="65">
        <v>0</v>
      </c>
      <c r="CC76" s="65">
        <v>0</v>
      </c>
      <c r="CD76" s="65">
        <v>0</v>
      </c>
      <c r="CE76" s="65">
        <f t="shared" ref="CE76:CK80" si="60">AV76-L76</f>
        <v>0</v>
      </c>
      <c r="CF76" s="65">
        <f t="shared" si="60"/>
        <v>0</v>
      </c>
      <c r="CG76" s="65">
        <f t="shared" si="60"/>
        <v>0</v>
      </c>
      <c r="CH76" s="65">
        <f t="shared" si="60"/>
        <v>0</v>
      </c>
      <c r="CI76" s="65">
        <f t="shared" si="60"/>
        <v>0</v>
      </c>
      <c r="CJ76" s="65">
        <f t="shared" si="60"/>
        <v>0</v>
      </c>
      <c r="CK76" s="65">
        <f t="shared" si="60"/>
        <v>0</v>
      </c>
      <c r="CL76" s="47" t="s">
        <v>105</v>
      </c>
      <c r="CM76" s="73"/>
    </row>
    <row r="77" spans="1:98" s="74" customFormat="1" ht="43.5" customHeight="1" x14ac:dyDescent="0.25">
      <c r="A77" s="59" t="s">
        <v>205</v>
      </c>
      <c r="B77" s="67" t="str">
        <f>[1]J0214_1037000158513_10_69_0!B76</f>
        <v>Приобретение бригадного автомобиля</v>
      </c>
      <c r="C77" s="67" t="str">
        <f>[1]J0214_1037000158513_10_69_0!C76</f>
        <v>J_0000007034</v>
      </c>
      <c r="D77" s="59" t="s">
        <v>105</v>
      </c>
      <c r="E77" s="64"/>
      <c r="F77" s="64"/>
      <c r="G77" s="64"/>
      <c r="H77" s="64"/>
      <c r="I77" s="64"/>
      <c r="J77" s="64"/>
      <c r="K77" s="64"/>
      <c r="L77" s="65">
        <f t="shared" si="58"/>
        <v>0</v>
      </c>
      <c r="M77" s="65">
        <f t="shared" si="58"/>
        <v>0</v>
      </c>
      <c r="N77" s="65">
        <f t="shared" si="58"/>
        <v>0</v>
      </c>
      <c r="O77" s="65">
        <f t="shared" si="58"/>
        <v>0</v>
      </c>
      <c r="P77" s="65">
        <f t="shared" si="58"/>
        <v>0</v>
      </c>
      <c r="Q77" s="65">
        <f t="shared" si="58"/>
        <v>0</v>
      </c>
      <c r="R77" s="65">
        <f t="shared" si="58"/>
        <v>1</v>
      </c>
      <c r="S77" s="65">
        <f>[1]J0214_1037000158513_13_69_0!N79</f>
        <v>0</v>
      </c>
      <c r="T77" s="65">
        <v>0</v>
      </c>
      <c r="U77" s="65">
        <v>0</v>
      </c>
      <c r="V77" s="65">
        <v>0</v>
      </c>
      <c r="W77" s="65">
        <f>[1]J0214_1037000158513_13_69_0!P79</f>
        <v>0</v>
      </c>
      <c r="X77" s="65">
        <f>[1]J0214_1037000158513_13_69_0!Q79</f>
        <v>0</v>
      </c>
      <c r="Y77" s="65">
        <f>[1]J0214_1037000158513_13_69_0!R79</f>
        <v>0</v>
      </c>
      <c r="Z77" s="65">
        <f>[1]J0214_1037000158513_13_69_0!U79</f>
        <v>0</v>
      </c>
      <c r="AA77" s="65">
        <v>0</v>
      </c>
      <c r="AB77" s="65">
        <v>0</v>
      </c>
      <c r="AC77" s="65">
        <v>0</v>
      </c>
      <c r="AD77" s="65">
        <f>[1]J0214_1037000158513_13_69_0!W79</f>
        <v>0</v>
      </c>
      <c r="AE77" s="65">
        <f>[1]J0214_1037000158513_13_69_0!X79</f>
        <v>0</v>
      </c>
      <c r="AF77" s="65">
        <f>[1]J0214_1037000158513_13_69_0!Y79</f>
        <v>0</v>
      </c>
      <c r="AG77" s="65">
        <f>[1]J0214_1037000158513_13_69_0!AB79</f>
        <v>0</v>
      </c>
      <c r="AH77" s="65">
        <v>0</v>
      </c>
      <c r="AI77" s="65">
        <v>0</v>
      </c>
      <c r="AJ77" s="65">
        <v>0</v>
      </c>
      <c r="AK77" s="65">
        <f>[1]J0214_1037000158513_13_69_0!AD79</f>
        <v>0</v>
      </c>
      <c r="AL77" s="65">
        <f>[1]J0214_1037000158513_13_69_0!AE79</f>
        <v>0</v>
      </c>
      <c r="AM77" s="65">
        <f>[1]J0214_1037000158513_13_69_0!AF79</f>
        <v>0</v>
      </c>
      <c r="AN77" s="65">
        <f>[1]J0214_1037000158513_13_69_0!AI79</f>
        <v>0</v>
      </c>
      <c r="AO77" s="65">
        <v>0</v>
      </c>
      <c r="AP77" s="65">
        <v>0</v>
      </c>
      <c r="AQ77" s="65">
        <v>0</v>
      </c>
      <c r="AR77" s="65">
        <f>[1]J0214_1037000158513_13_69_0!AK79</f>
        <v>0</v>
      </c>
      <c r="AS77" s="65">
        <f>[1]J0214_1037000158513_13_69_0!AL79</f>
        <v>0</v>
      </c>
      <c r="AT77" s="65">
        <f>[1]J0214_1037000158513_13_69_0!AM79</f>
        <v>1</v>
      </c>
      <c r="AU77" s="68">
        <v>45399</v>
      </c>
      <c r="AV77" s="65">
        <f t="shared" si="59"/>
        <v>0</v>
      </c>
      <c r="AW77" s="65">
        <f t="shared" si="59"/>
        <v>0</v>
      </c>
      <c r="AX77" s="65">
        <f t="shared" si="59"/>
        <v>0</v>
      </c>
      <c r="AY77" s="65">
        <f t="shared" si="59"/>
        <v>0</v>
      </c>
      <c r="AZ77" s="65">
        <f t="shared" si="59"/>
        <v>0</v>
      </c>
      <c r="BA77" s="65">
        <f t="shared" si="59"/>
        <v>0</v>
      </c>
      <c r="BB77" s="65">
        <f t="shared" si="59"/>
        <v>1</v>
      </c>
      <c r="BC77" s="65">
        <f>[1]J0214_1037000158513_13_69_0!AW79</f>
        <v>0</v>
      </c>
      <c r="BD77" s="65">
        <v>0</v>
      </c>
      <c r="BE77" s="65">
        <v>0</v>
      </c>
      <c r="BF77" s="65">
        <v>0</v>
      </c>
      <c r="BG77" s="65">
        <f>[1]J0214_1037000158513_13_69_0!AY79</f>
        <v>0</v>
      </c>
      <c r="BH77" s="65">
        <f>[1]J0214_1037000158513_13_69_0!AZ79</f>
        <v>0</v>
      </c>
      <c r="BI77" s="65">
        <f>[1]J0214_1037000158513_13_69_0!BA79</f>
        <v>0</v>
      </c>
      <c r="BJ77" s="65">
        <v>0</v>
      </c>
      <c r="BK77" s="65">
        <v>0</v>
      </c>
      <c r="BL77" s="65">
        <v>0</v>
      </c>
      <c r="BM77" s="65">
        <v>0</v>
      </c>
      <c r="BN77" s="65">
        <v>0</v>
      </c>
      <c r="BO77" s="65">
        <v>0</v>
      </c>
      <c r="BP77" s="65">
        <f>[1]J0214_1037000158513_13_69_0!BH79</f>
        <v>1</v>
      </c>
      <c r="BQ77" s="65">
        <v>0</v>
      </c>
      <c r="BR77" s="65">
        <v>0</v>
      </c>
      <c r="BS77" s="65">
        <v>0</v>
      </c>
      <c r="BT77" s="65">
        <v>0</v>
      </c>
      <c r="BU77" s="65">
        <v>0</v>
      </c>
      <c r="BV77" s="65">
        <v>0</v>
      </c>
      <c r="BW77" s="65">
        <v>0</v>
      </c>
      <c r="BX77" s="65">
        <v>0</v>
      </c>
      <c r="BY77" s="65">
        <v>0</v>
      </c>
      <c r="BZ77" s="65">
        <v>0</v>
      </c>
      <c r="CA77" s="65">
        <v>0</v>
      </c>
      <c r="CB77" s="65">
        <v>0</v>
      </c>
      <c r="CC77" s="65">
        <v>0</v>
      </c>
      <c r="CD77" s="65">
        <v>0</v>
      </c>
      <c r="CE77" s="65">
        <f t="shared" si="60"/>
        <v>0</v>
      </c>
      <c r="CF77" s="65">
        <f t="shared" si="60"/>
        <v>0</v>
      </c>
      <c r="CG77" s="65">
        <f t="shared" si="60"/>
        <v>0</v>
      </c>
      <c r="CH77" s="65">
        <f t="shared" si="60"/>
        <v>0</v>
      </c>
      <c r="CI77" s="65">
        <f t="shared" si="60"/>
        <v>0</v>
      </c>
      <c r="CJ77" s="65">
        <f t="shared" si="60"/>
        <v>0</v>
      </c>
      <c r="CK77" s="65">
        <f t="shared" si="60"/>
        <v>0</v>
      </c>
      <c r="CL77" s="47" t="s">
        <v>105</v>
      </c>
      <c r="CM77" s="73"/>
      <c r="CN77" s="73"/>
    </row>
    <row r="78" spans="1:98" s="74" customFormat="1" ht="55.5" customHeight="1" x14ac:dyDescent="0.25">
      <c r="A78" s="59" t="s">
        <v>206</v>
      </c>
      <c r="B78" s="67" t="str">
        <f>[1]J0214_1037000158513_10_69_0!B77</f>
        <v>Приобретение информационно-вычислительной техники</v>
      </c>
      <c r="C78" s="67" t="str">
        <f>[1]J0214_1037000158513_10_69_0!C77</f>
        <v>J_0000000814</v>
      </c>
      <c r="D78" s="59" t="s">
        <v>105</v>
      </c>
      <c r="E78" s="64"/>
      <c r="F78" s="64"/>
      <c r="G78" s="64"/>
      <c r="H78" s="64"/>
      <c r="I78" s="64"/>
      <c r="J78" s="64"/>
      <c r="K78" s="64"/>
      <c r="L78" s="65">
        <f t="shared" si="58"/>
        <v>0</v>
      </c>
      <c r="M78" s="65">
        <f t="shared" si="58"/>
        <v>0</v>
      </c>
      <c r="N78" s="65">
        <f t="shared" si="58"/>
        <v>0</v>
      </c>
      <c r="O78" s="65">
        <f t="shared" si="58"/>
        <v>0</v>
      </c>
      <c r="P78" s="65">
        <f t="shared" si="58"/>
        <v>0</v>
      </c>
      <c r="Q78" s="65">
        <f t="shared" si="58"/>
        <v>0</v>
      </c>
      <c r="R78" s="65">
        <f t="shared" si="58"/>
        <v>12</v>
      </c>
      <c r="S78" s="65">
        <f>[1]J0214_1037000158513_13_69_0!N80</f>
        <v>0</v>
      </c>
      <c r="T78" s="65">
        <v>0</v>
      </c>
      <c r="U78" s="65">
        <v>0</v>
      </c>
      <c r="V78" s="65">
        <v>0</v>
      </c>
      <c r="W78" s="65">
        <f>[1]J0214_1037000158513_13_69_0!P80</f>
        <v>0</v>
      </c>
      <c r="X78" s="65">
        <f>[1]J0214_1037000158513_13_69_0!Q80</f>
        <v>0</v>
      </c>
      <c r="Y78" s="65">
        <f>[1]J0214_1037000158513_13_69_0!R80</f>
        <v>0</v>
      </c>
      <c r="Z78" s="65">
        <f>[1]J0214_1037000158513_13_69_0!U80</f>
        <v>0</v>
      </c>
      <c r="AA78" s="65">
        <v>0</v>
      </c>
      <c r="AB78" s="65">
        <v>0</v>
      </c>
      <c r="AC78" s="65">
        <v>0</v>
      </c>
      <c r="AD78" s="65">
        <f>[1]J0214_1037000158513_13_69_0!W80</f>
        <v>0</v>
      </c>
      <c r="AE78" s="65">
        <f>[1]J0214_1037000158513_13_69_0!X80</f>
        <v>0</v>
      </c>
      <c r="AF78" s="65">
        <f>[1]J0214_1037000158513_13_69_0!Y80</f>
        <v>0</v>
      </c>
      <c r="AG78" s="65">
        <f>[1]J0214_1037000158513_13_69_0!AB80</f>
        <v>0</v>
      </c>
      <c r="AH78" s="65">
        <v>0</v>
      </c>
      <c r="AI78" s="65">
        <v>0</v>
      </c>
      <c r="AJ78" s="65">
        <v>0</v>
      </c>
      <c r="AK78" s="65">
        <f>[1]J0214_1037000158513_13_69_0!AD80</f>
        <v>0</v>
      </c>
      <c r="AL78" s="65">
        <f>[1]J0214_1037000158513_13_69_0!AE80</f>
        <v>0</v>
      </c>
      <c r="AM78" s="65">
        <f>[1]J0214_1037000158513_13_69_0!AF80</f>
        <v>0</v>
      </c>
      <c r="AN78" s="65">
        <f>[1]J0214_1037000158513_13_69_0!AI80</f>
        <v>0</v>
      </c>
      <c r="AO78" s="65">
        <v>0</v>
      </c>
      <c r="AP78" s="65">
        <v>0</v>
      </c>
      <c r="AQ78" s="65">
        <v>0</v>
      </c>
      <c r="AR78" s="65">
        <f>[1]J0214_1037000158513_13_69_0!AK80</f>
        <v>0</v>
      </c>
      <c r="AS78" s="65">
        <f>[1]J0214_1037000158513_13_69_0!AL80</f>
        <v>0</v>
      </c>
      <c r="AT78" s="65">
        <f>[1]J0214_1037000158513_13_69_0!AM80</f>
        <v>12</v>
      </c>
      <c r="AU78" s="68">
        <v>45470</v>
      </c>
      <c r="AV78" s="65">
        <f t="shared" si="59"/>
        <v>0</v>
      </c>
      <c r="AW78" s="65">
        <f t="shared" si="59"/>
        <v>0</v>
      </c>
      <c r="AX78" s="65">
        <f t="shared" si="59"/>
        <v>0</v>
      </c>
      <c r="AY78" s="65">
        <f t="shared" si="59"/>
        <v>0</v>
      </c>
      <c r="AZ78" s="65">
        <f t="shared" si="59"/>
        <v>0</v>
      </c>
      <c r="BA78" s="65">
        <f t="shared" si="59"/>
        <v>0</v>
      </c>
      <c r="BB78" s="65">
        <f t="shared" si="59"/>
        <v>12</v>
      </c>
      <c r="BC78" s="65">
        <f>[1]J0214_1037000158513_13_69_0!AW80</f>
        <v>0</v>
      </c>
      <c r="BD78" s="65">
        <v>0</v>
      </c>
      <c r="BE78" s="65">
        <v>0</v>
      </c>
      <c r="BF78" s="65">
        <v>0</v>
      </c>
      <c r="BG78" s="65">
        <f>[1]J0214_1037000158513_13_69_0!AY80</f>
        <v>0</v>
      </c>
      <c r="BH78" s="65">
        <f>[1]J0214_1037000158513_13_69_0!AZ80</f>
        <v>0</v>
      </c>
      <c r="BI78" s="65">
        <f>[1]J0214_1037000158513_13_69_0!BA80</f>
        <v>0</v>
      </c>
      <c r="BJ78" s="65">
        <v>0</v>
      </c>
      <c r="BK78" s="65">
        <v>0</v>
      </c>
      <c r="BL78" s="65">
        <v>0</v>
      </c>
      <c r="BM78" s="65">
        <v>0</v>
      </c>
      <c r="BN78" s="65">
        <v>0</v>
      </c>
      <c r="BO78" s="65">
        <v>0</v>
      </c>
      <c r="BP78" s="65">
        <f>[1]J0214_1037000158513_13_69_0!BH80</f>
        <v>12</v>
      </c>
      <c r="BQ78" s="65">
        <v>0</v>
      </c>
      <c r="BR78" s="65">
        <v>0</v>
      </c>
      <c r="BS78" s="65">
        <v>0</v>
      </c>
      <c r="BT78" s="65">
        <v>0</v>
      </c>
      <c r="BU78" s="65">
        <v>0</v>
      </c>
      <c r="BV78" s="65">
        <v>0</v>
      </c>
      <c r="BW78" s="65">
        <v>0</v>
      </c>
      <c r="BX78" s="65">
        <v>0</v>
      </c>
      <c r="BY78" s="65">
        <v>0</v>
      </c>
      <c r="BZ78" s="65">
        <v>0</v>
      </c>
      <c r="CA78" s="65">
        <v>0</v>
      </c>
      <c r="CB78" s="65">
        <v>0</v>
      </c>
      <c r="CC78" s="65">
        <v>0</v>
      </c>
      <c r="CD78" s="65">
        <v>0</v>
      </c>
      <c r="CE78" s="65">
        <f t="shared" si="60"/>
        <v>0</v>
      </c>
      <c r="CF78" s="65">
        <f t="shared" si="60"/>
        <v>0</v>
      </c>
      <c r="CG78" s="65">
        <f t="shared" si="60"/>
        <v>0</v>
      </c>
      <c r="CH78" s="65">
        <f t="shared" si="60"/>
        <v>0</v>
      </c>
      <c r="CI78" s="65">
        <f t="shared" si="60"/>
        <v>0</v>
      </c>
      <c r="CJ78" s="65">
        <f t="shared" si="60"/>
        <v>0</v>
      </c>
      <c r="CK78" s="65">
        <f t="shared" si="60"/>
        <v>0</v>
      </c>
      <c r="CL78" s="47" t="s">
        <v>105</v>
      </c>
      <c r="CM78" s="73"/>
      <c r="CN78" s="73"/>
    </row>
    <row r="79" spans="1:98" s="74" customFormat="1" ht="31.5" customHeight="1" x14ac:dyDescent="0.25">
      <c r="A79" s="59" t="s">
        <v>207</v>
      </c>
      <c r="B79" s="67" t="str">
        <f>[1]J0214_1037000158513_10_69_0!B78</f>
        <v>Строительство склада для хранения электротехнической продукции</v>
      </c>
      <c r="C79" s="67" t="str">
        <f>[1]J0214_1037000158513_10_69_0!C78</f>
        <v>J_0000000858</v>
      </c>
      <c r="D79" s="59" t="s">
        <v>105</v>
      </c>
      <c r="E79" s="64">
        <f>[2]В0228_1037000158513_04_0_69_!BL101</f>
        <v>0</v>
      </c>
      <c r="F79" s="64">
        <f>[2]В0228_1037000158513_04_0_69_!BM101</f>
        <v>0</v>
      </c>
      <c r="G79" s="64">
        <f>AP79+U79+AB79+AI79</f>
        <v>0</v>
      </c>
      <c r="H79" s="64">
        <v>0</v>
      </c>
      <c r="I79" s="64">
        <f>AR79+W79+AD79+AK79</f>
        <v>0</v>
      </c>
      <c r="J79" s="64">
        <f>[2]В0228_1037000158513_04_0_69_!BO101</f>
        <v>0</v>
      </c>
      <c r="K79" s="64">
        <f>[2]В0228_1037000158513_04_0_69_!BP101</f>
        <v>0</v>
      </c>
      <c r="L79" s="65">
        <f t="shared" si="58"/>
        <v>0</v>
      </c>
      <c r="M79" s="65">
        <f t="shared" si="58"/>
        <v>0</v>
      </c>
      <c r="N79" s="65">
        <f t="shared" si="58"/>
        <v>0</v>
      </c>
      <c r="O79" s="65">
        <f t="shared" si="58"/>
        <v>0</v>
      </c>
      <c r="P79" s="65">
        <f t="shared" si="58"/>
        <v>0</v>
      </c>
      <c r="Q79" s="65">
        <f t="shared" si="58"/>
        <v>0</v>
      </c>
      <c r="R79" s="65">
        <f t="shared" si="58"/>
        <v>1</v>
      </c>
      <c r="S79" s="65">
        <f>[1]J0214_1037000158513_13_69_0!N81</f>
        <v>0</v>
      </c>
      <c r="T79" s="65">
        <v>0</v>
      </c>
      <c r="U79" s="65">
        <v>0</v>
      </c>
      <c r="V79" s="65">
        <v>0</v>
      </c>
      <c r="W79" s="65">
        <f>[1]J0214_1037000158513_13_69_0!P81</f>
        <v>0</v>
      </c>
      <c r="X79" s="65">
        <f>[1]J0214_1037000158513_13_69_0!Q81</f>
        <v>0</v>
      </c>
      <c r="Y79" s="65">
        <f>[1]J0214_1037000158513_13_69_0!R81</f>
        <v>0</v>
      </c>
      <c r="Z79" s="65">
        <f>[1]J0214_1037000158513_13_69_0!U81</f>
        <v>0</v>
      </c>
      <c r="AA79" s="65">
        <v>0</v>
      </c>
      <c r="AB79" s="65">
        <v>0</v>
      </c>
      <c r="AC79" s="65">
        <v>0</v>
      </c>
      <c r="AD79" s="65">
        <f>[1]J0214_1037000158513_13_69_0!W81</f>
        <v>0</v>
      </c>
      <c r="AE79" s="65">
        <f>[1]J0214_1037000158513_13_69_0!X81</f>
        <v>0</v>
      </c>
      <c r="AF79" s="65">
        <f>[1]J0214_1037000158513_13_69_0!Y81</f>
        <v>0</v>
      </c>
      <c r="AG79" s="65">
        <f>[1]J0214_1037000158513_13_69_0!AB81</f>
        <v>0</v>
      </c>
      <c r="AH79" s="65">
        <v>0</v>
      </c>
      <c r="AI79" s="65">
        <v>0</v>
      </c>
      <c r="AJ79" s="65">
        <v>0</v>
      </c>
      <c r="AK79" s="65">
        <f>[1]J0214_1037000158513_13_69_0!AD81</f>
        <v>0</v>
      </c>
      <c r="AL79" s="65">
        <f>[1]J0214_1037000158513_13_69_0!AE81</f>
        <v>0</v>
      </c>
      <c r="AM79" s="65">
        <f>[1]J0214_1037000158513_13_69_0!AF81</f>
        <v>0</v>
      </c>
      <c r="AN79" s="65">
        <f>[1]J0214_1037000158513_13_69_0!AI81</f>
        <v>0</v>
      </c>
      <c r="AO79" s="65">
        <v>0</v>
      </c>
      <c r="AP79" s="65">
        <v>0</v>
      </c>
      <c r="AQ79" s="65">
        <v>0</v>
      </c>
      <c r="AR79" s="65">
        <f>[1]J0214_1037000158513_13_69_0!AK81</f>
        <v>0</v>
      </c>
      <c r="AS79" s="65">
        <f>[1]J0214_1037000158513_13_69_0!AL81</f>
        <v>0</v>
      </c>
      <c r="AT79" s="65">
        <f>[1]J0214_1037000158513_13_69_0!AM81</f>
        <v>1</v>
      </c>
      <c r="AU79" s="68">
        <v>45657</v>
      </c>
      <c r="AV79" s="65">
        <f t="shared" si="59"/>
        <v>0</v>
      </c>
      <c r="AW79" s="65">
        <f t="shared" si="59"/>
        <v>0</v>
      </c>
      <c r="AX79" s="65">
        <f t="shared" si="59"/>
        <v>0</v>
      </c>
      <c r="AY79" s="65">
        <f t="shared" si="59"/>
        <v>0</v>
      </c>
      <c r="AZ79" s="65">
        <f t="shared" si="59"/>
        <v>0</v>
      </c>
      <c r="BA79" s="65">
        <f t="shared" si="59"/>
        <v>0</v>
      </c>
      <c r="BB79" s="65">
        <f t="shared" si="59"/>
        <v>1</v>
      </c>
      <c r="BC79" s="65">
        <f>[1]J0214_1037000158513_13_69_0!AW81</f>
        <v>0</v>
      </c>
      <c r="BD79" s="65">
        <v>0</v>
      </c>
      <c r="BE79" s="65">
        <v>0</v>
      </c>
      <c r="BF79" s="65">
        <v>0</v>
      </c>
      <c r="BG79" s="65">
        <f>[1]J0214_1037000158513_13_69_0!AY81</f>
        <v>0</v>
      </c>
      <c r="BH79" s="65">
        <f>[1]J0214_1037000158513_13_69_0!AZ81</f>
        <v>0</v>
      </c>
      <c r="BI79" s="65">
        <f>[1]J0214_1037000158513_13_69_0!BA81</f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  <c r="BO79" s="65">
        <v>0</v>
      </c>
      <c r="BP79" s="65">
        <v>0</v>
      </c>
      <c r="BQ79" s="65">
        <v>0</v>
      </c>
      <c r="BR79" s="65">
        <v>0</v>
      </c>
      <c r="BS79" s="65">
        <v>0</v>
      </c>
      <c r="BT79" s="65">
        <v>0</v>
      </c>
      <c r="BU79" s="65">
        <v>0</v>
      </c>
      <c r="BV79" s="65">
        <v>0</v>
      </c>
      <c r="BW79" s="65">
        <v>0</v>
      </c>
      <c r="BX79" s="65">
        <v>0</v>
      </c>
      <c r="BY79" s="65">
        <v>0</v>
      </c>
      <c r="BZ79" s="65">
        <v>0</v>
      </c>
      <c r="CA79" s="65">
        <v>0</v>
      </c>
      <c r="CB79" s="65">
        <v>0</v>
      </c>
      <c r="CC79" s="65">
        <v>0</v>
      </c>
      <c r="CD79" s="65">
        <v>1</v>
      </c>
      <c r="CE79" s="65">
        <f t="shared" si="60"/>
        <v>0</v>
      </c>
      <c r="CF79" s="65">
        <f t="shared" si="60"/>
        <v>0</v>
      </c>
      <c r="CG79" s="65">
        <f t="shared" si="60"/>
        <v>0</v>
      </c>
      <c r="CH79" s="65">
        <f t="shared" si="60"/>
        <v>0</v>
      </c>
      <c r="CI79" s="65">
        <f t="shared" si="60"/>
        <v>0</v>
      </c>
      <c r="CJ79" s="65">
        <f t="shared" si="60"/>
        <v>0</v>
      </c>
      <c r="CK79" s="65">
        <f t="shared" si="60"/>
        <v>0</v>
      </c>
      <c r="CL79" s="47" t="s">
        <v>105</v>
      </c>
      <c r="CM79" s="73"/>
      <c r="CN79" s="73"/>
      <c r="CO79" s="73"/>
    </row>
    <row r="80" spans="1:98" ht="63" customHeight="1" x14ac:dyDescent="0.25">
      <c r="A80" s="59" t="s">
        <v>208</v>
      </c>
      <c r="B80" s="67" t="str">
        <f>[1]J0214_1037000158513_10_69_0!B79</f>
        <v>Разработка программного обеспечения "Геоинформационная система городских электрических сетей" (блок №6)</v>
      </c>
      <c r="C80" s="67" t="str">
        <f>[1]J0214_1037000158513_10_69_0!C79</f>
        <v>J_0000007047</v>
      </c>
      <c r="D80" s="59" t="s">
        <v>105</v>
      </c>
      <c r="E80" s="64">
        <f>[2]В0228_1037000158513_04_0_69_!BL108</f>
        <v>0</v>
      </c>
      <c r="F80" s="64">
        <f>[2]В0228_1037000158513_04_0_69_!BM108</f>
        <v>0</v>
      </c>
      <c r="G80" s="64">
        <v>0</v>
      </c>
      <c r="H80" s="64">
        <v>0</v>
      </c>
      <c r="I80" s="64">
        <v>0</v>
      </c>
      <c r="J80" s="64">
        <f>[2]В0228_1037000158513_04_0_69_!BO108</f>
        <v>0</v>
      </c>
      <c r="K80" s="64" t="str">
        <f>[2]В0228_1037000158513_04_0_69_!BP108</f>
        <v>нд</v>
      </c>
      <c r="L80" s="65">
        <f t="shared" si="58"/>
        <v>0</v>
      </c>
      <c r="M80" s="65">
        <f t="shared" si="58"/>
        <v>0</v>
      </c>
      <c r="N80" s="65">
        <f t="shared" si="58"/>
        <v>0</v>
      </c>
      <c r="O80" s="65">
        <f t="shared" si="58"/>
        <v>0</v>
      </c>
      <c r="P80" s="65">
        <f t="shared" si="58"/>
        <v>0</v>
      </c>
      <c r="Q80" s="65">
        <f t="shared" si="58"/>
        <v>0</v>
      </c>
      <c r="R80" s="65">
        <f t="shared" si="58"/>
        <v>1</v>
      </c>
      <c r="S80" s="65">
        <f>[1]J0214_1037000158513_13_69_0!N82</f>
        <v>0</v>
      </c>
      <c r="T80" s="65">
        <v>0</v>
      </c>
      <c r="U80" s="65">
        <v>0</v>
      </c>
      <c r="V80" s="65">
        <v>0</v>
      </c>
      <c r="W80" s="65">
        <f>[1]J0214_1037000158513_13_69_0!P82</f>
        <v>0</v>
      </c>
      <c r="X80" s="65">
        <f>[1]J0214_1037000158513_13_69_0!Q82</f>
        <v>0</v>
      </c>
      <c r="Y80" s="65">
        <f>[1]J0214_1037000158513_13_69_0!R82</f>
        <v>0</v>
      </c>
      <c r="Z80" s="65">
        <f>[1]J0214_1037000158513_13_69_0!U82</f>
        <v>0</v>
      </c>
      <c r="AA80" s="65">
        <v>0</v>
      </c>
      <c r="AB80" s="65">
        <v>0</v>
      </c>
      <c r="AC80" s="65">
        <v>0</v>
      </c>
      <c r="AD80" s="65">
        <f>[1]J0214_1037000158513_13_69_0!W82</f>
        <v>0</v>
      </c>
      <c r="AE80" s="65">
        <f>[1]J0214_1037000158513_13_69_0!X82</f>
        <v>0</v>
      </c>
      <c r="AF80" s="65">
        <f>[1]J0214_1037000158513_13_69_0!Y82</f>
        <v>0</v>
      </c>
      <c r="AG80" s="65">
        <f>[1]J0214_1037000158513_13_69_0!AB82</f>
        <v>0</v>
      </c>
      <c r="AH80" s="65">
        <v>0</v>
      </c>
      <c r="AI80" s="65">
        <v>0</v>
      </c>
      <c r="AJ80" s="65">
        <v>0</v>
      </c>
      <c r="AK80" s="65">
        <f>[1]J0214_1037000158513_13_69_0!AD82</f>
        <v>0</v>
      </c>
      <c r="AL80" s="65">
        <f>[1]J0214_1037000158513_13_69_0!AE82</f>
        <v>0</v>
      </c>
      <c r="AM80" s="65">
        <f>[1]J0214_1037000158513_13_69_0!AF82</f>
        <v>0</v>
      </c>
      <c r="AN80" s="65">
        <f>[1]J0214_1037000158513_13_69_0!AI82</f>
        <v>0</v>
      </c>
      <c r="AO80" s="65">
        <v>0</v>
      </c>
      <c r="AP80" s="65">
        <v>0</v>
      </c>
      <c r="AQ80" s="65">
        <v>0</v>
      </c>
      <c r="AR80" s="65">
        <f>[1]J0214_1037000158513_13_69_0!AK82</f>
        <v>0</v>
      </c>
      <c r="AS80" s="65">
        <f>[1]J0214_1037000158513_13_69_0!AL82</f>
        <v>0</v>
      </c>
      <c r="AT80" s="65">
        <f>[1]J0214_1037000158513_13_69_0!AM82</f>
        <v>1</v>
      </c>
      <c r="AU80" s="68">
        <v>45654</v>
      </c>
      <c r="AV80" s="65">
        <f t="shared" si="59"/>
        <v>0</v>
      </c>
      <c r="AW80" s="65">
        <f t="shared" si="59"/>
        <v>0</v>
      </c>
      <c r="AX80" s="65">
        <f t="shared" si="59"/>
        <v>0</v>
      </c>
      <c r="AY80" s="65">
        <f t="shared" si="59"/>
        <v>0</v>
      </c>
      <c r="AZ80" s="65">
        <f t="shared" si="59"/>
        <v>0</v>
      </c>
      <c r="BA80" s="65">
        <f t="shared" si="59"/>
        <v>0</v>
      </c>
      <c r="BB80" s="65">
        <f t="shared" si="59"/>
        <v>1</v>
      </c>
      <c r="BC80" s="65">
        <f>[1]J0214_1037000158513_13_69_0!AW82</f>
        <v>0</v>
      </c>
      <c r="BD80" s="65">
        <v>0</v>
      </c>
      <c r="BE80" s="65">
        <v>0</v>
      </c>
      <c r="BF80" s="65">
        <v>0</v>
      </c>
      <c r="BG80" s="65">
        <f>[1]J0214_1037000158513_13_69_0!AY82</f>
        <v>0</v>
      </c>
      <c r="BH80" s="65">
        <f>[1]J0214_1037000158513_13_69_0!AZ82</f>
        <v>0</v>
      </c>
      <c r="BI80" s="65">
        <f>[1]J0214_1037000158513_13_69_0!BA82</f>
        <v>0</v>
      </c>
      <c r="BJ80" s="65">
        <v>0</v>
      </c>
      <c r="BK80" s="65">
        <v>0</v>
      </c>
      <c r="BL80" s="65">
        <v>0</v>
      </c>
      <c r="BM80" s="65">
        <v>0</v>
      </c>
      <c r="BN80" s="65">
        <v>0</v>
      </c>
      <c r="BO80" s="65">
        <v>0</v>
      </c>
      <c r="BP80" s="65">
        <v>0</v>
      </c>
      <c r="BQ80" s="65">
        <v>0</v>
      </c>
      <c r="BR80" s="65">
        <v>0</v>
      </c>
      <c r="BS80" s="65">
        <v>0</v>
      </c>
      <c r="BT80" s="65">
        <v>0</v>
      </c>
      <c r="BU80" s="65">
        <v>0</v>
      </c>
      <c r="BV80" s="65">
        <v>0</v>
      </c>
      <c r="BW80" s="65">
        <v>0</v>
      </c>
      <c r="BX80" s="65">
        <v>0</v>
      </c>
      <c r="BY80" s="65">
        <v>0</v>
      </c>
      <c r="BZ80" s="65">
        <v>0</v>
      </c>
      <c r="CA80" s="65">
        <v>0</v>
      </c>
      <c r="CB80" s="65">
        <v>0</v>
      </c>
      <c r="CC80" s="65">
        <v>0</v>
      </c>
      <c r="CD80" s="65">
        <v>1</v>
      </c>
      <c r="CE80" s="65">
        <f t="shared" si="60"/>
        <v>0</v>
      </c>
      <c r="CF80" s="65">
        <f t="shared" si="60"/>
        <v>0</v>
      </c>
      <c r="CG80" s="65">
        <f t="shared" si="60"/>
        <v>0</v>
      </c>
      <c r="CH80" s="65">
        <f t="shared" si="60"/>
        <v>0</v>
      </c>
      <c r="CI80" s="65">
        <f t="shared" si="60"/>
        <v>0</v>
      </c>
      <c r="CJ80" s="65">
        <f t="shared" si="60"/>
        <v>0</v>
      </c>
      <c r="CK80" s="65">
        <f t="shared" si="60"/>
        <v>0</v>
      </c>
      <c r="CL80" s="47" t="s">
        <v>105</v>
      </c>
    </row>
    <row r="82" spans="2:66" ht="37.5" customHeight="1" x14ac:dyDescent="0.25">
      <c r="B82" s="75" t="s">
        <v>209</v>
      </c>
      <c r="C82" s="75"/>
      <c r="D82" s="76"/>
      <c r="G82" s="25"/>
      <c r="I82" s="25"/>
    </row>
    <row r="83" spans="2:66" ht="18.75" x14ac:dyDescent="0.25">
      <c r="B83" s="77"/>
      <c r="C83" s="78"/>
      <c r="D83" s="78"/>
      <c r="H83" s="79"/>
      <c r="I83" s="79"/>
      <c r="S83" s="80"/>
      <c r="U83" s="81"/>
      <c r="BN83" s="82"/>
    </row>
    <row r="84" spans="2:66" ht="18.75" customHeight="1" x14ac:dyDescent="0.25">
      <c r="B84" s="75" t="s">
        <v>210</v>
      </c>
      <c r="C84" s="75"/>
      <c r="D84" s="76"/>
      <c r="AY84" s="83"/>
      <c r="AZ84" s="25"/>
    </row>
    <row r="85" spans="2:66" x14ac:dyDescent="0.25">
      <c r="O85" s="25"/>
    </row>
    <row r="87" spans="2:66" x14ac:dyDescent="0.25">
      <c r="N87" s="25"/>
      <c r="U87" s="83"/>
      <c r="W87" s="83"/>
      <c r="AZ87" s="83"/>
    </row>
  </sheetData>
  <autoFilter ref="A22:CV80">
    <filterColumn colId="46">
      <filters>
        <dateGroupItem year="2023" dateTimeGrouping="year"/>
      </filters>
    </filterColumn>
  </autoFilter>
  <mergeCells count="43">
    <mergeCell ref="B84:C84"/>
    <mergeCell ref="AV19:BB19"/>
    <mergeCell ref="BC19:BI19"/>
    <mergeCell ref="BJ19:BP19"/>
    <mergeCell ref="BQ19:BW19"/>
    <mergeCell ref="BX19:CD19"/>
    <mergeCell ref="B82:C82"/>
    <mergeCell ref="BC18:BI18"/>
    <mergeCell ref="BJ18:BP18"/>
    <mergeCell ref="BQ18:BW18"/>
    <mergeCell ref="BX18:CD18"/>
    <mergeCell ref="E19:K19"/>
    <mergeCell ref="L19:R19"/>
    <mergeCell ref="S19:Y19"/>
    <mergeCell ref="Z19:AF19"/>
    <mergeCell ref="AG19:AM19"/>
    <mergeCell ref="AN19:AT19"/>
    <mergeCell ref="CE16:CK19"/>
    <mergeCell ref="CL16:CL20"/>
    <mergeCell ref="E17:AT17"/>
    <mergeCell ref="AV17:CD17"/>
    <mergeCell ref="E18:R18"/>
    <mergeCell ref="S18:Y18"/>
    <mergeCell ref="Z18:AF18"/>
    <mergeCell ref="AG18:AM18"/>
    <mergeCell ref="AN18:AT18"/>
    <mergeCell ref="AV18:BB18"/>
    <mergeCell ref="A9:CK9"/>
    <mergeCell ref="A10:D10"/>
    <mergeCell ref="A11:CK11"/>
    <mergeCell ref="A12:CK12"/>
    <mergeCell ref="A15:AT15"/>
    <mergeCell ref="A16:A20"/>
    <mergeCell ref="B16:B20"/>
    <mergeCell ref="C16:C20"/>
    <mergeCell ref="D16:D20"/>
    <mergeCell ref="E16:CD16"/>
    <mergeCell ref="AR2:CL2"/>
    <mergeCell ref="A4:CK4"/>
    <mergeCell ref="A5:CK5"/>
    <mergeCell ref="A6:CK6"/>
    <mergeCell ref="A7:CK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J0331_1037000158513_05_69_0</vt:lpstr>
      <vt:lpstr>J0331_1037000158513_05_69_0!Заголовки_для_печати</vt:lpstr>
      <vt:lpstr>J0331_1037000158513_05_69_0!Область_печати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2025-03-26T01:41:50Z</dcterms:created>
  <dcterms:modified xsi:type="dcterms:W3CDTF">2025-03-26T01:42:00Z</dcterms:modified>
</cp:coreProperties>
</file>