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2кв.2025\"/>
    </mc:Choice>
  </mc:AlternateContent>
  <bookViews>
    <workbookView xWindow="28680" yWindow="-120" windowWidth="29040" windowHeight="15840" tabRatio="941" activeTab="4"/>
  </bookViews>
  <sheets>
    <sheet name="1.общие данные" sheetId="33" r:id="rId1"/>
    <sheet name="2. тех прис" sheetId="12" r:id="rId2"/>
    <sheet name="3.1.конкретные результаты ТП-РП" sheetId="13" state="hidden" r:id="rId3"/>
    <sheet name="3.2конкретные результаты " sheetId="14" state="hidden" r:id="rId4"/>
    <sheet name="3.3. цели,задачи" sheetId="7" r:id="rId5"/>
    <sheet name="3.4. надежность" sheetId="17" r:id="rId6"/>
    <sheet name="4. бюджет" sheetId="10" r:id="rId7"/>
    <sheet name="анализ экон эффек" sheetId="35" r:id="rId8"/>
    <sheet name="5 анализ экон эффект 25 план" sheetId="25" state="hidden" r:id="rId9"/>
    <sheet name="5 анализ экон эффект 26" sheetId="26" state="hidden" r:id="rId10"/>
    <sheet name="5 анализ экон эффект 27" sheetId="27" state="hidden" r:id="rId11"/>
    <sheet name="5 анализ экон эффект 28" sheetId="28" state="hidden" r:id="rId12"/>
    <sheet name="5 анализ экон эффект 29" sheetId="29" state="hidden" r:id="rId13"/>
    <sheet name="6.1. Паспорт сетевой график" sheetId="16" r:id="rId14"/>
    <sheet name="6.2. Паспорт фин осв ввод" sheetId="15" r:id="rId15"/>
    <sheet name="7. Паспорт отчет о закупке 25" sheetId="30" state="hidden" r:id="rId16"/>
    <sheet name="8.Ход реализации" sheetId="34" r:id="rId17"/>
    <sheet name="7. Паспорт отчет о закупке" sheetId="5" state="hidden" r:id="rId18"/>
    <sheet name="8. Паспорт оценка влияния" sheetId="23" state="hidden" r:id="rId19"/>
    <sheet name="9. Паспорт Карта-схема" sheetId="24"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s>
  <definedNames>
    <definedName name="\0" localSheetId="8">#REF!</definedName>
    <definedName name="\0" localSheetId="9">#REF!</definedName>
    <definedName name="\0" localSheetId="10">#REF!</definedName>
    <definedName name="\0" localSheetId="11">#REF!</definedName>
    <definedName name="\0" localSheetId="12">#REF!</definedName>
    <definedName name="\0" localSheetId="16">#REF!</definedName>
    <definedName name="\0" localSheetId="7">#REF!</definedName>
    <definedName name="\0">#REF!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 localSheetId="7">#REF!</definedName>
    <definedName name="\a">#REF!</definedName>
    <definedName name="\m" localSheetId="8">#REF!</definedName>
    <definedName name="\m" localSheetId="9">#REF!</definedName>
    <definedName name="\m" localSheetId="10">#REF!</definedName>
    <definedName name="\m" localSheetId="11">#REF!</definedName>
    <definedName name="\m" localSheetId="12">#REF!</definedName>
    <definedName name="\m" localSheetId="16">#REF!</definedName>
    <definedName name="\m" localSheetId="7">#REF!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 localSheetId="16">#REF!</definedName>
    <definedName name="\n" localSheetId="7">#REF!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 localSheetId="16">#REF!</definedName>
    <definedName name="\o" localSheetId="7">#REF!</definedName>
    <definedName name="\o">#REF!</definedName>
    <definedName name="________________SP1">[1]FES!#REF!</definedName>
    <definedName name="________________SP10">[1]FES!#REF!</definedName>
    <definedName name="________________SP11">[1]FES!#REF!</definedName>
    <definedName name="________________SP12">[1]FES!#REF!</definedName>
    <definedName name="________________SP13">[1]FES!#REF!</definedName>
    <definedName name="________________SP14">[1]FES!#REF!</definedName>
    <definedName name="________________SP15">[1]FES!#REF!</definedName>
    <definedName name="________________SP16">[1]FES!#REF!</definedName>
    <definedName name="________________SP17">[1]FES!#REF!</definedName>
    <definedName name="________________SP18">[1]FES!#REF!</definedName>
    <definedName name="________________SP19">[1]FES!#REF!</definedName>
    <definedName name="________________SP2">[1]FES!#REF!</definedName>
    <definedName name="________________SP20">[1]FES!#REF!</definedName>
    <definedName name="________________SP3">[1]FES!#REF!</definedName>
    <definedName name="________________SP4">[1]FES!#REF!</definedName>
    <definedName name="________________SP5">[1]FES!#REF!</definedName>
    <definedName name="________________SP7">[1]FES!#REF!</definedName>
    <definedName name="________________SP8">[1]FES!#REF!</definedName>
    <definedName name="________________SP9">[1]FES!#REF!</definedName>
    <definedName name="_______________C370000">#REF!</definedName>
    <definedName name="_______________cap1">#REF!</definedName>
    <definedName name="_______________PR1">'[2]Прил 1'!#REF!</definedName>
    <definedName name="_______________SP1" localSheetId="16">[1]FES!#REF!</definedName>
    <definedName name="_______________SP1">[1]FES!#REF!</definedName>
    <definedName name="_______________SP10" localSheetId="16">[1]FES!#REF!</definedName>
    <definedName name="_______________SP10">[1]FES!#REF!</definedName>
    <definedName name="_______________SP11" localSheetId="16">[1]FES!#REF!</definedName>
    <definedName name="_______________SP11">[1]FES!#REF!</definedName>
    <definedName name="_______________SP12" localSheetId="16">[1]FES!#REF!</definedName>
    <definedName name="_______________SP12">[1]FES!#REF!</definedName>
    <definedName name="_______________SP13" localSheetId="16">[1]FES!#REF!</definedName>
    <definedName name="_______________SP13">[1]FES!#REF!</definedName>
    <definedName name="_______________SP14" localSheetId="16">[1]FES!#REF!</definedName>
    <definedName name="_______________SP14">[1]FES!#REF!</definedName>
    <definedName name="_______________SP15" localSheetId="16">[1]FES!#REF!</definedName>
    <definedName name="_______________SP15">[1]FES!#REF!</definedName>
    <definedName name="_______________SP16" localSheetId="16">[1]FES!#REF!</definedName>
    <definedName name="_______________SP16">[1]FES!#REF!</definedName>
    <definedName name="_______________SP17" localSheetId="16">[1]FES!#REF!</definedName>
    <definedName name="_______________SP17">[1]FES!#REF!</definedName>
    <definedName name="_______________SP18" localSheetId="16">[1]FES!#REF!</definedName>
    <definedName name="_______________SP18">[1]FES!#REF!</definedName>
    <definedName name="_______________SP19" localSheetId="16">[1]FES!#REF!</definedName>
    <definedName name="_______________SP19">[1]FES!#REF!</definedName>
    <definedName name="_______________SP2" localSheetId="16">[1]FES!#REF!</definedName>
    <definedName name="_______________SP2">[1]FES!#REF!</definedName>
    <definedName name="_______________SP20" localSheetId="16">[1]FES!#REF!</definedName>
    <definedName name="_______________SP20">[1]FES!#REF!</definedName>
    <definedName name="_______________SP3" localSheetId="16">[1]FES!#REF!</definedName>
    <definedName name="_______________SP3">[1]FES!#REF!</definedName>
    <definedName name="_______________SP4" localSheetId="16">[1]FES!#REF!</definedName>
    <definedName name="_______________SP4">[1]FES!#REF!</definedName>
    <definedName name="_______________SP5" localSheetId="16">[1]FES!#REF!</definedName>
    <definedName name="_______________SP5">[1]FES!#REF!</definedName>
    <definedName name="_______________SP7" localSheetId="16">[1]FES!#REF!</definedName>
    <definedName name="_______________SP7">[1]FES!#REF!</definedName>
    <definedName name="_______________SP8" localSheetId="16">[1]FES!#REF!</definedName>
    <definedName name="_______________SP8">[1]FES!#REF!</definedName>
    <definedName name="_______________SP9" localSheetId="16">[1]FES!#REF!</definedName>
    <definedName name="_______________SP9">[1]FES!#REF!</definedName>
    <definedName name="_______________use1">#REF!</definedName>
    <definedName name="______________C370000" localSheetId="16">#REF!</definedName>
    <definedName name="______________C370000">#REF!</definedName>
    <definedName name="______________cap1" localSheetId="16">#REF!</definedName>
    <definedName name="______________cap1">#REF!</definedName>
    <definedName name="______________PR1" localSheetId="16">'[2]Прил 1'!#REF!</definedName>
    <definedName name="______________PR1">'[2]Прил 1'!#REF!</definedName>
    <definedName name="______________use1" localSheetId="16">#REF!</definedName>
    <definedName name="______________use1">#REF!</definedName>
    <definedName name="_____________SP1" localSheetId="16">[1]FES!#REF!</definedName>
    <definedName name="_____________SP1">[1]FES!#REF!</definedName>
    <definedName name="_____________SP10" localSheetId="16">[1]FES!#REF!</definedName>
    <definedName name="_____________SP10">[1]FES!#REF!</definedName>
    <definedName name="_____________SP11" localSheetId="16">[1]FES!#REF!</definedName>
    <definedName name="_____________SP11">[1]FES!#REF!</definedName>
    <definedName name="_____________SP12" localSheetId="16">[1]FES!#REF!</definedName>
    <definedName name="_____________SP12">[1]FES!#REF!</definedName>
    <definedName name="_____________SP13" localSheetId="16">[1]FES!#REF!</definedName>
    <definedName name="_____________SP13">[1]FES!#REF!</definedName>
    <definedName name="_____________SP14" localSheetId="16">[1]FES!#REF!</definedName>
    <definedName name="_____________SP14">[1]FES!#REF!</definedName>
    <definedName name="_____________SP15" localSheetId="16">[1]FES!#REF!</definedName>
    <definedName name="_____________SP15">[1]FES!#REF!</definedName>
    <definedName name="_____________SP16" localSheetId="16">[1]FES!#REF!</definedName>
    <definedName name="_____________SP16">[1]FES!#REF!</definedName>
    <definedName name="_____________SP17" localSheetId="16">[1]FES!#REF!</definedName>
    <definedName name="_____________SP17">[1]FES!#REF!</definedName>
    <definedName name="_____________SP18" localSheetId="16">[1]FES!#REF!</definedName>
    <definedName name="_____________SP18">[1]FES!#REF!</definedName>
    <definedName name="_____________SP19" localSheetId="16">[1]FES!#REF!</definedName>
    <definedName name="_____________SP19">[1]FES!#REF!</definedName>
    <definedName name="_____________SP2" localSheetId="16">[1]FES!#REF!</definedName>
    <definedName name="_____________SP2">[1]FES!#REF!</definedName>
    <definedName name="_____________SP20" localSheetId="16">[1]FES!#REF!</definedName>
    <definedName name="_____________SP20">[1]FES!#REF!</definedName>
    <definedName name="_____________SP3" localSheetId="16">[1]FES!#REF!</definedName>
    <definedName name="_____________SP3">[1]FES!#REF!</definedName>
    <definedName name="_____________SP4" localSheetId="16">[1]FES!#REF!</definedName>
    <definedName name="_____________SP4">[1]FES!#REF!</definedName>
    <definedName name="_____________SP5" localSheetId="16">[1]FES!#REF!</definedName>
    <definedName name="_____________SP5">[1]FES!#REF!</definedName>
    <definedName name="_____________SP7" localSheetId="16">[1]FES!#REF!</definedName>
    <definedName name="_____________SP7">[1]FES!#REF!</definedName>
    <definedName name="_____________SP8" localSheetId="16">[1]FES!#REF!</definedName>
    <definedName name="_____________SP8">[1]FES!#REF!</definedName>
    <definedName name="_____________SP9" localSheetId="16">[1]FES!#REF!</definedName>
    <definedName name="_____________SP9">[1]FES!#REF!</definedName>
    <definedName name="____________C370000" localSheetId="16">#REF!</definedName>
    <definedName name="____________C370000">#REF!</definedName>
    <definedName name="____________cap1" localSheetId="16">#REF!</definedName>
    <definedName name="____________cap1">#REF!</definedName>
    <definedName name="____________PR1" localSheetId="16">'[2]Прил 1'!#REF!</definedName>
    <definedName name="____________PR1">'[2]Прил 1'!#REF!</definedName>
    <definedName name="____________SP1" localSheetId="7">[3]FES!#REF!</definedName>
    <definedName name="____________SP10" localSheetId="7">[3]FES!#REF!</definedName>
    <definedName name="____________SP11" localSheetId="7">[3]FES!#REF!</definedName>
    <definedName name="____________SP12" localSheetId="7">[3]FES!#REF!</definedName>
    <definedName name="____________SP13" localSheetId="7">[3]FES!#REF!</definedName>
    <definedName name="____________SP14" localSheetId="7">[3]FES!#REF!</definedName>
    <definedName name="____________SP15" localSheetId="7">[3]FES!#REF!</definedName>
    <definedName name="____________SP16" localSheetId="7">[3]FES!#REF!</definedName>
    <definedName name="____________SP17" localSheetId="7">[3]FES!#REF!</definedName>
    <definedName name="____________SP18" localSheetId="7">[3]FES!#REF!</definedName>
    <definedName name="____________SP19" localSheetId="7">[3]FES!#REF!</definedName>
    <definedName name="____________SP2" localSheetId="7">[3]FES!#REF!</definedName>
    <definedName name="____________SP20" localSheetId="7">[3]FES!#REF!</definedName>
    <definedName name="____________SP3" localSheetId="7">[3]FES!#REF!</definedName>
    <definedName name="____________SP4" localSheetId="7">[3]FES!#REF!</definedName>
    <definedName name="____________SP5" localSheetId="7">[3]FES!#REF!</definedName>
    <definedName name="____________SP7" localSheetId="7">[3]FES!#REF!</definedName>
    <definedName name="____________SP8" localSheetId="7">[3]FES!#REF!</definedName>
    <definedName name="____________SP9" localSheetId="7">[3]FES!#REF!</definedName>
    <definedName name="____________use1" localSheetId="16">#REF!</definedName>
    <definedName name="____________use1">#REF!</definedName>
    <definedName name="___________C370000" localSheetId="7">#REF!</definedName>
    <definedName name="___________cap1" localSheetId="7">#REF!</definedName>
    <definedName name="___________PR1" localSheetId="7">'[2]Прил 1'!#REF!</definedName>
    <definedName name="___________SP1" localSheetId="16">[1]FES!#REF!</definedName>
    <definedName name="___________SP1">[1]FES!#REF!</definedName>
    <definedName name="___________SP10" localSheetId="16">[1]FES!#REF!</definedName>
    <definedName name="___________SP10">[1]FES!#REF!</definedName>
    <definedName name="___________SP11" localSheetId="16">[1]FES!#REF!</definedName>
    <definedName name="___________SP11">[1]FES!#REF!</definedName>
    <definedName name="___________SP12" localSheetId="16">[1]FES!#REF!</definedName>
    <definedName name="___________SP12">[1]FES!#REF!</definedName>
    <definedName name="___________SP13" localSheetId="16">[1]FES!#REF!</definedName>
    <definedName name="___________SP13">[1]FES!#REF!</definedName>
    <definedName name="___________SP14" localSheetId="16">[1]FES!#REF!</definedName>
    <definedName name="___________SP14">[1]FES!#REF!</definedName>
    <definedName name="___________SP15" localSheetId="16">[1]FES!#REF!</definedName>
    <definedName name="___________SP15">[1]FES!#REF!</definedName>
    <definedName name="___________SP16" localSheetId="16">[1]FES!#REF!</definedName>
    <definedName name="___________SP16">[1]FES!#REF!</definedName>
    <definedName name="___________SP17" localSheetId="16">[1]FES!#REF!</definedName>
    <definedName name="___________SP17">[1]FES!#REF!</definedName>
    <definedName name="___________SP18" localSheetId="16">[1]FES!#REF!</definedName>
    <definedName name="___________SP18">[1]FES!#REF!</definedName>
    <definedName name="___________SP19" localSheetId="16">[1]FES!#REF!</definedName>
    <definedName name="___________SP19">[1]FES!#REF!</definedName>
    <definedName name="___________SP2" localSheetId="16">[1]FES!#REF!</definedName>
    <definedName name="___________SP2">[1]FES!#REF!</definedName>
    <definedName name="___________SP20" localSheetId="16">[1]FES!#REF!</definedName>
    <definedName name="___________SP20">[1]FES!#REF!</definedName>
    <definedName name="___________SP3" localSheetId="16">[1]FES!#REF!</definedName>
    <definedName name="___________SP3">[1]FES!#REF!</definedName>
    <definedName name="___________SP4" localSheetId="16">[1]FES!#REF!</definedName>
    <definedName name="___________SP4">[1]FES!#REF!</definedName>
    <definedName name="___________SP5" localSheetId="16">[1]FES!#REF!</definedName>
    <definedName name="___________SP5">[1]FES!#REF!</definedName>
    <definedName name="___________SP7" localSheetId="16">[1]FES!#REF!</definedName>
    <definedName name="___________SP7">[1]FES!#REF!</definedName>
    <definedName name="___________SP8" localSheetId="16">[1]FES!#REF!</definedName>
    <definedName name="___________SP8">[1]FES!#REF!</definedName>
    <definedName name="___________SP9" localSheetId="16">[1]FES!#REF!</definedName>
    <definedName name="___________SP9">[1]FES!#REF!</definedName>
    <definedName name="___________use1" localSheetId="7">#REF!</definedName>
    <definedName name="__________C370000" localSheetId="16">#REF!</definedName>
    <definedName name="__________C370000">#REF!</definedName>
    <definedName name="__________cap1" localSheetId="16">#REF!</definedName>
    <definedName name="__________cap1">#REF!</definedName>
    <definedName name="__________PR1" localSheetId="16">'[2]Прил 1'!#REF!</definedName>
    <definedName name="__________PR1">'[2]Прил 1'!#REF!</definedName>
    <definedName name="__________SP1" localSheetId="12">[3]FES!#REF!</definedName>
    <definedName name="__________SP10" localSheetId="12">[3]FES!#REF!</definedName>
    <definedName name="__________SP11" localSheetId="12">[3]FES!#REF!</definedName>
    <definedName name="__________SP12" localSheetId="12">[3]FES!#REF!</definedName>
    <definedName name="__________SP13" localSheetId="12">[3]FES!#REF!</definedName>
    <definedName name="__________SP14" localSheetId="12">[3]FES!#REF!</definedName>
    <definedName name="__________SP15" localSheetId="12">[3]FES!#REF!</definedName>
    <definedName name="__________SP16" localSheetId="12">[3]FES!#REF!</definedName>
    <definedName name="__________SP17" localSheetId="12">[3]FES!#REF!</definedName>
    <definedName name="__________SP18" localSheetId="12">[3]FES!#REF!</definedName>
    <definedName name="__________SP19" localSheetId="12">[3]FES!#REF!</definedName>
    <definedName name="__________SP2" localSheetId="12">[3]FES!#REF!</definedName>
    <definedName name="__________SP20" localSheetId="12">[3]FES!#REF!</definedName>
    <definedName name="__________SP3" localSheetId="12">[3]FES!#REF!</definedName>
    <definedName name="__________SP4" localSheetId="12">[3]FES!#REF!</definedName>
    <definedName name="__________SP5" localSheetId="12">[3]FES!#REF!</definedName>
    <definedName name="__________SP7" localSheetId="12">[3]FES!#REF!</definedName>
    <definedName name="__________SP8" localSheetId="12">[3]FES!#REF!</definedName>
    <definedName name="__________SP9" localSheetId="12">[3]FES!#REF!</definedName>
    <definedName name="__________use1" localSheetId="16">#REF!</definedName>
    <definedName name="__________use1">#REF!</definedName>
    <definedName name="_________C370000" localSheetId="12">#REF!</definedName>
    <definedName name="_________cap1" localSheetId="12">#REF!</definedName>
    <definedName name="_________PR1" localSheetId="12">'[2]Прил 1'!#REF!</definedName>
    <definedName name="_________SP1" localSheetId="16">[1]FES!#REF!</definedName>
    <definedName name="_________SP1">[1]FES!#REF!</definedName>
    <definedName name="_________SP10" localSheetId="16">[1]FES!#REF!</definedName>
    <definedName name="_________SP10">[1]FES!#REF!</definedName>
    <definedName name="_________SP11" localSheetId="16">[1]FES!#REF!</definedName>
    <definedName name="_________SP11">[1]FES!#REF!</definedName>
    <definedName name="_________SP12" localSheetId="16">[1]FES!#REF!</definedName>
    <definedName name="_________SP12">[1]FES!#REF!</definedName>
    <definedName name="_________SP13" localSheetId="16">[1]FES!#REF!</definedName>
    <definedName name="_________SP13">[1]FES!#REF!</definedName>
    <definedName name="_________SP14" localSheetId="16">[1]FES!#REF!</definedName>
    <definedName name="_________SP14">[1]FES!#REF!</definedName>
    <definedName name="_________SP15" localSheetId="16">[1]FES!#REF!</definedName>
    <definedName name="_________SP15">[1]FES!#REF!</definedName>
    <definedName name="_________SP16" localSheetId="16">[1]FES!#REF!</definedName>
    <definedName name="_________SP16">[1]FES!#REF!</definedName>
    <definedName name="_________SP17" localSheetId="16">[1]FES!#REF!</definedName>
    <definedName name="_________SP17">[1]FES!#REF!</definedName>
    <definedName name="_________SP18" localSheetId="16">[1]FES!#REF!</definedName>
    <definedName name="_________SP18">[1]FES!#REF!</definedName>
    <definedName name="_________SP19" localSheetId="16">[1]FES!#REF!</definedName>
    <definedName name="_________SP19">[1]FES!#REF!</definedName>
    <definedName name="_________SP2" localSheetId="16">[1]FES!#REF!</definedName>
    <definedName name="_________SP2">[1]FES!#REF!</definedName>
    <definedName name="_________SP20" localSheetId="16">[1]FES!#REF!</definedName>
    <definedName name="_________SP20">[1]FES!#REF!</definedName>
    <definedName name="_________SP3" localSheetId="16">[1]FES!#REF!</definedName>
    <definedName name="_________SP3">[1]FES!#REF!</definedName>
    <definedName name="_________SP4" localSheetId="16">[1]FES!#REF!</definedName>
    <definedName name="_________SP4">[1]FES!#REF!</definedName>
    <definedName name="_________SP5" localSheetId="16">[1]FES!#REF!</definedName>
    <definedName name="_________SP5">[1]FES!#REF!</definedName>
    <definedName name="_________SP7" localSheetId="16">[1]FES!#REF!</definedName>
    <definedName name="_________SP7">[1]FES!#REF!</definedName>
    <definedName name="_________SP8" localSheetId="16">[1]FES!#REF!</definedName>
    <definedName name="_________SP8">[1]FES!#REF!</definedName>
    <definedName name="_________SP9" localSheetId="16">[1]FES!#REF!</definedName>
    <definedName name="_________SP9">[1]FES!#REF!</definedName>
    <definedName name="_________use1" localSheetId="12">#REF!</definedName>
    <definedName name="________C370000" localSheetId="16">#REF!</definedName>
    <definedName name="________C370000">#REF!</definedName>
    <definedName name="________cap1" localSheetId="16">#REF!</definedName>
    <definedName name="________cap1">#REF!</definedName>
    <definedName name="________Num2">#REF!</definedName>
    <definedName name="________PR1" localSheetId="16">'[2]Прил 1'!#REF!</definedName>
    <definedName name="________PR1">'[2]Прил 1'!#REF!</definedName>
    <definedName name="________SP1" localSheetId="11">[3]FES!#REF!</definedName>
    <definedName name="________SP10" localSheetId="11">[3]FES!#REF!</definedName>
    <definedName name="________SP11" localSheetId="11">[3]FES!#REF!</definedName>
    <definedName name="________SP12" localSheetId="11">[3]FES!#REF!</definedName>
    <definedName name="________SP13" localSheetId="11">[3]FES!#REF!</definedName>
    <definedName name="________SP14" localSheetId="11">[3]FES!#REF!</definedName>
    <definedName name="________SP15" localSheetId="11">[3]FES!#REF!</definedName>
    <definedName name="________SP16" localSheetId="11">[3]FES!#REF!</definedName>
    <definedName name="________SP17" localSheetId="11">[3]FES!#REF!</definedName>
    <definedName name="________SP18" localSheetId="11">[3]FES!#REF!</definedName>
    <definedName name="________SP19" localSheetId="11">[3]FES!#REF!</definedName>
    <definedName name="________SP2" localSheetId="11">[3]FES!#REF!</definedName>
    <definedName name="________SP20" localSheetId="11">[3]FES!#REF!</definedName>
    <definedName name="________SP3" localSheetId="11">[3]FES!#REF!</definedName>
    <definedName name="________SP4" localSheetId="11">[3]FES!#REF!</definedName>
    <definedName name="________SP5" localSheetId="11">[3]FES!#REF!</definedName>
    <definedName name="________SP7" localSheetId="11">[3]FES!#REF!</definedName>
    <definedName name="________SP8" localSheetId="11">[3]FES!#REF!</definedName>
    <definedName name="________SP9" localSheetId="11">[3]FES!#REF!</definedName>
    <definedName name="________use1" localSheetId="16">#REF!</definedName>
    <definedName name="________use1">#REF!</definedName>
    <definedName name="_______C370000" localSheetId="11">#REF!</definedName>
    <definedName name="_______cap1" localSheetId="11">#REF!</definedName>
    <definedName name="_______Num2" localSheetId="16">#REF!</definedName>
    <definedName name="_______Num2">#REF!</definedName>
    <definedName name="_______PR1" localSheetId="11">'[2]Прил 1'!#REF!</definedName>
    <definedName name="_______SP1" localSheetId="16">[1]FES!#REF!</definedName>
    <definedName name="_______SP1">[1]FES!#REF!</definedName>
    <definedName name="_______SP10" localSheetId="16">[1]FES!#REF!</definedName>
    <definedName name="_______SP10">[1]FES!#REF!</definedName>
    <definedName name="_______SP11" localSheetId="16">[1]FES!#REF!</definedName>
    <definedName name="_______SP11">[1]FES!#REF!</definedName>
    <definedName name="_______SP12" localSheetId="16">[1]FES!#REF!</definedName>
    <definedName name="_______SP12">[1]FES!#REF!</definedName>
    <definedName name="_______SP13" localSheetId="16">[1]FES!#REF!</definedName>
    <definedName name="_______SP13">[1]FES!#REF!</definedName>
    <definedName name="_______SP14" localSheetId="16">[1]FES!#REF!</definedName>
    <definedName name="_______SP14">[1]FES!#REF!</definedName>
    <definedName name="_______SP15" localSheetId="16">[1]FES!#REF!</definedName>
    <definedName name="_______SP15">[1]FES!#REF!</definedName>
    <definedName name="_______SP16" localSheetId="16">[1]FES!#REF!</definedName>
    <definedName name="_______SP16">[1]FES!#REF!</definedName>
    <definedName name="_______SP17" localSheetId="16">[1]FES!#REF!</definedName>
    <definedName name="_______SP17">[1]FES!#REF!</definedName>
    <definedName name="_______SP18" localSheetId="16">[1]FES!#REF!</definedName>
    <definedName name="_______SP18">[1]FES!#REF!</definedName>
    <definedName name="_______SP19" localSheetId="16">[1]FES!#REF!</definedName>
    <definedName name="_______SP19">[1]FES!#REF!</definedName>
    <definedName name="_______SP2" localSheetId="16">[1]FES!#REF!</definedName>
    <definedName name="_______SP2">[1]FES!#REF!</definedName>
    <definedName name="_______SP20" localSheetId="16">[1]FES!#REF!</definedName>
    <definedName name="_______SP20">[1]FES!#REF!</definedName>
    <definedName name="_______SP3" localSheetId="16">[1]FES!#REF!</definedName>
    <definedName name="_______SP3">[1]FES!#REF!</definedName>
    <definedName name="_______SP4" localSheetId="16">[1]FES!#REF!</definedName>
    <definedName name="_______SP4">[1]FES!#REF!</definedName>
    <definedName name="_______SP5" localSheetId="16">[1]FES!#REF!</definedName>
    <definedName name="_______SP5">[1]FES!#REF!</definedName>
    <definedName name="_______SP7" localSheetId="16">[1]FES!#REF!</definedName>
    <definedName name="_______SP7">[1]FES!#REF!</definedName>
    <definedName name="_______SP8" localSheetId="16">[1]FES!#REF!</definedName>
    <definedName name="_______SP8">[1]FES!#REF!</definedName>
    <definedName name="_______SP9" localSheetId="16">[1]FES!#REF!</definedName>
    <definedName name="_______SP9">[1]FES!#REF!</definedName>
    <definedName name="_______use1" localSheetId="11">#REF!</definedName>
    <definedName name="______C370000" localSheetId="16">#REF!</definedName>
    <definedName name="______C370000">#REF!</definedName>
    <definedName name="______cap1" localSheetId="16">#REF!</definedName>
    <definedName name="______cap1">#REF!</definedName>
    <definedName name="______Num2" localSheetId="16">#REF!</definedName>
    <definedName name="______Num2">#REF!</definedName>
    <definedName name="______PR1" localSheetId="16">'[2]Прил 1'!#REF!</definedName>
    <definedName name="______PR1">'[2]Прил 1'!#REF!</definedName>
    <definedName name="______SP1" localSheetId="10">[3]FES!#REF!</definedName>
    <definedName name="______SP10" localSheetId="10">[3]FES!#REF!</definedName>
    <definedName name="______SP11" localSheetId="10">[3]FES!#REF!</definedName>
    <definedName name="______SP12" localSheetId="10">[3]FES!#REF!</definedName>
    <definedName name="______SP13" localSheetId="10">[3]FES!#REF!</definedName>
    <definedName name="______SP14" localSheetId="10">[3]FES!#REF!</definedName>
    <definedName name="______SP15" localSheetId="10">[3]FES!#REF!</definedName>
    <definedName name="______SP16" localSheetId="10">[3]FES!#REF!</definedName>
    <definedName name="______SP17" localSheetId="10">[3]FES!#REF!</definedName>
    <definedName name="______SP18" localSheetId="10">[3]FES!#REF!</definedName>
    <definedName name="______SP19" localSheetId="10">[3]FES!#REF!</definedName>
    <definedName name="______SP2" localSheetId="10">[3]FES!#REF!</definedName>
    <definedName name="______SP20" localSheetId="10">[3]FES!#REF!</definedName>
    <definedName name="______SP3" localSheetId="10">[3]FES!#REF!</definedName>
    <definedName name="______SP4" localSheetId="10">[3]FES!#REF!</definedName>
    <definedName name="______SP5" localSheetId="10">[3]FES!#REF!</definedName>
    <definedName name="______SP7" localSheetId="10">[3]FES!#REF!</definedName>
    <definedName name="______SP8" localSheetId="10">[3]FES!#REF!</definedName>
    <definedName name="______SP9" localSheetId="10">[3]FES!#REF!</definedName>
    <definedName name="______use1" localSheetId="16">#REF!</definedName>
    <definedName name="______use1">#REF!</definedName>
    <definedName name="_____C370000" localSheetId="10">#REF!</definedName>
    <definedName name="_____cap1" localSheetId="10">#REF!</definedName>
    <definedName name="_____Num2" localSheetId="16">#REF!</definedName>
    <definedName name="_____Num2">#REF!</definedName>
    <definedName name="_____PR1" localSheetId="10">'[2]Прил 1'!#REF!</definedName>
    <definedName name="_____SP1" localSheetId="16">[1]FES!#REF!</definedName>
    <definedName name="_____SP1">[1]FES!#REF!</definedName>
    <definedName name="_____SP10" localSheetId="16">[1]FES!#REF!</definedName>
    <definedName name="_____SP10">[1]FES!#REF!</definedName>
    <definedName name="_____SP11" localSheetId="16">[1]FES!#REF!</definedName>
    <definedName name="_____SP11">[1]FES!#REF!</definedName>
    <definedName name="_____SP12" localSheetId="16">[1]FES!#REF!</definedName>
    <definedName name="_____SP12">[1]FES!#REF!</definedName>
    <definedName name="_____SP13" localSheetId="16">[1]FES!#REF!</definedName>
    <definedName name="_____SP13">[1]FES!#REF!</definedName>
    <definedName name="_____SP14" localSheetId="16">[1]FES!#REF!</definedName>
    <definedName name="_____SP14">[1]FES!#REF!</definedName>
    <definedName name="_____SP15" localSheetId="16">[1]FES!#REF!</definedName>
    <definedName name="_____SP15">[1]FES!#REF!</definedName>
    <definedName name="_____SP16" localSheetId="16">[1]FES!#REF!</definedName>
    <definedName name="_____SP16">[1]FES!#REF!</definedName>
    <definedName name="_____SP17" localSheetId="16">[1]FES!#REF!</definedName>
    <definedName name="_____SP17">[1]FES!#REF!</definedName>
    <definedName name="_____SP18" localSheetId="16">[1]FES!#REF!</definedName>
    <definedName name="_____SP18">[1]FES!#REF!</definedName>
    <definedName name="_____SP19" localSheetId="16">[1]FES!#REF!</definedName>
    <definedName name="_____SP19">[1]FES!#REF!</definedName>
    <definedName name="_____SP2" localSheetId="16">[1]FES!#REF!</definedName>
    <definedName name="_____SP2">[1]FES!#REF!</definedName>
    <definedName name="_____SP20" localSheetId="16">[1]FES!#REF!</definedName>
    <definedName name="_____SP20">[1]FES!#REF!</definedName>
    <definedName name="_____SP3" localSheetId="16">[1]FES!#REF!</definedName>
    <definedName name="_____SP3">[1]FES!#REF!</definedName>
    <definedName name="_____SP4" localSheetId="16">[1]FES!#REF!</definedName>
    <definedName name="_____SP4">[1]FES!#REF!</definedName>
    <definedName name="_____SP5" localSheetId="16">[1]FES!#REF!</definedName>
    <definedName name="_____SP5">[1]FES!#REF!</definedName>
    <definedName name="_____SP7" localSheetId="16">[1]FES!#REF!</definedName>
    <definedName name="_____SP7">[1]FES!#REF!</definedName>
    <definedName name="_____SP8" localSheetId="16">[1]FES!#REF!</definedName>
    <definedName name="_____SP8">[1]FES!#REF!</definedName>
    <definedName name="_____SP9" localSheetId="16">[1]FES!#REF!</definedName>
    <definedName name="_____SP9">[1]FES!#REF!</definedName>
    <definedName name="_____use1" localSheetId="10">#REF!</definedName>
    <definedName name="____C370000" localSheetId="16">#REF!</definedName>
    <definedName name="____C370000">#REF!</definedName>
    <definedName name="____cap1" localSheetId="16">#REF!</definedName>
    <definedName name="____cap1">#REF!</definedName>
    <definedName name="____Num2" localSheetId="16">#REF!</definedName>
    <definedName name="____Num2">#REF!</definedName>
    <definedName name="____PR1" localSheetId="16">'[2]Прил 1'!#REF!</definedName>
    <definedName name="____PR1">'[2]Прил 1'!#REF!</definedName>
    <definedName name="____SP1" localSheetId="9">[3]FES!#REF!</definedName>
    <definedName name="____SP10" localSheetId="9">[3]FES!#REF!</definedName>
    <definedName name="____SP11" localSheetId="9">[3]FES!#REF!</definedName>
    <definedName name="____SP12" localSheetId="9">[3]FES!#REF!</definedName>
    <definedName name="____SP13" localSheetId="9">[3]FES!#REF!</definedName>
    <definedName name="____SP14" localSheetId="9">[3]FES!#REF!</definedName>
    <definedName name="____SP15" localSheetId="9">[3]FES!#REF!</definedName>
    <definedName name="____SP16" localSheetId="9">[3]FES!#REF!</definedName>
    <definedName name="____SP17" localSheetId="9">[3]FES!#REF!</definedName>
    <definedName name="____SP18" localSheetId="9">[3]FES!#REF!</definedName>
    <definedName name="____SP19" localSheetId="9">[3]FES!#REF!</definedName>
    <definedName name="____SP2" localSheetId="9">[3]FES!#REF!</definedName>
    <definedName name="____SP20" localSheetId="9">[3]FES!#REF!</definedName>
    <definedName name="____SP3" localSheetId="9">[3]FES!#REF!</definedName>
    <definedName name="____SP4" localSheetId="9">[3]FES!#REF!</definedName>
    <definedName name="____SP5" localSheetId="9">[3]FES!#REF!</definedName>
    <definedName name="____SP7" localSheetId="9">[3]FES!#REF!</definedName>
    <definedName name="____SP8" localSheetId="9">[3]FES!#REF!</definedName>
    <definedName name="____SP9" localSheetId="9">[3]FES!#REF!</definedName>
    <definedName name="____use1" localSheetId="16">#REF!</definedName>
    <definedName name="____use1">#REF!</definedName>
    <definedName name="___C370000" localSheetId="9">#REF!</definedName>
    <definedName name="___cap1" localSheetId="9">#REF!</definedName>
    <definedName name="___Num2" localSheetId="16">#REF!</definedName>
    <definedName name="___Num2">#REF!</definedName>
    <definedName name="___PR1" localSheetId="9">'[2]Прил 1'!#REF!</definedName>
    <definedName name="___SP1" localSheetId="16">[1]FES!#REF!</definedName>
    <definedName name="___SP1">[1]FES!#REF!</definedName>
    <definedName name="___SP10" localSheetId="16">[1]FES!#REF!</definedName>
    <definedName name="___SP10">[1]FES!#REF!</definedName>
    <definedName name="___SP11" localSheetId="16">[1]FES!#REF!</definedName>
    <definedName name="___SP11">[1]FES!#REF!</definedName>
    <definedName name="___SP12" localSheetId="16">[1]FES!#REF!</definedName>
    <definedName name="___SP12">[1]FES!#REF!</definedName>
    <definedName name="___SP13" localSheetId="16">[1]FES!#REF!</definedName>
    <definedName name="___SP13">[1]FES!#REF!</definedName>
    <definedName name="___SP14" localSheetId="16">[1]FES!#REF!</definedName>
    <definedName name="___SP14">[1]FES!#REF!</definedName>
    <definedName name="___SP15" localSheetId="16">[1]FES!#REF!</definedName>
    <definedName name="___SP15">[1]FES!#REF!</definedName>
    <definedName name="___SP16" localSheetId="16">[1]FES!#REF!</definedName>
    <definedName name="___SP16">[1]FES!#REF!</definedName>
    <definedName name="___SP17" localSheetId="16">[1]FES!#REF!</definedName>
    <definedName name="___SP17">[1]FES!#REF!</definedName>
    <definedName name="___SP18" localSheetId="16">[1]FES!#REF!</definedName>
    <definedName name="___SP18">[1]FES!#REF!</definedName>
    <definedName name="___SP19" localSheetId="16">[1]FES!#REF!</definedName>
    <definedName name="___SP19">[1]FES!#REF!</definedName>
    <definedName name="___SP2" localSheetId="16">[1]FES!#REF!</definedName>
    <definedName name="___SP2">[1]FES!#REF!</definedName>
    <definedName name="___SP20" localSheetId="16">[1]FES!#REF!</definedName>
    <definedName name="___SP20">[1]FES!#REF!</definedName>
    <definedName name="___SP3" localSheetId="16">[1]FES!#REF!</definedName>
    <definedName name="___SP3">[1]FES!#REF!</definedName>
    <definedName name="___SP4" localSheetId="16">[1]FES!#REF!</definedName>
    <definedName name="___SP4">[1]FES!#REF!</definedName>
    <definedName name="___SP5" localSheetId="16">[1]FES!#REF!</definedName>
    <definedName name="___SP5">[1]FES!#REF!</definedName>
    <definedName name="___SP7" localSheetId="16">[1]FES!#REF!</definedName>
    <definedName name="___SP7">[1]FES!#REF!</definedName>
    <definedName name="___SP8" localSheetId="16">[1]FES!#REF!</definedName>
    <definedName name="___SP8">[1]FES!#REF!</definedName>
    <definedName name="___SP9" localSheetId="16">[1]FES!#REF!</definedName>
    <definedName name="___SP9">[1]FES!#REF!</definedName>
    <definedName name="___use1" localSheetId="9">#REF!</definedName>
    <definedName name="__C370000" localSheetId="16">#REF!</definedName>
    <definedName name="__C370000">#REF!</definedName>
    <definedName name="__cap1" localSheetId="16">#REF!</definedName>
    <definedName name="__cap1">#REF!</definedName>
    <definedName name="__IntlFixup" hidden="1">TRUE</definedName>
    <definedName name="__Num2" localSheetId="16">#REF!</definedName>
    <definedName name="__Num2">#REF!</definedName>
    <definedName name="__PR1" localSheetId="16">'[2]Прил 1'!#REF!</definedName>
    <definedName name="__PR1">'[2]Прил 1'!#REF!</definedName>
    <definedName name="__SP1" localSheetId="8">[3]FES!#REF!</definedName>
    <definedName name="__SP10" localSheetId="8">[3]FES!#REF!</definedName>
    <definedName name="__SP11" localSheetId="8">[3]FES!#REF!</definedName>
    <definedName name="__SP12" localSheetId="8">[3]FES!#REF!</definedName>
    <definedName name="__SP13" localSheetId="8">[3]FES!#REF!</definedName>
    <definedName name="__SP14" localSheetId="8">[3]FES!#REF!</definedName>
    <definedName name="__SP15" localSheetId="8">[3]FES!#REF!</definedName>
    <definedName name="__SP16" localSheetId="8">[3]FES!#REF!</definedName>
    <definedName name="__SP17" localSheetId="8">[3]FES!#REF!</definedName>
    <definedName name="__SP18" localSheetId="8">[3]FES!#REF!</definedName>
    <definedName name="__SP19" localSheetId="8">[3]FES!#REF!</definedName>
    <definedName name="__SP2" localSheetId="8">[3]FES!#REF!</definedName>
    <definedName name="__SP20" localSheetId="8">[3]FES!#REF!</definedName>
    <definedName name="__SP3" localSheetId="8">[3]FES!#REF!</definedName>
    <definedName name="__SP4" localSheetId="8">[3]FES!#REF!</definedName>
    <definedName name="__SP5" localSheetId="8">[3]FES!#REF!</definedName>
    <definedName name="__SP7" localSheetId="8">[3]FES!#REF!</definedName>
    <definedName name="__SP8" localSheetId="8">[3]FES!#REF!</definedName>
    <definedName name="__SP9" localSheetId="8">[3]FES!#REF!</definedName>
    <definedName name="__use1" localSheetId="16">#REF!</definedName>
    <definedName name="__use1">#REF!</definedName>
    <definedName name="_A" localSheetId="8">#REF!</definedName>
    <definedName name="_A" localSheetId="9">#REF!</definedName>
    <definedName name="_A" localSheetId="10">#REF!</definedName>
    <definedName name="_A" localSheetId="11">#REF!</definedName>
    <definedName name="_A" localSheetId="12">#REF!</definedName>
    <definedName name="_A" localSheetId="16">#REF!</definedName>
    <definedName name="_A" localSheetId="7">#REF!</definedName>
    <definedName name="_A">#REF!</definedName>
    <definedName name="_B" localSheetId="8">#REF!</definedName>
    <definedName name="_B" localSheetId="9">#REF!</definedName>
    <definedName name="_B" localSheetId="10">#REF!</definedName>
    <definedName name="_B" localSheetId="11">#REF!</definedName>
    <definedName name="_B" localSheetId="12">#REF!</definedName>
    <definedName name="_B" localSheetId="16">#REF!</definedName>
    <definedName name="_B" localSheetId="7">#REF!</definedName>
    <definedName name="_B">#REF!</definedName>
    <definedName name="_C" localSheetId="8">#REF!</definedName>
    <definedName name="_C" localSheetId="9">#REF!</definedName>
    <definedName name="_C" localSheetId="10">#REF!</definedName>
    <definedName name="_C" localSheetId="11">#REF!</definedName>
    <definedName name="_C" localSheetId="12">#REF!</definedName>
    <definedName name="_C" localSheetId="16">#REF!</definedName>
    <definedName name="_C" localSheetId="7">#REF!</definedName>
    <definedName name="_C">#REF!</definedName>
    <definedName name="_C370000" localSheetId="8">#REF!</definedName>
    <definedName name="_cap1" localSheetId="8">#REF!</definedName>
    <definedName name="_D" localSheetId="8">#REF!</definedName>
    <definedName name="_D" localSheetId="9">#REF!</definedName>
    <definedName name="_D" localSheetId="10">#REF!</definedName>
    <definedName name="_D" localSheetId="11">#REF!</definedName>
    <definedName name="_D" localSheetId="12">#REF!</definedName>
    <definedName name="_D" localSheetId="16">#REF!</definedName>
    <definedName name="_D" localSheetId="7">#REF!</definedName>
    <definedName name="_D">#REF!</definedName>
    <definedName name="_E" localSheetId="8">#REF!</definedName>
    <definedName name="_E" localSheetId="9">#REF!</definedName>
    <definedName name="_E" localSheetId="10">#REF!</definedName>
    <definedName name="_E" localSheetId="11">#REF!</definedName>
    <definedName name="_E" localSheetId="12">#REF!</definedName>
    <definedName name="_E" localSheetId="16">#REF!</definedName>
    <definedName name="_E" localSheetId="7">#REF!</definedName>
    <definedName name="_E">#REF!</definedName>
    <definedName name="_F" localSheetId="8">#REF!</definedName>
    <definedName name="_F" localSheetId="9">#REF!</definedName>
    <definedName name="_F" localSheetId="10">#REF!</definedName>
    <definedName name="_F" localSheetId="11">#REF!</definedName>
    <definedName name="_F" localSheetId="12">#REF!</definedName>
    <definedName name="_F" localSheetId="16">#REF!</definedName>
    <definedName name="_F" localSheetId="7">#REF!</definedName>
    <definedName name="_F">#REF!</definedName>
    <definedName name="_Num2" localSheetId="16">#REF!</definedName>
    <definedName name="_Num2">#REF!</definedName>
    <definedName name="_PR1" localSheetId="8">'[2]Прил 1'!#REF!</definedName>
    <definedName name="_SP1" localSheetId="8">[4]FES!#REF!</definedName>
    <definedName name="_SP1" localSheetId="9">[4]FES!#REF!</definedName>
    <definedName name="_SP1" localSheetId="10">[4]FES!#REF!</definedName>
    <definedName name="_SP1" localSheetId="11">[4]FES!#REF!</definedName>
    <definedName name="_SP1" localSheetId="12">[4]FES!#REF!</definedName>
    <definedName name="_SP1" localSheetId="16">[4]FES!#REF!</definedName>
    <definedName name="_SP1" localSheetId="7">[4]FES!#REF!</definedName>
    <definedName name="_SP1">[4]FES!#REF!</definedName>
    <definedName name="_SP10" localSheetId="8">[4]FES!#REF!</definedName>
    <definedName name="_SP10" localSheetId="9">[4]FES!#REF!</definedName>
    <definedName name="_SP10" localSheetId="10">[4]FES!#REF!</definedName>
    <definedName name="_SP10" localSheetId="11">[4]FES!#REF!</definedName>
    <definedName name="_SP10" localSheetId="12">[4]FES!#REF!</definedName>
    <definedName name="_SP10" localSheetId="16">[4]FES!#REF!</definedName>
    <definedName name="_SP10" localSheetId="7">[4]FES!#REF!</definedName>
    <definedName name="_SP10">[4]FES!#REF!</definedName>
    <definedName name="_SP11" localSheetId="8">[4]FES!#REF!</definedName>
    <definedName name="_SP11" localSheetId="9">[4]FES!#REF!</definedName>
    <definedName name="_SP11" localSheetId="10">[4]FES!#REF!</definedName>
    <definedName name="_SP11" localSheetId="11">[4]FES!#REF!</definedName>
    <definedName name="_SP11" localSheetId="12">[4]FES!#REF!</definedName>
    <definedName name="_SP11" localSheetId="16">[4]FES!#REF!</definedName>
    <definedName name="_SP11" localSheetId="7">[4]FES!#REF!</definedName>
    <definedName name="_SP11">[4]FES!#REF!</definedName>
    <definedName name="_SP12" localSheetId="8">[4]FES!#REF!</definedName>
    <definedName name="_SP12" localSheetId="9">[4]FES!#REF!</definedName>
    <definedName name="_SP12" localSheetId="10">[4]FES!#REF!</definedName>
    <definedName name="_SP12" localSheetId="11">[4]FES!#REF!</definedName>
    <definedName name="_SP12" localSheetId="12">[4]FES!#REF!</definedName>
    <definedName name="_SP12" localSheetId="16">[4]FES!#REF!</definedName>
    <definedName name="_SP12" localSheetId="7">[4]FES!#REF!</definedName>
    <definedName name="_SP12">[4]FES!#REF!</definedName>
    <definedName name="_SP13" localSheetId="8">[4]FES!#REF!</definedName>
    <definedName name="_SP13" localSheetId="9">[4]FES!#REF!</definedName>
    <definedName name="_SP13" localSheetId="10">[4]FES!#REF!</definedName>
    <definedName name="_SP13" localSheetId="11">[4]FES!#REF!</definedName>
    <definedName name="_SP13" localSheetId="12">[4]FES!#REF!</definedName>
    <definedName name="_SP13" localSheetId="16">[4]FES!#REF!</definedName>
    <definedName name="_SP13" localSheetId="7">[4]FES!#REF!</definedName>
    <definedName name="_SP13">[4]FES!#REF!</definedName>
    <definedName name="_SP14" localSheetId="8">[4]FES!#REF!</definedName>
    <definedName name="_SP14" localSheetId="9">[4]FES!#REF!</definedName>
    <definedName name="_SP14" localSheetId="10">[4]FES!#REF!</definedName>
    <definedName name="_SP14" localSheetId="11">[4]FES!#REF!</definedName>
    <definedName name="_SP14" localSheetId="12">[4]FES!#REF!</definedName>
    <definedName name="_SP14" localSheetId="16">[4]FES!#REF!</definedName>
    <definedName name="_SP14" localSheetId="7">[4]FES!#REF!</definedName>
    <definedName name="_SP14">[4]FES!#REF!</definedName>
    <definedName name="_SP15" localSheetId="8">[4]FES!#REF!</definedName>
    <definedName name="_SP15" localSheetId="9">[4]FES!#REF!</definedName>
    <definedName name="_SP15" localSheetId="10">[4]FES!#REF!</definedName>
    <definedName name="_SP15" localSheetId="11">[4]FES!#REF!</definedName>
    <definedName name="_SP15" localSheetId="12">[4]FES!#REF!</definedName>
    <definedName name="_SP15" localSheetId="16">[4]FES!#REF!</definedName>
    <definedName name="_SP15" localSheetId="7">[4]FES!#REF!</definedName>
    <definedName name="_SP15">[4]FES!#REF!</definedName>
    <definedName name="_SP16" localSheetId="8">[4]FES!#REF!</definedName>
    <definedName name="_SP16" localSheetId="9">[4]FES!#REF!</definedName>
    <definedName name="_SP16" localSheetId="10">[4]FES!#REF!</definedName>
    <definedName name="_SP16" localSheetId="11">[4]FES!#REF!</definedName>
    <definedName name="_SP16" localSheetId="12">[4]FES!#REF!</definedName>
    <definedName name="_SP16" localSheetId="16">[4]FES!#REF!</definedName>
    <definedName name="_SP16" localSheetId="7">[4]FES!#REF!</definedName>
    <definedName name="_SP16">[4]FES!#REF!</definedName>
    <definedName name="_SP17" localSheetId="8">[4]FES!#REF!</definedName>
    <definedName name="_SP17" localSheetId="9">[4]FES!#REF!</definedName>
    <definedName name="_SP17" localSheetId="10">[4]FES!#REF!</definedName>
    <definedName name="_SP17" localSheetId="11">[4]FES!#REF!</definedName>
    <definedName name="_SP17" localSheetId="12">[4]FES!#REF!</definedName>
    <definedName name="_SP17" localSheetId="16">[4]FES!#REF!</definedName>
    <definedName name="_SP17" localSheetId="7">[4]FES!#REF!</definedName>
    <definedName name="_SP17">[4]FES!#REF!</definedName>
    <definedName name="_SP18" localSheetId="8">[4]FES!#REF!</definedName>
    <definedName name="_SP18" localSheetId="9">[4]FES!#REF!</definedName>
    <definedName name="_SP18" localSheetId="10">[4]FES!#REF!</definedName>
    <definedName name="_SP18" localSheetId="11">[4]FES!#REF!</definedName>
    <definedName name="_SP18" localSheetId="12">[4]FES!#REF!</definedName>
    <definedName name="_SP18" localSheetId="16">[4]FES!#REF!</definedName>
    <definedName name="_SP18" localSheetId="7">[4]FES!#REF!</definedName>
    <definedName name="_SP18">[4]FES!#REF!</definedName>
    <definedName name="_SP19" localSheetId="8">[4]FES!#REF!</definedName>
    <definedName name="_SP19" localSheetId="9">[4]FES!#REF!</definedName>
    <definedName name="_SP19" localSheetId="10">[4]FES!#REF!</definedName>
    <definedName name="_SP19" localSheetId="11">[4]FES!#REF!</definedName>
    <definedName name="_SP19" localSheetId="12">[4]FES!#REF!</definedName>
    <definedName name="_SP19" localSheetId="16">[4]FES!#REF!</definedName>
    <definedName name="_SP19" localSheetId="7">[4]FES!#REF!</definedName>
    <definedName name="_SP19">[4]FES!#REF!</definedName>
    <definedName name="_SP2" localSheetId="8">[4]FES!#REF!</definedName>
    <definedName name="_SP2" localSheetId="9">[4]FES!#REF!</definedName>
    <definedName name="_SP2" localSheetId="10">[4]FES!#REF!</definedName>
    <definedName name="_SP2" localSheetId="11">[4]FES!#REF!</definedName>
    <definedName name="_SP2" localSheetId="12">[4]FES!#REF!</definedName>
    <definedName name="_SP2" localSheetId="16">[4]FES!#REF!</definedName>
    <definedName name="_SP2" localSheetId="7">[4]FES!#REF!</definedName>
    <definedName name="_SP2">[4]FES!#REF!</definedName>
    <definedName name="_SP20" localSheetId="8">[4]FES!#REF!</definedName>
    <definedName name="_SP20" localSheetId="9">[4]FES!#REF!</definedName>
    <definedName name="_SP20" localSheetId="10">[4]FES!#REF!</definedName>
    <definedName name="_SP20" localSheetId="11">[4]FES!#REF!</definedName>
    <definedName name="_SP20" localSheetId="12">[4]FES!#REF!</definedName>
    <definedName name="_SP20" localSheetId="16">[4]FES!#REF!</definedName>
    <definedName name="_SP20" localSheetId="7">[4]FES!#REF!</definedName>
    <definedName name="_SP20">[4]FES!#REF!</definedName>
    <definedName name="_SP3" localSheetId="8">[4]FES!#REF!</definedName>
    <definedName name="_SP3" localSheetId="9">[4]FES!#REF!</definedName>
    <definedName name="_SP3" localSheetId="10">[4]FES!#REF!</definedName>
    <definedName name="_SP3" localSheetId="11">[4]FES!#REF!</definedName>
    <definedName name="_SP3" localSheetId="12">[4]FES!#REF!</definedName>
    <definedName name="_SP3" localSheetId="16">[4]FES!#REF!</definedName>
    <definedName name="_SP3" localSheetId="7">[4]FES!#REF!</definedName>
    <definedName name="_SP3">[4]FES!#REF!</definedName>
    <definedName name="_SP4" localSheetId="8">[4]FES!#REF!</definedName>
    <definedName name="_SP4" localSheetId="9">[4]FES!#REF!</definedName>
    <definedName name="_SP4" localSheetId="10">[4]FES!#REF!</definedName>
    <definedName name="_SP4" localSheetId="11">[4]FES!#REF!</definedName>
    <definedName name="_SP4" localSheetId="12">[4]FES!#REF!</definedName>
    <definedName name="_SP4" localSheetId="16">[4]FES!#REF!</definedName>
    <definedName name="_SP4" localSheetId="7">[4]FES!#REF!</definedName>
    <definedName name="_SP4">[4]FES!#REF!</definedName>
    <definedName name="_SP5" localSheetId="8">[4]FES!#REF!</definedName>
    <definedName name="_SP5" localSheetId="9">[4]FES!#REF!</definedName>
    <definedName name="_SP5" localSheetId="10">[4]FES!#REF!</definedName>
    <definedName name="_SP5" localSheetId="11">[4]FES!#REF!</definedName>
    <definedName name="_SP5" localSheetId="12">[4]FES!#REF!</definedName>
    <definedName name="_SP5" localSheetId="16">[4]FES!#REF!</definedName>
    <definedName name="_SP5" localSheetId="7">[4]FES!#REF!</definedName>
    <definedName name="_SP5">[4]FES!#REF!</definedName>
    <definedName name="_SP7" localSheetId="8">[4]FES!#REF!</definedName>
    <definedName name="_SP7" localSheetId="9">[4]FES!#REF!</definedName>
    <definedName name="_SP7" localSheetId="10">[4]FES!#REF!</definedName>
    <definedName name="_SP7" localSheetId="11">[4]FES!#REF!</definedName>
    <definedName name="_SP7" localSheetId="12">[4]FES!#REF!</definedName>
    <definedName name="_SP7" localSheetId="16">[4]FES!#REF!</definedName>
    <definedName name="_SP7" localSheetId="7">[4]FES!#REF!</definedName>
    <definedName name="_SP7">[4]FES!#REF!</definedName>
    <definedName name="_SP8" localSheetId="8">[4]FES!#REF!</definedName>
    <definedName name="_SP8" localSheetId="9">[4]FES!#REF!</definedName>
    <definedName name="_SP8" localSheetId="10">[4]FES!#REF!</definedName>
    <definedName name="_SP8" localSheetId="11">[4]FES!#REF!</definedName>
    <definedName name="_SP8" localSheetId="12">[4]FES!#REF!</definedName>
    <definedName name="_SP8" localSheetId="16">[4]FES!#REF!</definedName>
    <definedName name="_SP8" localSheetId="7">[4]FES!#REF!</definedName>
    <definedName name="_SP8">[4]FES!#REF!</definedName>
    <definedName name="_SP9" localSheetId="8">[4]FES!#REF!</definedName>
    <definedName name="_SP9" localSheetId="9">[4]FES!#REF!</definedName>
    <definedName name="_SP9" localSheetId="10">[4]FES!#REF!</definedName>
    <definedName name="_SP9" localSheetId="11">[4]FES!#REF!</definedName>
    <definedName name="_SP9" localSheetId="12">[4]FES!#REF!</definedName>
    <definedName name="_SP9" localSheetId="16">[4]FES!#REF!</definedName>
    <definedName name="_SP9" localSheetId="7">[4]FES!#REF!</definedName>
    <definedName name="_SP9">[4]FES!#REF!</definedName>
    <definedName name="_use1" localSheetId="8">#REF!</definedName>
    <definedName name="_xlnm._FilterDatabase" localSheetId="3" hidden="1">'3.2конкретные результаты '!$A$15:$Q$17</definedName>
    <definedName name="_xlnm._FilterDatabase" localSheetId="15" hidden="1">'7. Паспорт отчет о закупке 25'!$A$24:$AT$49</definedName>
    <definedName name="a" localSheetId="8">'5 анализ экон эффект 25 план'!a</definedName>
    <definedName name="a" localSheetId="9">'5 анализ экон эффект 26'!a</definedName>
    <definedName name="a" localSheetId="10">'5 анализ экон эффект 27'!a</definedName>
    <definedName name="a" localSheetId="11">'5 анализ экон эффект 28'!a</definedName>
    <definedName name="a" localSheetId="12">'5 анализ экон эффект 29'!a</definedName>
    <definedName name="a" localSheetId="7">'анализ экон эффек'!a</definedName>
    <definedName name="a">[5]!a</definedName>
    <definedName name="AccessDatabase" hidden="1">"C:\My Documents\vlad\Var_2\can270398v2t05.mdb"</definedName>
    <definedName name="AES" localSheetId="8">#REF!</definedName>
    <definedName name="AES" localSheetId="9">#REF!</definedName>
    <definedName name="AES" localSheetId="10">#REF!</definedName>
    <definedName name="AES" localSheetId="11">#REF!</definedName>
    <definedName name="AES" localSheetId="12">#REF!</definedName>
    <definedName name="AES" localSheetId="16">#REF!</definedName>
    <definedName name="AES" localSheetId="7">#REF!</definedName>
    <definedName name="AES">#REF!</definedName>
    <definedName name="AFamorts" localSheetId="16">#REF!</definedName>
    <definedName name="AFamorts" localSheetId="7">#REF!</definedName>
    <definedName name="AFamorts">#REF!</definedName>
    <definedName name="AFamorttnr96" localSheetId="16">#REF!</definedName>
    <definedName name="AFamorttnr96" localSheetId="7">#REF!</definedName>
    <definedName name="AFamorttnr96">#REF!</definedName>
    <definedName name="AFassistech" localSheetId="16">#REF!</definedName>
    <definedName name="AFassistech" localSheetId="7">#REF!</definedName>
    <definedName name="AFassistech">#REF!</definedName>
    <definedName name="AFfraisfi" localSheetId="16">#REF!</definedName>
    <definedName name="AFfraisfi" localSheetId="7">#REF!</definedName>
    <definedName name="AFfraisfi">#REF!</definedName>
    <definedName name="AFimpoA" localSheetId="16">#REF!</definedName>
    <definedName name="AFimpoA" localSheetId="7">#REF!</definedName>
    <definedName name="AFimpoA">#REF!</definedName>
    <definedName name="AFparité" localSheetId="16">#REF!</definedName>
    <definedName name="AFparité" localSheetId="7">#REF!</definedName>
    <definedName name="AFparité">#REF!</definedName>
    <definedName name="AFtaxexport" localSheetId="16">#REF!</definedName>
    <definedName name="AFtaxexport" localSheetId="7">#REF!</definedName>
    <definedName name="AFtaxexport">#REF!</definedName>
    <definedName name="alumina_mt" localSheetId="16">#REF!</definedName>
    <definedName name="alumina_mt" localSheetId="7">#REF!</definedName>
    <definedName name="alumina_mt">#REF!</definedName>
    <definedName name="alumina_price" localSheetId="16">#REF!</definedName>
    <definedName name="alumina_price" localSheetId="7">#REF!</definedName>
    <definedName name="alumina_price">#REF!</definedName>
    <definedName name="anscount" hidden="1">1</definedName>
    <definedName name="AOE" localSheetId="8">#REF!</definedName>
    <definedName name="AOE" localSheetId="9">#REF!</definedName>
    <definedName name="AOE" localSheetId="10">#REF!</definedName>
    <definedName name="AOE" localSheetId="11">#REF!</definedName>
    <definedName name="AOE" localSheetId="12">#REF!</definedName>
    <definedName name="AOE" localSheetId="16">#REF!</definedName>
    <definedName name="AOE" localSheetId="7">#REF!</definedName>
    <definedName name="AOE">#REF!</definedName>
    <definedName name="asd" localSheetId="8">'5 анализ экон эффект 25 план'!asd</definedName>
    <definedName name="asd" localSheetId="9">'5 анализ экон эффект 26'!asd</definedName>
    <definedName name="asd" localSheetId="10">'5 анализ экон эффект 27'!asd</definedName>
    <definedName name="asd" localSheetId="11">'5 анализ экон эффект 28'!asd</definedName>
    <definedName name="asd" localSheetId="12">'5 анализ экон эффект 29'!asd</definedName>
    <definedName name="asd" localSheetId="7">'анализ экон эффек'!asd</definedName>
    <definedName name="asd">[5]!asd</definedName>
    <definedName name="b" localSheetId="8">'5 анализ экон эффект 25 план'!b</definedName>
    <definedName name="b" localSheetId="9">'5 анализ экон эффект 26'!b</definedName>
    <definedName name="b" localSheetId="10">'5 анализ экон эффект 27'!b</definedName>
    <definedName name="b" localSheetId="11">'5 анализ экон эффект 28'!b</definedName>
    <definedName name="b" localSheetId="12">'5 анализ экон эффект 29'!b</definedName>
    <definedName name="b" localSheetId="7">'анализ экон эффек'!b</definedName>
    <definedName name="b">[5]!b</definedName>
    <definedName name="Balance_Sheet" localSheetId="16">#REF!</definedName>
    <definedName name="Balance_Sheet" localSheetId="7">#REF!</definedName>
    <definedName name="Balance_Sheet">#REF!</definedName>
    <definedName name="BALEE_FLOAD" localSheetId="16">#REF!</definedName>
    <definedName name="BALEE_FLOAD" localSheetId="7">#REF!</definedName>
    <definedName name="BALEE_FLOAD">#REF!</definedName>
    <definedName name="BALEE_PROT" localSheetId="16">#REF!,#REF!,#REF!,#REF!</definedName>
    <definedName name="BALEE_PROT" localSheetId="7">#REF!,#REF!,#REF!,#REF!</definedName>
    <definedName name="BALEE_PROT">#REF!,#REF!,#REF!,#REF!</definedName>
    <definedName name="BALM_FLOAD" localSheetId="16">#REF!</definedName>
    <definedName name="BALM_FLOAD" localSheetId="7">#REF!</definedName>
    <definedName name="BALM_FLOAD">#REF!</definedName>
    <definedName name="BALM_PROT" localSheetId="16">#REF!,#REF!,#REF!,#REF!</definedName>
    <definedName name="BALM_PROT" localSheetId="7">#REF!,#REF!,#REF!,#REF!</definedName>
    <definedName name="BALM_PROT">#REF!,#REF!,#REF!,#REF!</definedName>
    <definedName name="bbbbb" localSheetId="8">'5 анализ экон эффект 25 план'!USD/1.701</definedName>
    <definedName name="bbbbb" localSheetId="9">'5 анализ экон эффект 26'!USD/1.701</definedName>
    <definedName name="bbbbb" localSheetId="10">'5 анализ экон эффект 27'!USD/1.701</definedName>
    <definedName name="bbbbb" localSheetId="11">'5 анализ экон эффект 28'!USD/1.701</definedName>
    <definedName name="bbbbb" localSheetId="12">'5 анализ экон эффект 29'!USD/1.701</definedName>
    <definedName name="bbbbb" localSheetId="7">'анализ экон эффек'!USD/1.701</definedName>
    <definedName name="bbbbb">[5]!USD/1.701</definedName>
    <definedName name="bbbbbb">#N/A</definedName>
    <definedName name="Beg_Bal" localSheetId="16">#REF!</definedName>
    <definedName name="Beg_Bal" localSheetId="7">#REF!</definedName>
    <definedName name="Beg_Bal">#REF!</definedName>
    <definedName name="Button_130">"can270398v2t05_Выпуск__реализация__запасы_Таблица"</definedName>
    <definedName name="calculations" localSheetId="16">#REF!</definedName>
    <definedName name="calculations" localSheetId="7">#REF!</definedName>
    <definedName name="calculations">#REF!</definedName>
    <definedName name="Capital_Purchases" localSheetId="16">#REF!</definedName>
    <definedName name="Capital_Purchases" localSheetId="7">#REF!</definedName>
    <definedName name="Capital_Purchases">#REF!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 localSheetId="11">'[6]Master Cashflows - Contractual'!#REF!</definedName>
    <definedName name="CashFlow" localSheetId="12">'[6]Master Cashflows - Contractual'!#REF!</definedName>
    <definedName name="CashFlow" localSheetId="16">'[7]Master Cashflows - Contractual'!#REF!</definedName>
    <definedName name="CashFlow" localSheetId="7">'[6]Master Cashflows - Contractual'!#REF!</definedName>
    <definedName name="CashFlow">'[7]Master Cashflows - Contractual'!#REF!</definedName>
    <definedName name="CompOt" localSheetId="8">'5 анализ экон эффект 25 план'!CompOt</definedName>
    <definedName name="CompOt" localSheetId="9">'5 анализ экон эффект 26'!CompOt</definedName>
    <definedName name="CompOt" localSheetId="10">'5 анализ экон эффект 27'!CompOt</definedName>
    <definedName name="CompOt" localSheetId="11">'5 анализ экон эффект 28'!CompOt</definedName>
    <definedName name="CompOt" localSheetId="12">'5 анализ экон эффект 29'!CompOt</definedName>
    <definedName name="CompOt" localSheetId="7">'анализ экон эффек'!CompOt</definedName>
    <definedName name="CompOt">[5]!CompOt</definedName>
    <definedName name="CompRas" localSheetId="8">'5 анализ экон эффект 25 план'!CompRas</definedName>
    <definedName name="CompRas" localSheetId="9">'5 анализ экон эффект 26'!CompRas</definedName>
    <definedName name="CompRas" localSheetId="10">'5 анализ экон эффект 27'!CompRas</definedName>
    <definedName name="CompRas" localSheetId="11">'5 анализ экон эффект 28'!CompRas</definedName>
    <definedName name="CompRas" localSheetId="12">'5 анализ экон эффект 29'!CompRas</definedName>
    <definedName name="CompRas" localSheetId="7">'анализ экон эффек'!CompRas</definedName>
    <definedName name="CompRas">[5]!CompRas</definedName>
    <definedName name="Coût_Assistance_technique_1998" localSheetId="8">[5]!NotesHyp</definedName>
    <definedName name="Coût_Assistance_technique_1998" localSheetId="9">[0]!NotesHyp</definedName>
    <definedName name="Coût_Assistance_technique_1998" localSheetId="10">[0]!NotesHyp</definedName>
    <definedName name="Coût_Assistance_technique_1998" localSheetId="11">[0]!NotesHyp</definedName>
    <definedName name="Coût_Assistance_technique_1998" localSheetId="12">[0]!NotesHyp</definedName>
    <definedName name="Coût_Assistance_technique_1998" localSheetId="16">[5]!NotesHyp</definedName>
    <definedName name="Coût_Assistance_technique_1998" localSheetId="7">[0]!NotesHyp</definedName>
    <definedName name="Coût_Assistance_technique_1998">[5]!NotesHyp</definedName>
    <definedName name="csDesignMode">1</definedName>
    <definedName name="CUR_VER">[8]Заголовок!$B$21</definedName>
    <definedName name="curs" localSheetId="16">#REF!</definedName>
    <definedName name="curs" localSheetId="7">#REF!</definedName>
    <definedName name="curs">#REF!</definedName>
    <definedName name="d" localSheetId="16">#REF!</definedName>
    <definedName name="d" localSheetId="7">#REF!</definedName>
    <definedName name="d">#REF!</definedName>
    <definedName name="d_r" localSheetId="16">#REF!</definedName>
    <definedName name="d_r" localSheetId="7">#REF!</definedName>
    <definedName name="d_r">#REF!</definedName>
    <definedName name="da" localSheetId="16">#REF!</definedName>
    <definedName name="da" localSheetId="7">#REF!</definedName>
    <definedName name="da">#REF!</definedName>
    <definedName name="Data" localSheetId="16">#REF!</definedName>
    <definedName name="Data" localSheetId="7">#REF!</definedName>
    <definedName name="Data">#REF!</definedName>
    <definedName name="DATE" localSheetId="16">#REF!</definedName>
    <definedName name="DATE" localSheetId="7">#REF!</definedName>
    <definedName name="DATE">#REF!</definedName>
    <definedName name="debt1" localSheetId="8">#REF!</definedName>
    <definedName name="debt1" localSheetId="9">#REF!</definedName>
    <definedName name="debt1" localSheetId="10">#REF!</definedName>
    <definedName name="debt1" localSheetId="11">#REF!</definedName>
    <definedName name="debt1" localSheetId="12">#REF!</definedName>
    <definedName name="debt1" localSheetId="16">#REF!</definedName>
    <definedName name="debt1" localSheetId="7">#REF!</definedName>
    <definedName name="debt1">#REF!</definedName>
    <definedName name="del" localSheetId="8">#REF!</definedName>
    <definedName name="del" localSheetId="9">#REF!</definedName>
    <definedName name="del" localSheetId="10">#REF!</definedName>
    <definedName name="del" localSheetId="11">#REF!</definedName>
    <definedName name="del" localSheetId="12">#REF!</definedName>
    <definedName name="del" localSheetId="16">#REF!</definedName>
    <definedName name="del" localSheetId="7">#REF!</definedName>
    <definedName name="del">#REF!</definedName>
    <definedName name="Depreciation_Schedule" localSheetId="16">#REF!</definedName>
    <definedName name="Depreciation_Schedule" localSheetId="7">#REF!</definedName>
    <definedName name="Depreciation_Schedule">#REF!</definedName>
    <definedName name="dfg" localSheetId="8">'5 анализ экон эффект 25 план'!dfg</definedName>
    <definedName name="dfg" localSheetId="9">'5 анализ экон эффект 26'!dfg</definedName>
    <definedName name="dfg" localSheetId="10">'5 анализ экон эффект 27'!dfg</definedName>
    <definedName name="dfg" localSheetId="11">'5 анализ экон эффект 28'!dfg</definedName>
    <definedName name="dfg" localSheetId="12">'5 анализ экон эффект 29'!dfg</definedName>
    <definedName name="dfg" localSheetId="7">'анализ экон эффек'!dfg</definedName>
    <definedName name="dfg">[5]!dfg</definedName>
    <definedName name="dip" localSheetId="8">[9]FST5!$G$149:$G$165,P1_dip,P2_dip,P3_dip,P4_dip</definedName>
    <definedName name="dip" localSheetId="9">[9]FST5!$G$149:$G$165,P1_dip,P2_dip,P3_dip,P4_dip</definedName>
    <definedName name="dip" localSheetId="10">[9]FST5!$G$149:$G$165,P1_dip,P2_dip,P3_dip,P4_dip</definedName>
    <definedName name="dip" localSheetId="11">[9]FST5!$G$149:$G$165,P1_dip,P2_dip,P3_dip,P4_dip</definedName>
    <definedName name="dip" localSheetId="12">[9]FST5!$G$149:$G$165,P1_dip,P2_dip,P3_dip,P4_dip</definedName>
    <definedName name="dip" localSheetId="7">[9]FST5!$G$149:$G$165,P1_dip,P2_dip,P3_dip,P4_dip</definedName>
    <definedName name="dip">[9]FST5!$G$149:$G$165,P1_dip,P2_dip,P3_dip,P4_dip</definedName>
    <definedName name="DM" localSheetId="8">'5 анализ экон эффект 25 план'!USD/1.701</definedName>
    <definedName name="DM" localSheetId="9">'5 анализ экон эффект 26'!USD/1.701</definedName>
    <definedName name="DM" localSheetId="10">'5 анализ экон эффект 27'!USD/1.701</definedName>
    <definedName name="DM" localSheetId="11">'5 анализ экон эффект 28'!USD/1.701</definedName>
    <definedName name="DM" localSheetId="12">'5 анализ экон эффект 29'!USD/1.701</definedName>
    <definedName name="DM" localSheetId="7">'анализ экон эффек'!USD/1.701</definedName>
    <definedName name="DM">[5]!USD/1.701</definedName>
    <definedName name="DMRUR" localSheetId="16">#REF!</definedName>
    <definedName name="DMRUR" localSheetId="7">#REF!</definedName>
    <definedName name="DMRUR">#REF!</definedName>
    <definedName name="DOC" localSheetId="16">#REF!</definedName>
    <definedName name="DOC" localSheetId="7">#REF!</definedName>
    <definedName name="DOC">#REF!</definedName>
    <definedName name="Down_range" localSheetId="16">#REF!</definedName>
    <definedName name="Down_range" localSheetId="7">#REF!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16">#REF!</definedName>
    <definedName name="ee" localSheetId="7">#REF!</definedName>
    <definedName name="ee">#REF!</definedName>
    <definedName name="End_Bal" localSheetId="16">#REF!</definedName>
    <definedName name="End_Bal" localSheetId="7">#REF!</definedName>
    <definedName name="End_Bal">#REF!</definedName>
    <definedName name="eso" localSheetId="8">[9]FST5!$G$149:$G$165,P1_eso</definedName>
    <definedName name="eso" localSheetId="9">[9]FST5!$G$149:$G$165,P1_eso</definedName>
    <definedName name="eso" localSheetId="10">[9]FST5!$G$149:$G$165,P1_eso</definedName>
    <definedName name="eso" localSheetId="11">[9]FST5!$G$149:$G$165,P1_eso</definedName>
    <definedName name="eso" localSheetId="12">[9]FST5!$G$149:$G$165,P1_eso</definedName>
    <definedName name="eso" localSheetId="7">[9]FST5!$G$149:$G$165,P1_eso</definedName>
    <definedName name="eso">[9]FST5!$G$149:$G$165,P1_eso</definedName>
    <definedName name="ESO_ET" localSheetId="16">#REF!</definedName>
    <definedName name="ESO_ET" localSheetId="7">#REF!</definedName>
    <definedName name="ESO_ET">#REF!</definedName>
    <definedName name="ESO_PROT" localSheetId="8">#REF!,#REF!,#REF!,[5]!P1_ESO_PROT</definedName>
    <definedName name="ESO_PROT" localSheetId="9">#REF!,#REF!,#REF!,[0]!P1_ESO_PROT</definedName>
    <definedName name="ESO_PROT" localSheetId="10">#REF!,#REF!,#REF!,[0]!P1_ESO_PROT</definedName>
    <definedName name="ESO_PROT" localSheetId="11">#REF!,#REF!,#REF!,[0]!P1_ESO_PROT</definedName>
    <definedName name="ESO_PROT" localSheetId="12">#REF!,#REF!,#REF!,[0]!P1_ESO_PROT</definedName>
    <definedName name="ESO_PROT" localSheetId="16">#REF!,#REF!,#REF!,[5]!P1_ESO_PROT</definedName>
    <definedName name="ESO_PROT" localSheetId="7">#REF!,#REF!,#REF!,'анализ экон эффек'!P1_ESO_PROT</definedName>
    <definedName name="ESO_PROT">#REF!,#REF!,#REF!,[5]!P1_ESO_PROT</definedName>
    <definedName name="ESOcom" localSheetId="8">#REF!</definedName>
    <definedName name="ESOcom" localSheetId="9">#REF!</definedName>
    <definedName name="ESOcom" localSheetId="10">#REF!</definedName>
    <definedName name="ESOcom" localSheetId="11">#REF!</definedName>
    <definedName name="ESOcom" localSheetId="12">#REF!</definedName>
    <definedName name="ESOcom" localSheetId="16">#REF!</definedName>
    <definedName name="ESOcom" localSheetId="7">#REF!</definedName>
    <definedName name="ESOcom">#REF!</definedName>
    <definedName name="ew" localSheetId="8">'5 анализ экон эффект 25 план'!ew</definedName>
    <definedName name="ew" localSheetId="9">'5 анализ экон эффект 26'!ew</definedName>
    <definedName name="ew" localSheetId="10">'5 анализ экон эффект 27'!ew</definedName>
    <definedName name="ew" localSheetId="11">'5 анализ экон эффект 28'!ew</definedName>
    <definedName name="ew" localSheetId="12">'5 анализ экон эффект 29'!ew</definedName>
    <definedName name="ew" localSheetId="7">'анализ экон эффек'!ew</definedName>
    <definedName name="ew">[5]!ew</definedName>
    <definedName name="Expas" localSheetId="16">#REF!</definedName>
    <definedName name="Expas" localSheetId="7">#REF!</definedName>
    <definedName name="Expas">#REF!</definedName>
    <definedName name="export_year" localSheetId="16">#REF!</definedName>
    <definedName name="export_year" localSheetId="7">#REF!</definedName>
    <definedName name="export_year">#REF!</definedName>
    <definedName name="Extra_Pay" localSheetId="16">#REF!</definedName>
    <definedName name="Extra_Pay" localSheetId="7">#REF!</definedName>
    <definedName name="Extra_Pay">#REF!</definedName>
    <definedName name="fg" localSheetId="8">'5 анализ экон эффект 25 план'!fg</definedName>
    <definedName name="fg" localSheetId="9">'5 анализ экон эффект 26'!fg</definedName>
    <definedName name="fg" localSheetId="10">'5 анализ экон эффект 27'!fg</definedName>
    <definedName name="fg" localSheetId="11">'5 анализ экон эффект 28'!fg</definedName>
    <definedName name="fg" localSheetId="12">'5 анализ экон эффект 29'!fg</definedName>
    <definedName name="fg" localSheetId="7">'анализ экон эффек'!fg</definedName>
    <definedName name="fg">[5]!fg</definedName>
    <definedName name="Financing_Activities" localSheetId="8">#REF!</definedName>
    <definedName name="Financing_Activities" localSheetId="9">#REF!</definedName>
    <definedName name="Financing_Activities" localSheetId="10">#REF!</definedName>
    <definedName name="Financing_Activities" localSheetId="11">#REF!</definedName>
    <definedName name="Financing_Activities" localSheetId="12">#REF!</definedName>
    <definedName name="Financing_Activities" localSheetId="16">#REF!</definedName>
    <definedName name="Financing_Activities" localSheetId="7">#REF!</definedName>
    <definedName name="Financing_Activities">#REF!</definedName>
    <definedName name="Form_211" localSheetId="16">#REF!</definedName>
    <definedName name="Form_211" localSheetId="7">#REF!</definedName>
    <definedName name="Form_211">#REF!</definedName>
    <definedName name="Form_214_40" localSheetId="16">#REF!</definedName>
    <definedName name="Form_214_40" localSheetId="7">#REF!</definedName>
    <definedName name="Form_214_40">#REF!</definedName>
    <definedName name="Form_214_41" localSheetId="16">#REF!</definedName>
    <definedName name="Form_214_41" localSheetId="7">#REF!</definedName>
    <definedName name="Form_214_41">#REF!</definedName>
    <definedName name="Form_215" localSheetId="16">#REF!</definedName>
    <definedName name="Form_215" localSheetId="7">#REF!</definedName>
    <definedName name="Form_215">#REF!</definedName>
    <definedName name="Form_626_p" localSheetId="16">#REF!</definedName>
    <definedName name="Form_626_p" localSheetId="7">#REF!</definedName>
    <definedName name="Form_626_p">#REF!</definedName>
    <definedName name="Format_info" localSheetId="16">#REF!</definedName>
    <definedName name="Format_info" localSheetId="7">#REF!</definedName>
    <definedName name="Format_info">#REF!</definedName>
    <definedName name="Fuel" localSheetId="16">#REF!</definedName>
    <definedName name="Fuel" localSheetId="7">#REF!</definedName>
    <definedName name="Fuel">#REF!</definedName>
    <definedName name="FuelP97" localSheetId="16">#REF!</definedName>
    <definedName name="FuelP97" localSheetId="7">#REF!</definedName>
    <definedName name="FuelP97">#REF!</definedName>
    <definedName name="Full_Print" localSheetId="16">#REF!</definedName>
    <definedName name="Full_Print" localSheetId="7">#REF!</definedName>
    <definedName name="Full_Print">#REF!</definedName>
    <definedName name="G" localSheetId="8">'5 анализ экон эффект 25 план'!USD/1.701</definedName>
    <definedName name="G" localSheetId="9">'5 анализ экон эффект 26'!USD/1.701</definedName>
    <definedName name="G" localSheetId="10">'5 анализ экон эффект 27'!USD/1.701</definedName>
    <definedName name="G" localSheetId="11">'5 анализ экон эффект 28'!USD/1.701</definedName>
    <definedName name="G" localSheetId="12">'5 анализ экон эффект 29'!USD/1.701</definedName>
    <definedName name="G" localSheetId="7">'анализ экон эффек'!USD/1.701</definedName>
    <definedName name="G">[5]!USD/1.701</definedName>
    <definedName name="GES" localSheetId="8">#REF!</definedName>
    <definedName name="GES" localSheetId="9">#REF!</definedName>
    <definedName name="GES" localSheetId="10">#REF!</definedName>
    <definedName name="GES" localSheetId="11">#REF!</definedName>
    <definedName name="GES" localSheetId="12">#REF!</definedName>
    <definedName name="GES" localSheetId="16">#REF!</definedName>
    <definedName name="GES" localSheetId="7">#REF!</definedName>
    <definedName name="GES">#REF!</definedName>
    <definedName name="GES_DATA" localSheetId="16">#REF!</definedName>
    <definedName name="GES_DATA" localSheetId="7">#REF!</definedName>
    <definedName name="GES_DATA">#REF!</definedName>
    <definedName name="GES_LIST" localSheetId="16">#REF!</definedName>
    <definedName name="GES_LIST" localSheetId="7">#REF!</definedName>
    <definedName name="GES_LIST">#REF!</definedName>
    <definedName name="GES3_DATA" localSheetId="16">#REF!</definedName>
    <definedName name="GES3_DATA" localSheetId="7">#REF!</definedName>
    <definedName name="GES3_DATA">#REF!</definedName>
    <definedName name="gfjfg" localSheetId="8">'5 анализ экон эффект 25 план'!gfjfg</definedName>
    <definedName name="gfjfg" localSheetId="9">'5 анализ экон эффект 26'!gfjfg</definedName>
    <definedName name="gfjfg" localSheetId="10">'5 анализ экон эффект 27'!gfjfg</definedName>
    <definedName name="gfjfg" localSheetId="11">'5 анализ экон эффект 28'!gfjfg</definedName>
    <definedName name="gfjfg" localSheetId="12">'5 анализ экон эффект 29'!gfjfg</definedName>
    <definedName name="gfjfg" localSheetId="7">'анализ экон эффек'!gfjfg</definedName>
    <definedName name="gfjfg">[5]!gfjfg</definedName>
    <definedName name="gg" localSheetId="16">#REF!</definedName>
    <definedName name="gg" localSheetId="7">#REF!</definedName>
    <definedName name="gg">#REF!</definedName>
    <definedName name="gggg" localSheetId="8">'5 анализ экон эффект 25 план'!gggg</definedName>
    <definedName name="gggg" localSheetId="9">'5 анализ экон эффект 26'!gggg</definedName>
    <definedName name="gggg" localSheetId="10">'5 анализ экон эффект 27'!gggg</definedName>
    <definedName name="gggg" localSheetId="11">'5 анализ экон эффект 28'!gggg</definedName>
    <definedName name="gggg" localSheetId="12">'5 анализ экон эффект 29'!gggg</definedName>
    <definedName name="gggg" localSheetId="7">'анализ экон эффек'!gggg</definedName>
    <definedName name="gggg">[5]!gggg</definedName>
    <definedName name="Go" localSheetId="8">'5 анализ экон эффект 25 план'!Go</definedName>
    <definedName name="Go" localSheetId="9">'5 анализ экон эффект 26'!Go</definedName>
    <definedName name="Go" localSheetId="10">'5 анализ экон эффект 27'!Go</definedName>
    <definedName name="Go" localSheetId="11">'5 анализ экон эффект 28'!Go</definedName>
    <definedName name="Go" localSheetId="12">'5 анализ экон эффект 29'!Go</definedName>
    <definedName name="Go" localSheetId="7">'анализ экон эффек'!Go</definedName>
    <definedName name="Go">[5]!Go</definedName>
    <definedName name="GoAssetChart" localSheetId="8">'5 анализ экон эффект 25 план'!GoAssetChart</definedName>
    <definedName name="GoAssetChart" localSheetId="9">'5 анализ экон эффект 26'!GoAssetChart</definedName>
    <definedName name="GoAssetChart" localSheetId="10">'5 анализ экон эффект 27'!GoAssetChart</definedName>
    <definedName name="GoAssetChart" localSheetId="11">'5 анализ экон эффект 28'!GoAssetChart</definedName>
    <definedName name="GoAssetChart" localSheetId="12">'5 анализ экон эффект 29'!GoAssetChart</definedName>
    <definedName name="GoAssetChart" localSheetId="7">'анализ экон эффек'!GoAssetChart</definedName>
    <definedName name="GoAssetChart">[5]!GoAssetChart</definedName>
    <definedName name="GoBack" localSheetId="8">'5 анализ экон эффект 25 план'!GoBack</definedName>
    <definedName name="GoBack" localSheetId="9">'5 анализ экон эффект 26'!GoBack</definedName>
    <definedName name="GoBack" localSheetId="10">'5 анализ экон эффект 27'!GoBack</definedName>
    <definedName name="GoBack" localSheetId="11">'5 анализ экон эффект 28'!GoBack</definedName>
    <definedName name="GoBack" localSheetId="12">'5 анализ экон эффект 29'!GoBack</definedName>
    <definedName name="GoBack" localSheetId="7">'анализ экон эффек'!GoBack</definedName>
    <definedName name="GoBack">[5]!GoBack</definedName>
    <definedName name="GoBalanceSheet" localSheetId="8">'5 анализ экон эффект 25 план'!GoBalanceSheet</definedName>
    <definedName name="GoBalanceSheet" localSheetId="9">'5 анализ экон эффект 26'!GoBalanceSheet</definedName>
    <definedName name="GoBalanceSheet" localSheetId="10">'5 анализ экон эффект 27'!GoBalanceSheet</definedName>
    <definedName name="GoBalanceSheet" localSheetId="11">'5 анализ экон эффект 28'!GoBalanceSheet</definedName>
    <definedName name="GoBalanceSheet" localSheetId="12">'5 анализ экон эффект 29'!GoBalanceSheet</definedName>
    <definedName name="GoBalanceSheet" localSheetId="7">'анализ экон эффек'!GoBalanceSheet</definedName>
    <definedName name="GoBalanceSheet">[5]!GoBalanceSheet</definedName>
    <definedName name="GoCashFlow" localSheetId="8">'5 анализ экон эффект 25 план'!GoCashFlow</definedName>
    <definedName name="GoCashFlow" localSheetId="9">'5 анализ экон эффект 26'!GoCashFlow</definedName>
    <definedName name="GoCashFlow" localSheetId="10">'5 анализ экон эффект 27'!GoCashFlow</definedName>
    <definedName name="GoCashFlow" localSheetId="11">'5 анализ экон эффект 28'!GoCashFlow</definedName>
    <definedName name="GoCashFlow" localSheetId="12">'5 анализ экон эффект 29'!GoCashFlow</definedName>
    <definedName name="GoCashFlow" localSheetId="7">'анализ экон эффек'!GoCashFlow</definedName>
    <definedName name="GoCashFlow">[5]!GoCashFlow</definedName>
    <definedName name="GoData" localSheetId="8">'5 анализ экон эффект 25 план'!GoData</definedName>
    <definedName name="GoData" localSheetId="9">'5 анализ экон эффект 26'!GoData</definedName>
    <definedName name="GoData" localSheetId="10">'5 анализ экон эффект 27'!GoData</definedName>
    <definedName name="GoData" localSheetId="11">'5 анализ экон эффект 28'!GoData</definedName>
    <definedName name="GoData" localSheetId="12">'5 анализ экон эффект 29'!GoData</definedName>
    <definedName name="GoData" localSheetId="7">'анализ экон эффек'!GoData</definedName>
    <definedName name="GoData">[5]!GoData</definedName>
    <definedName name="GoIncomeChart" localSheetId="8">'5 анализ экон эффект 25 план'!GoIncomeChart</definedName>
    <definedName name="GoIncomeChart" localSheetId="9">'5 анализ экон эффект 26'!GoIncomeChart</definedName>
    <definedName name="GoIncomeChart" localSheetId="10">'5 анализ экон эффект 27'!GoIncomeChart</definedName>
    <definedName name="GoIncomeChart" localSheetId="11">'5 анализ экон эффект 28'!GoIncomeChart</definedName>
    <definedName name="GoIncomeChart" localSheetId="12">'5 анализ экон эффект 29'!GoIncomeChart</definedName>
    <definedName name="GoIncomeChart" localSheetId="7">'анализ экон эффек'!GoIncomeChart</definedName>
    <definedName name="GoIncomeChart">[5]!GoIncomeChart</definedName>
    <definedName name="GoIncomeChart1" localSheetId="8">'5 анализ экон эффект 25 план'!GoIncomeChart1</definedName>
    <definedName name="GoIncomeChart1" localSheetId="9">'5 анализ экон эффект 26'!GoIncomeChart1</definedName>
    <definedName name="GoIncomeChart1" localSheetId="10">'5 анализ экон эффект 27'!GoIncomeChart1</definedName>
    <definedName name="GoIncomeChart1" localSheetId="11">'5 анализ экон эффект 28'!GoIncomeChart1</definedName>
    <definedName name="GoIncomeChart1" localSheetId="12">'5 анализ экон эффект 29'!GoIncomeChart1</definedName>
    <definedName name="GoIncomeChart1" localSheetId="7">'анализ экон эффек'!GoIncomeChart1</definedName>
    <definedName name="GoIncomeChart1">[5]!GoIncomeChart1</definedName>
    <definedName name="grace1" localSheetId="8">#REF!</definedName>
    <definedName name="grace1" localSheetId="9">#REF!</definedName>
    <definedName name="grace1" localSheetId="10">#REF!</definedName>
    <definedName name="grace1" localSheetId="11">#REF!</definedName>
    <definedName name="grace1" localSheetId="12">#REF!</definedName>
    <definedName name="grace1" localSheetId="16">#REF!</definedName>
    <definedName name="grace1" localSheetId="7">#REF!</definedName>
    <definedName name="grace1">#REF!</definedName>
    <definedName name="GRES" localSheetId="8">#REF!</definedName>
    <definedName name="GRES" localSheetId="9">#REF!</definedName>
    <definedName name="GRES" localSheetId="10">#REF!</definedName>
    <definedName name="GRES" localSheetId="11">#REF!</definedName>
    <definedName name="GRES" localSheetId="12">#REF!</definedName>
    <definedName name="GRES" localSheetId="16">#REF!</definedName>
    <definedName name="GRES" localSheetId="7">#REF!</definedName>
    <definedName name="GRES">#REF!</definedName>
    <definedName name="GRES_DATA" localSheetId="16">#REF!</definedName>
    <definedName name="GRES_DATA" localSheetId="7">#REF!</definedName>
    <definedName name="GRES_DATA">#REF!</definedName>
    <definedName name="GRES_LIST" localSheetId="16">#REF!</definedName>
    <definedName name="GRES_LIST" localSheetId="7">#REF!</definedName>
    <definedName name="GRES_LIST">#REF!</definedName>
    <definedName name="gtty" localSheetId="8">#REF!,#REF!,#REF!,[5]!P1_ESO_PROT</definedName>
    <definedName name="gtty" localSheetId="9">#REF!,#REF!,#REF!,[0]!P1_ESO_PROT</definedName>
    <definedName name="gtty" localSheetId="10">#REF!,#REF!,#REF!,[0]!P1_ESO_PROT</definedName>
    <definedName name="gtty" localSheetId="11">#REF!,#REF!,#REF!,[0]!P1_ESO_PROT</definedName>
    <definedName name="gtty" localSheetId="12">#REF!,#REF!,#REF!,[0]!P1_ESO_PROT</definedName>
    <definedName name="gtty" localSheetId="16">#REF!,#REF!,#REF!,[5]!P1_ESO_PROT</definedName>
    <definedName name="gtty" localSheetId="7">#REF!,#REF!,#REF!,'анализ экон эффек'!P1_ESO_PROT</definedName>
    <definedName name="gtty">#REF!,#REF!,#REF!,[5]!P1_ESO_PROT</definedName>
    <definedName name="H?Period">[10]Заголовок!$B$3</definedName>
    <definedName name="HEADER_BOTTOM">6</definedName>
    <definedName name="HEADER_BOTTOM_1">#N/A</definedName>
    <definedName name="Header_Row" localSheetId="9">ROW(#REF!)</definedName>
    <definedName name="Header_Row" localSheetId="10">ROW(#REF!)</definedName>
    <definedName name="Header_Row" localSheetId="11">ROW(#REF!)</definedName>
    <definedName name="Header_Row" localSheetId="12">ROW(#REF!)</definedName>
    <definedName name="Header_Row" localSheetId="16">ROW(#REF!)</definedName>
    <definedName name="Header_Row" localSheetId="7">ROW(#REF!)</definedName>
    <definedName name="Header_Row">ROW(#REF!)</definedName>
    <definedName name="Helper_ТЭС_Котельные">[11]Справочники!$A$2:$A$4,[11]Справочники!$A$16:$A$18</definedName>
    <definedName name="hh" localSheetId="8">'5 анализ экон эффект 25 план'!USD/1.701</definedName>
    <definedName name="hh" localSheetId="9">'5 анализ экон эффект 26'!USD/1.701</definedName>
    <definedName name="hh" localSheetId="10">'5 анализ экон эффект 27'!USD/1.701</definedName>
    <definedName name="hh" localSheetId="11">'5 анализ экон эффект 28'!USD/1.701</definedName>
    <definedName name="hh" localSheetId="12">'5 анализ экон эффект 29'!USD/1.701</definedName>
    <definedName name="hh" localSheetId="7">'анализ экон эффек'!USD/1.701</definedName>
    <definedName name="hh">[5]!USD/1.701</definedName>
    <definedName name="hhhh" localSheetId="8">'5 анализ экон эффект 25 план'!hhhh</definedName>
    <definedName name="hhhh" localSheetId="9">'5 анализ экон эффект 26'!hhhh</definedName>
    <definedName name="hhhh" localSheetId="10">'5 анализ экон эффект 27'!hhhh</definedName>
    <definedName name="hhhh" localSheetId="11">'5 анализ экон эффект 28'!hhhh</definedName>
    <definedName name="hhhh" localSheetId="12">'5 анализ экон эффект 29'!hhhh</definedName>
    <definedName name="hhhh" localSheetId="7">'анализ экон эффек'!hhhh</definedName>
    <definedName name="hhhh">[5]!hhhh</definedName>
    <definedName name="iii" localSheetId="8">[5]!kk/1.81</definedName>
    <definedName name="iii" localSheetId="9">[0]!kk/1.81</definedName>
    <definedName name="iii" localSheetId="10">[0]!kk/1.81</definedName>
    <definedName name="iii" localSheetId="11">[0]!kk/1.81</definedName>
    <definedName name="iii" localSheetId="12">[0]!kk/1.81</definedName>
    <definedName name="iii" localSheetId="7">[0]!kk/1.81</definedName>
    <definedName name="iii">kk/1.81</definedName>
    <definedName name="iiii" localSheetId="8">[5]!kk/1.81</definedName>
    <definedName name="iiii" localSheetId="9">[0]!kk/1.81</definedName>
    <definedName name="iiii" localSheetId="10">[0]!kk/1.81</definedName>
    <definedName name="iiii" localSheetId="11">[0]!kk/1.81</definedName>
    <definedName name="iiii" localSheetId="12">[0]!kk/1.81</definedName>
    <definedName name="iiii" localSheetId="7">[0]!kk/1.81</definedName>
    <definedName name="iiii">kk/1.81</definedName>
    <definedName name="Income_Statement_1" localSheetId="16">#REF!</definedName>
    <definedName name="Income_Statement_1" localSheetId="7">#REF!</definedName>
    <definedName name="Income_Statement_1">#REF!</definedName>
    <definedName name="Income_Statement_2" localSheetId="16">#REF!</definedName>
    <definedName name="Income_Statement_2" localSheetId="7">#REF!</definedName>
    <definedName name="Income_Statement_2">#REF!</definedName>
    <definedName name="Income_Statement_3" localSheetId="16">#REF!</definedName>
    <definedName name="Income_Statement_3" localSheetId="7">#REF!</definedName>
    <definedName name="Income_Statement_3">#REF!</definedName>
    <definedName name="ineterest1" localSheetId="8">#REF!</definedName>
    <definedName name="ineterest1" localSheetId="9">#REF!</definedName>
    <definedName name="ineterest1" localSheetId="10">#REF!</definedName>
    <definedName name="ineterest1" localSheetId="11">#REF!</definedName>
    <definedName name="ineterest1" localSheetId="12">#REF!</definedName>
    <definedName name="ineterest1" localSheetId="16">#REF!</definedName>
    <definedName name="ineterest1" localSheetId="7">#REF!</definedName>
    <definedName name="ineterest1">#REF!</definedName>
    <definedName name="INN" localSheetId="16">#REF!</definedName>
    <definedName name="INN" localSheetId="7">#REF!</definedName>
    <definedName name="INN">#REF!</definedName>
    <definedName name="Int" localSheetId="16">#REF!</definedName>
    <definedName name="Int" localSheetId="7">#REF!</definedName>
    <definedName name="Int">#REF!</definedName>
    <definedName name="Interest_Rate" localSheetId="16">#REF!</definedName>
    <definedName name="Interest_Rate" localSheetId="7">#REF!</definedName>
    <definedName name="Interest_Rate">#REF!</definedName>
    <definedName name="jjjjjj" localSheetId="8">'5 анализ экон эффект 25 план'!jjjjjj</definedName>
    <definedName name="jjjjjj" localSheetId="9">'5 анализ экон эффект 26'!jjjjjj</definedName>
    <definedName name="jjjjjj" localSheetId="10">'5 анализ экон эффект 27'!jjjjjj</definedName>
    <definedName name="jjjjjj" localSheetId="11">'5 анализ экон эффект 28'!jjjjjj</definedName>
    <definedName name="jjjjjj" localSheetId="12">'5 анализ экон эффект 29'!jjjjjj</definedName>
    <definedName name="jjjjjj" localSheetId="7">'анализ экон эффек'!jjjjjj</definedName>
    <definedName name="jjjjjj">[5]!jjjjjj</definedName>
    <definedName name="k" localSheetId="8">'5 анализ экон эффект 25 план'!k</definedName>
    <definedName name="k" localSheetId="9">'5 анализ экон эффект 26'!k</definedName>
    <definedName name="k" localSheetId="10">'5 анализ экон эффект 27'!k</definedName>
    <definedName name="k" localSheetId="11">'5 анализ экон эффект 28'!k</definedName>
    <definedName name="k" localSheetId="12">'5 анализ экон эффект 29'!k</definedName>
    <definedName name="k" localSheetId="7">'анализ экон эффек'!k</definedName>
    <definedName name="k">[5]!k</definedName>
    <definedName name="kk">[12]Коэфф!$B$1</definedName>
    <definedName name="kurs" localSheetId="16">#REF!</definedName>
    <definedName name="kurs" localSheetId="7">#REF!</definedName>
    <definedName name="kurs">#REF!</definedName>
    <definedName name="lang">[13]lang!$A$6</definedName>
    <definedName name="Language">[14]Main!$B$21</definedName>
    <definedName name="Last_Row" localSheetId="8">IF('5 анализ экон эффект 25 план'!Values_Entered,[5]!Header_Row+'5 анализ экон эффект 25 план'!Number_of_Payments,[5]!Header_Row)</definedName>
    <definedName name="Last_Row" localSheetId="9">IF('5 анализ экон эффект 26'!Values_Entered,'5 анализ экон эффект 26'!Header_Row+'5 анализ экон эффект 26'!Number_of_Payments,'5 анализ экон эффект 26'!Header_Row)</definedName>
    <definedName name="Last_Row" localSheetId="10">IF('5 анализ экон эффект 27'!Values_Entered,'5 анализ экон эффект 27'!Header_Row+'5 анализ экон эффект 27'!Number_of_Payments,'5 анализ экон эффект 27'!Header_Row)</definedName>
    <definedName name="Last_Row" localSheetId="11">IF('5 анализ экон эффект 28'!Values_Entered,'5 анализ экон эффект 28'!Header_Row+'5 анализ экон эффект 28'!Number_of_Payments,'5 анализ экон эффект 28'!Header_Row)</definedName>
    <definedName name="Last_Row" localSheetId="12">IF('5 анализ экон эффект 29'!Values_Entered,'5 анализ экон эффект 29'!Header_Row+'5 анализ экон эффект 29'!Number_of_Payments,'5 анализ экон эффект 29'!Header_Row)</definedName>
    <definedName name="Last_Row" localSheetId="16">IF('8.Ход реализации'!Values_Entered,'8.Ход реализации'!Header_Row+'8.Ход реализации'!Number_of_Payments,'8.Ход реализации'!Header_Row)</definedName>
    <definedName name="Last_Row" localSheetId="7">IF('анализ экон эффек'!Values_Entered,'анализ экон эффек'!Header_Row+'анализ экон эффек'!Number_of_Payments,'анализ экон эффек'!Header_Row)</definedName>
    <definedName name="Last_Row">IF(Values_Entered,Header_Row+Number_of_Payments,Header_Row)</definedName>
    <definedName name="libir6m" localSheetId="8">#REF!</definedName>
    <definedName name="libir6m" localSheetId="9">#REF!</definedName>
    <definedName name="libir6m" localSheetId="10">#REF!</definedName>
    <definedName name="libir6m" localSheetId="11">#REF!</definedName>
    <definedName name="libir6m" localSheetId="12">#REF!</definedName>
    <definedName name="libir6m" localSheetId="16">#REF!</definedName>
    <definedName name="libir6m" localSheetId="7">#REF!</definedName>
    <definedName name="libir6m">#REF!</definedName>
    <definedName name="limcount" hidden="1">1</definedName>
    <definedName name="LME" localSheetId="16">#REF!</definedName>
    <definedName name="LME" localSheetId="7">#REF!</definedName>
    <definedName name="LME">#REF!</definedName>
    <definedName name="Loan_Amount" localSheetId="16">#REF!</definedName>
    <definedName name="Loan_Amount" localSheetId="7">#REF!</definedName>
    <definedName name="Loan_Amount">#REF!</definedName>
    <definedName name="Loan_Start" localSheetId="16">#REF!</definedName>
    <definedName name="Loan_Start" localSheetId="7">#REF!</definedName>
    <definedName name="Loan_Start">#REF!</definedName>
    <definedName name="Loan_Years" localSheetId="16">#REF!</definedName>
    <definedName name="Loan_Years" localSheetId="7">#REF!</definedName>
    <definedName name="Loan_Years">#REF!</definedName>
    <definedName name="mamamia" localSheetId="16">#REF!</definedName>
    <definedName name="mamamia" localSheetId="7">#REF!</definedName>
    <definedName name="mamamia">#REF!</definedName>
    <definedName name="mm" localSheetId="8">'5 анализ экон эффект 25 план'!mm</definedName>
    <definedName name="mm" localSheetId="9">'5 анализ экон эффект 26'!mm</definedName>
    <definedName name="mm" localSheetId="10">'5 анализ экон эффект 27'!mm</definedName>
    <definedName name="mm" localSheetId="11">'5 анализ экон эффект 28'!mm</definedName>
    <definedName name="mm" localSheetId="12">'5 анализ экон эффект 29'!mm</definedName>
    <definedName name="mm" localSheetId="7">'анализ экон эффек'!mm</definedName>
    <definedName name="mm">[5]!mm</definedName>
    <definedName name="MO" localSheetId="16">#REF!</definedName>
    <definedName name="MO" localSheetId="7">#REF!</definedName>
    <definedName name="MO">#REF!</definedName>
    <definedName name="Moeuvre" localSheetId="8">[15]Personnel!#REF!</definedName>
    <definedName name="Moeuvre" localSheetId="9">[15]Personnel!#REF!</definedName>
    <definedName name="Moeuvre" localSheetId="10">[15]Personnel!#REF!</definedName>
    <definedName name="Moeuvre" localSheetId="11">[15]Personnel!#REF!</definedName>
    <definedName name="Moeuvre" localSheetId="12">[15]Personnel!#REF!</definedName>
    <definedName name="Moeuvre" localSheetId="16">[16]Personnel!#REF!</definedName>
    <definedName name="Moeuvre" localSheetId="7">[15]Personnel!#REF!</definedName>
    <definedName name="Moeuvre">[16]Personnel!#REF!</definedName>
    <definedName name="MONTH" localSheetId="8">#REF!</definedName>
    <definedName name="MONTH" localSheetId="9">#REF!</definedName>
    <definedName name="MONTH" localSheetId="10">#REF!</definedName>
    <definedName name="MONTH" localSheetId="11">#REF!</definedName>
    <definedName name="MONTH" localSheetId="12">#REF!</definedName>
    <definedName name="MONTH" localSheetId="16">#REF!</definedName>
    <definedName name="MONTH" localSheetId="7">#REF!</definedName>
    <definedName name="MONTH">#REF!</definedName>
    <definedName name="net" localSheetId="8">[9]FST5!$G$100:$G$116,P1_net</definedName>
    <definedName name="net" localSheetId="9">[9]FST5!$G$100:$G$116,P1_net</definedName>
    <definedName name="net" localSheetId="10">[9]FST5!$G$100:$G$116,P1_net</definedName>
    <definedName name="net" localSheetId="11">[9]FST5!$G$100:$G$116,P1_net</definedName>
    <definedName name="net" localSheetId="12">[9]FST5!$G$100:$G$116,P1_net</definedName>
    <definedName name="net" localSheetId="7">[9]FST5!$G$100:$G$116,P1_net</definedName>
    <definedName name="net">[9]FST5!$G$100:$G$116,P1_net</definedName>
    <definedName name="NET_SCOPE_FOR_LOAD" localSheetId="8">#REF!</definedName>
    <definedName name="NET_SCOPE_FOR_LOAD" localSheetId="9">#REF!</definedName>
    <definedName name="NET_SCOPE_FOR_LOAD" localSheetId="10">#REF!</definedName>
    <definedName name="NET_SCOPE_FOR_LOAD" localSheetId="11">#REF!</definedName>
    <definedName name="NET_SCOPE_FOR_LOAD" localSheetId="12">#REF!</definedName>
    <definedName name="NET_SCOPE_FOR_LOAD" localSheetId="16">#REF!</definedName>
    <definedName name="NET_SCOPE_FOR_LOAD" localSheetId="7">#REF!</definedName>
    <definedName name="NET_SCOPE_FOR_LOAD">#REF!</definedName>
    <definedName name="nn" localSheetId="8">[5]!kk/1.81</definedName>
    <definedName name="nn" localSheetId="9">[0]!kk/1.81</definedName>
    <definedName name="nn" localSheetId="10">[0]!kk/1.81</definedName>
    <definedName name="nn" localSheetId="11">[0]!kk/1.81</definedName>
    <definedName name="nn" localSheetId="12">[0]!kk/1.81</definedName>
    <definedName name="nn" localSheetId="7">[0]!kk/1.81</definedName>
    <definedName name="nn">kk/1.81</definedName>
    <definedName name="nnnn" localSheetId="8">[5]!kk/1.81</definedName>
    <definedName name="nnnn" localSheetId="9">[0]!kk/1.81</definedName>
    <definedName name="nnnn" localSheetId="10">[0]!kk/1.81</definedName>
    <definedName name="nnnn" localSheetId="11">[0]!kk/1.81</definedName>
    <definedName name="nnnn" localSheetId="12">[0]!kk/1.81</definedName>
    <definedName name="nnnn" localSheetId="7">[0]!kk/1.81</definedName>
    <definedName name="nnnn">kk/1.81</definedName>
    <definedName name="NOM" localSheetId="16">#REF!</definedName>
    <definedName name="NOM" localSheetId="7">#REF!</definedName>
    <definedName name="NOM">#REF!</definedName>
    <definedName name="NSRF" localSheetId="16">#REF!</definedName>
    <definedName name="NSRF" localSheetId="7">#REF!</definedName>
    <definedName name="NSRF">#REF!</definedName>
    <definedName name="Num" localSheetId="16">#REF!</definedName>
    <definedName name="Num" localSheetId="7">#REF!</definedName>
    <definedName name="Num">#REF!</definedName>
    <definedName name="Num_Pmt_Per_Year" localSheetId="16">#REF!</definedName>
    <definedName name="Num_Pmt_Per_Year" localSheetId="7">#REF!</definedName>
    <definedName name="Num_Pmt_Per_Year">#REF!</definedName>
    <definedName name="Number_of_Payments" localSheetId="8">MATCH(0.01,[5]!End_Bal,-1)+1</definedName>
    <definedName name="Number_of_Payments" localSheetId="9">MATCH(0.01,[0]!End_Bal,-1)+1</definedName>
    <definedName name="Number_of_Payments" localSheetId="10">MATCH(0.01,[0]!End_Bal,-1)+1</definedName>
    <definedName name="Number_of_Payments" localSheetId="11">MATCH(0.01,[0]!End_Bal,-1)+1</definedName>
    <definedName name="Number_of_Payments" localSheetId="12">MATCH(0.01,[0]!End_Bal,-1)+1</definedName>
    <definedName name="Number_of_Payments" localSheetId="16">MATCH(0.01,'8.Ход реализации'!End_Bal,-1)+1</definedName>
    <definedName name="Number_of_Payments" localSheetId="7">MATCH(0.01,'анализ экон эффек'!End_Bal,-1)+1</definedName>
    <definedName name="Number_of_Payments">MATCH(0.01,End_Bal,-1)+1</definedName>
    <definedName name="ok" localSheetId="8">[17]Контроль!$E$1</definedName>
    <definedName name="ok" localSheetId="9">[17]Контроль!$E$1</definedName>
    <definedName name="ok" localSheetId="10">[17]Контроль!$E$1</definedName>
    <definedName name="ok" localSheetId="11">[17]Контроль!$E$1</definedName>
    <definedName name="ok" localSheetId="12">[17]Контроль!$E$1</definedName>
    <definedName name="ok" localSheetId="7">[17]Контроль!$E$1</definedName>
    <definedName name="ok">[18]Контроль!$E$1</definedName>
    <definedName name="OKTMO" localSheetId="16">#REF!</definedName>
    <definedName name="OKTMO" localSheetId="7">#REF!</definedName>
    <definedName name="OKTMO">#REF!</definedName>
    <definedName name="ORE" localSheetId="8">#REF!</definedName>
    <definedName name="ORE" localSheetId="9">#REF!</definedName>
    <definedName name="ORE" localSheetId="10">#REF!</definedName>
    <definedName name="ORE" localSheetId="11">#REF!</definedName>
    <definedName name="ORE" localSheetId="12">#REF!</definedName>
    <definedName name="ORE" localSheetId="16">#REF!</definedName>
    <definedName name="ORE" localSheetId="7">#REF!</definedName>
    <definedName name="ORE">#REF!</definedName>
    <definedName name="org">'[19]Анкета (2)'!$A$5</definedName>
    <definedName name="Org_list" localSheetId="8">#REF!</definedName>
    <definedName name="Org_list" localSheetId="9">#REF!</definedName>
    <definedName name="Org_list" localSheetId="10">#REF!</definedName>
    <definedName name="Org_list" localSheetId="11">#REF!</definedName>
    <definedName name="Org_list" localSheetId="12">#REF!</definedName>
    <definedName name="Org_list" localSheetId="16">#REF!</definedName>
    <definedName name="Org_list" localSheetId="7">#REF!</definedName>
    <definedName name="Org_list">#REF!</definedName>
    <definedName name="OTH_DATA" localSheetId="16">#REF!</definedName>
    <definedName name="OTH_DATA" localSheetId="7">#REF!</definedName>
    <definedName name="OTH_DATA">#REF!</definedName>
    <definedName name="OTH_LIST" localSheetId="16">#REF!</definedName>
    <definedName name="OTH_LIST" localSheetId="7">#REF!</definedName>
    <definedName name="OTH_LIST">#REF!</definedName>
    <definedName name="output_year" localSheetId="16">#REF!</definedName>
    <definedName name="output_year" localSheetId="7">#REF!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localSheetId="16" hidden="1">#REF!,#REF!,#REF!,#REF!,#REF!,#REF!,#REF!,#REF!</definedName>
    <definedName name="P1_ESO_PROT" localSheetId="7" hidden="1">#REF!,#REF!,#REF!,#REF!,#REF!,#REF!,#REF!,#REF!</definedName>
    <definedName name="P1_ESO_PROT" hidden="1">#REF!,#REF!,#REF!,#REF!,#REF!,#REF!,#REF!,#REF!</definedName>
    <definedName name="P1_net" hidden="1">[9]FST5!$G$118:$G$123,[9]FST5!$G$125:$G$126,[9]FST5!$G$128:$G$131,[9]FST5!$G$133,[9]FST5!$G$135:$G$139,[9]FST5!$G$141,[9]FST5!$G$143:$G$145</definedName>
    <definedName name="P1_SBT_PROT" localSheetId="16" hidden="1">#REF!,#REF!,#REF!,#REF!,#REF!,#REF!,#REF!</definedName>
    <definedName name="P1_SBT_PROT" localSheetId="7" hidden="1">#REF!,#REF!,#REF!,#REF!,#REF!,#REF!,#REF!</definedName>
    <definedName name="P1_SBT_PROT" hidden="1">#REF!,#REF!,#REF!,#REF!,#REF!,#REF!,#REF!</definedName>
    <definedName name="P1_SCOPE_16_PRT" hidden="1">'[20]16'!$E$15:$I$16,'[20]16'!$E$18:$I$20,'[20]16'!$E$23:$I$23,'[20]16'!$E$26:$I$26,'[20]16'!$E$29:$I$29,'[20]16'!$E$32:$I$32,'[20]16'!$E$35:$I$35,'[20]16'!$B$34,'[20]16'!$B$37</definedName>
    <definedName name="P1_SCOPE_17_PRT" localSheetId="16" hidden="1">#REF!,#REF!,#REF!,#REF!,#REF!,#REF!,#REF!,#REF!</definedName>
    <definedName name="P1_SCOPE_17_PRT" localSheetId="7" hidden="1">#REF!,#REF!,#REF!,#REF!,#REF!,#REF!,#REF!,#REF!</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11" hidden="1">#REF!,#REF!,#REF!,#REF!,#REF!,#REF!,#REF!</definedName>
    <definedName name="P1_SCOPE_CORR" localSheetId="12" hidden="1">#REF!,#REF!,#REF!,#REF!,#REF!,#REF!,#REF!</definedName>
    <definedName name="P1_SCOPE_CORR" localSheetId="16" hidden="1">#REF!,#REF!,#REF!,#REF!,#REF!,#REF!,#REF!</definedName>
    <definedName name="P1_SCOPE_CORR" localSheetId="7"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localSheetId="16" hidden="1">#REF!,#REF!,#REF!,#REF!,#REF!,#REF!</definedName>
    <definedName name="P1_SCOPE_FLOAD" localSheetId="7" hidden="1">#REF!,#REF!,#REF!,#REF!,#REF!,#REF!</definedName>
    <definedName name="P1_SCOPE_FLOAD" hidden="1">#REF!,#REF!,#REF!,#REF!,#REF!,#REF!</definedName>
    <definedName name="P1_SCOPE_FRML" localSheetId="16" hidden="1">#REF!,#REF!,#REF!,#REF!,#REF!,#REF!</definedName>
    <definedName name="P1_SCOPE_FRML" localSheetId="7"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localSheetId="16" hidden="1">#REF!,#REF!,#REF!,#REF!,#REF!,#REF!,#REF!</definedName>
    <definedName name="P1_SCOPE_SV_LD" localSheetId="7" hidden="1">#REF!,#REF!,#REF!,#REF!,#REF!,#REF!,#REF!</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11" hidden="1">#REF!,#REF!,#REF!,#REF!,#REF!,#REF!,#REF!</definedName>
    <definedName name="P1_SET_PROT" localSheetId="12" hidden="1">#REF!,#REF!,#REF!,#REF!,#REF!,#REF!,#REF!</definedName>
    <definedName name="P1_SET_PROT" localSheetId="16" hidden="1">#REF!,#REF!,#REF!,#REF!,#REF!,#REF!,#REF!</definedName>
    <definedName name="P1_SET_PROT" localSheetId="7" hidden="1">#REF!,#REF!,#REF!,#REF!,#REF!,#REF!,#REF!</definedName>
    <definedName name="P1_SET_PROT" hidden="1">#REF!,#REF!,#REF!,#REF!,#REF!,#REF!,#REF!</definedName>
    <definedName name="P1_SET_PRT" localSheetId="16" hidden="1">#REF!,#REF!,#REF!,#REF!,#REF!,#REF!,#REF!</definedName>
    <definedName name="P1_SET_PRT" localSheetId="7"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8">[5]!P1_T28_Protection,[5]!P2_T28_Protection,[5]!P3_T28_Protection,[5]!P4_T28_Protection,[5]!P5_T28_Protection,[5]!P6_T28_Protection,[5]!P7_T28_Protection,[5]!P8_T28_Protection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11">[0]!P1_T28_Protection,[0]!P2_T28_Protection,[0]!P3_T28_Protection,[0]!P4_T28_Protection,[0]!P5_T28_Protection,[0]!P6_T28_Protection,[0]!P7_T28_Protection,[0]!P8_T28_Protection</definedName>
    <definedName name="P12_T28_Protection" localSheetId="12">[0]!P1_T28_Protection,[0]!P2_T28_Protection,[0]!P3_T28_Protection,[0]!P4_T28_Protection,[0]!P5_T28_Protection,[0]!P6_T28_Protection,[0]!P7_T28_Protection,[0]!P8_T28_Protection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8" hidden="1">[21]перекрестка!$F$139:$G$139,[21]перекрестка!$F$145:$G$145,[21]перекрестка!$J$36:$K$40,[5]!P1_T1_Protect,[5]!P2_T1_Protect,[5]!P3_T1_Protect,[5]!P4_T1_Protect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localSheetId="11" hidden="1">[21]перекрестка!$F$139:$G$139,[21]перекрестка!$F$145:$G$145,[21]перекрестка!$J$36:$K$40,[0]!P1_T1_Protect,[0]!P2_T1_Protect,[0]!P3_T1_Protect,[0]!P4_T1_Protect</definedName>
    <definedName name="P18_T1_Protect" localSheetId="12" hidden="1">[21]перекрестка!$F$139:$G$139,[21]перекрестка!$F$145:$G$145,[21]перекрестка!$J$36:$K$40,[0]!P1_T1_Protect,[0]!P2_T1_Protect,[0]!P3_T1_Protect,[0]!P4_T1_Protect</definedName>
    <definedName name="P18_T1_Protect" localSheetId="7"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8" hidden="1">[5]!P5_T1_Protect,[5]!P6_T1_Protect,[5]!P7_T1_Protect,[5]!P8_T1_Protect,[5]!P9_T1_Protect,[5]!P10_T1_Protect,[5]!P11_T1_Protect,[5]!P12_T1_Protect,[5]!P13_T1_Protect,[5]!P14_T1_Protect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11" hidden="1">[0]!P5_T1_Protect,[0]!P6_T1_Protect,[0]!P7_T1_Protect,[0]!P8_T1_Protect,[0]!P9_T1_Protect,[0]!P10_T1_Protect,[0]!P11_T1_Protect,[0]!P12_T1_Protect,[0]!P13_T1_Protect,[0]!P14_T1_Protect</definedName>
    <definedName name="P19_T1_Protect" localSheetId="12"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11" hidden="1">#REF!,#REF!,#REF!,#REF!,#REF!,#REF!,#REF!,#REF!</definedName>
    <definedName name="P2_SCOPE_CORR" localSheetId="12" hidden="1">#REF!,#REF!,#REF!,#REF!,#REF!,#REF!,#REF!,#REF!</definedName>
    <definedName name="P2_SCOPE_CORR" localSheetId="16" hidden="1">#REF!,#REF!,#REF!,#REF!,#REF!,#REF!,#REF!,#REF!</definedName>
    <definedName name="P2_SCOPE_CORR" localSheetId="7"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8">'[11]21'!$E$31:$E$33,'[11]21'!$G$31:$K$33,'[11]21'!$B$14:$B$16,'[11]21'!$B$20:$B$22,'[11]21'!$B$26:$B$28,'[11]21'!$B$31:$B$33,'[11]21'!$M$31:$M$33,[5]!P1_T21_Protection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 localSheetId="11">'[11]21'!$E$31:$E$33,'[11]21'!$G$31:$K$33,'[11]21'!$B$14:$B$16,'[11]21'!$B$20:$B$22,'[11]21'!$B$26:$B$28,'[11]21'!$B$31:$B$33,'[11]21'!$M$31:$M$33,[0]!P1_T21_Protection</definedName>
    <definedName name="P3_T21_Protection" localSheetId="12">'[11]21'!$E$31:$E$33,'[11]21'!$G$31:$K$33,'[11]21'!$B$14:$B$16,'[11]21'!$B$20:$B$22,'[11]21'!$B$26:$B$28,'[11]21'!$B$31:$B$33,'[11]21'!$M$31:$M$33,[0]!P1_T21_Protection</definedName>
    <definedName name="P3_T21_Protection" localSheetId="7">'[11]21'!$E$31:$E$33,'[11]21'!$G$31:$K$33,'[11]21'!$B$14:$B$16,'[11]21'!$B$20:$B$22,'[11]21'!$B$26:$B$28,'[11]21'!$B$31:$B$33,'[11]21'!$M$31:$M$33,[0]!P1_T21_Protection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8">'[11]29'!$O$19:$P$19,'[11]29'!$O$21:$P$25,'[11]29'!$O$27:$P$27,'[11]29'!$O$29:$P$33,'[11]29'!$O$36:$P$36,'[11]29'!$O$38:$P$42,'[11]29'!$O$45:$P$45,[5]!P1_T17_Protection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 localSheetId="11">'[11]29'!$O$19:$P$19,'[11]29'!$O$21:$P$25,'[11]29'!$O$27:$P$27,'[11]29'!$O$29:$P$33,'[11]29'!$O$36:$P$36,'[11]29'!$O$38:$P$42,'[11]29'!$O$45:$P$45,[0]!P1_T17_Protection</definedName>
    <definedName name="P6_T17_Protection" localSheetId="12">'[11]29'!$O$19:$P$19,'[11]29'!$O$21:$P$25,'[11]29'!$O$27:$P$27,'[11]29'!$O$29:$P$33,'[11]29'!$O$36:$P$36,'[11]29'!$O$38:$P$42,'[11]29'!$O$45:$P$45,[0]!P1_T17_Protection</definedName>
    <definedName name="P6_T17_Protection" localSheetId="7">'[11]29'!$O$19:$P$19,'[11]29'!$O$21:$P$25,'[11]29'!$O$27:$P$27,'[11]29'!$O$29:$P$33,'[11]29'!$O$36:$P$36,'[11]29'!$O$38:$P$42,'[11]29'!$O$45:$P$45,[0]!P1_T17_Protection</definedName>
    <definedName name="P6_T17_Protection">'[11]29'!$O$19:$P$19,'[11]29'!$O$21:$P$25,'[11]29'!$O$27:$P$27,'[11]29'!$O$29:$P$33,'[11]29'!$O$36:$P$36,'[11]29'!$O$38:$P$42,'[11]29'!$O$45:$P$45,P1_T17_Protection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11">P1_T2.1?Protection</definedName>
    <definedName name="P6_T2.1?Protection" localSheetId="12">P1_T2.1?Protection</definedName>
    <definedName name="P6_T2.1?Protection" localSheetId="16">P1_T2.1?Protection</definedName>
    <definedName name="P6_T2.1?Protection" localSheetId="7">P1_T2.1?Protection</definedName>
    <definedName name="P6_T2.1?Protection">P1_T2.1?Protection</definedName>
    <definedName name="P6_T28?axis?R?ПЭ" localSheetId="8">'[11]28'!$D$256:$I$258,'[11]28'!$D$262:$I$264,'[11]28'!$D$271:$I$273,'[11]28'!$D$276:$I$278,'[11]28'!$D$282:$I$284,'[11]28'!$D$288:$I$291,'[11]28'!$D$11:$I$13,[5]!P1_T28?axis?R?ПЭ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 localSheetId="11">'[11]28'!$D$256:$I$258,'[11]28'!$D$262:$I$264,'[11]28'!$D$271:$I$273,'[11]28'!$D$276:$I$278,'[11]28'!$D$282:$I$284,'[11]28'!$D$288:$I$291,'[11]28'!$D$11:$I$13,[0]!P1_T28?axis?R?ПЭ</definedName>
    <definedName name="P6_T28?axis?R?ПЭ" localSheetId="12">'[11]28'!$D$256:$I$258,'[11]28'!$D$262:$I$264,'[11]28'!$D$271:$I$273,'[11]28'!$D$276:$I$278,'[11]28'!$D$282:$I$284,'[11]28'!$D$288:$I$291,'[11]28'!$D$11:$I$13,[0]!P1_T28?axis?R?ПЭ</definedName>
    <definedName name="P6_T28?axis?R?ПЭ" localSheetId="7">'[11]28'!$D$256:$I$258,'[11]28'!$D$262:$I$264,'[11]28'!$D$271:$I$273,'[11]28'!$D$276:$I$278,'[11]28'!$D$282:$I$284,'[11]28'!$D$288:$I$291,'[11]28'!$D$11:$I$13,[0]!P1_T28?axis?R?ПЭ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8">'[11]28'!$B$256:$B$258,'[11]28'!$B$262:$B$264,'[11]28'!$B$271:$B$273,'[11]28'!$B$276:$B$278,'[11]28'!$B$282:$B$284,'[11]28'!$B$288:$B$291,'[11]28'!$B$11:$B$13,[5]!P1_T28?axis?R?ПЭ?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 localSheetId="11">'[11]28'!$B$256:$B$258,'[11]28'!$B$262:$B$264,'[11]28'!$B$271:$B$273,'[11]28'!$B$276:$B$278,'[11]28'!$B$282:$B$284,'[11]28'!$B$288:$B$291,'[11]28'!$B$11:$B$13,[0]!P1_T28?axis?R?ПЭ?</definedName>
    <definedName name="P6_T28?axis?R?ПЭ?" localSheetId="12">'[11]28'!$B$256:$B$258,'[11]28'!$B$262:$B$264,'[11]28'!$B$271:$B$273,'[11]28'!$B$276:$B$278,'[11]28'!$B$282:$B$284,'[11]28'!$B$288:$B$291,'[11]28'!$B$11:$B$13,[0]!P1_T28?axis?R?ПЭ?</definedName>
    <definedName name="P6_T28?axis?R?ПЭ?" localSheetId="7">'[11]28'!$B$256:$B$258,'[11]28'!$B$262:$B$264,'[11]28'!$B$271:$B$273,'[11]28'!$B$276:$B$278,'[11]28'!$B$282:$B$284,'[11]28'!$B$288:$B$291,'[11]28'!$B$11:$B$13,[0]!P1_T28?axis?R?ПЭ?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8" hidden="1">[20]перекрестка!$J$84:$K$88,[20]перекрестка!$N$84:$N$88,[20]перекрестка!$F$14:$G$25,[5]!P1_SCOPE_PER_PRT,[5]!P2_SCOPE_PER_PRT,[5]!P3_SCOPE_PER_PRT,[5]!P4_SCOPE_PER_PRT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localSheetId="11" hidden="1">[20]перекрестка!$J$84:$K$88,[20]перекрестка!$N$84:$N$88,[20]перекрестка!$F$14:$G$25,[0]!P1_SCOPE_PER_PRT,[0]!P2_SCOPE_PER_PRT,[0]!P3_SCOPE_PER_PRT,[0]!P4_SCOPE_PER_PRT</definedName>
    <definedName name="P8_SCOPE_PER_PRT" localSheetId="12" hidden="1">[20]перекрестка!$J$84:$K$88,[20]перекрестка!$N$84:$N$88,[20]перекрестка!$F$14:$G$25,[0]!P1_SCOPE_PER_PRT,[0]!P2_SCOPE_PER_PRT,[0]!P3_SCOPE_PER_PRT,[0]!P4_SCOPE_PER_PRT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 localSheetId="16">#REF!</definedName>
    <definedName name="PapExpas" localSheetId="7">#REF!</definedName>
    <definedName name="PapExpas">#REF!</definedName>
    <definedName name="Pay_Date" localSheetId="16">#REF!</definedName>
    <definedName name="Pay_Date" localSheetId="7">#REF!</definedName>
    <definedName name="Pay_Date">#REF!</definedName>
    <definedName name="Pay_Num" localSheetId="16">#REF!</definedName>
    <definedName name="Pay_Num" localSheetId="7">#REF!</definedName>
    <definedName name="Pay_Num">#REF!</definedName>
    <definedName name="Payment_Date" localSheetId="8">DATE(YEAR([5]!Loan_Start),MONTH([5]!Loan_Start)+Payment_Number,DAY([5]!Loan_Start))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11">DATE(YEAR([0]!Loan_Start),MONTH([0]!Loan_Start)+Payment_Number,DAY([0]!Loan_Start))</definedName>
    <definedName name="Payment_Date" localSheetId="12">DATE(YEAR([0]!Loan_Start),MONTH([0]!Loan_Start)+Payment_Number,DAY([0]!Loan_Start))</definedName>
    <definedName name="Payment_Date" localSheetId="16">DATE(YEAR('8.Ход реализации'!Loan_Start),MONTH('8.Ход реализации'!Loan_Start)+Payment_Number,DAY('8.Ход реализации'!Loan_Start))</definedName>
    <definedName name="Payment_Date" localSheetId="7">DATE(YEAR('анализ экон эффек'!Loan_Start),MONTH('анализ экон эффек'!Loan_Start)+Payment_Number,DAY('анализ экон эффек'!Loan_Start))</definedName>
    <definedName name="Payment_Date">DATE(YEAR(Loan_Start),MONTH(Loan_Start)+Payment_Number,DAY(Loan_Start))</definedName>
    <definedName name="Pbud601" localSheetId="16">#REF!</definedName>
    <definedName name="Pbud601" localSheetId="7">#REF!</definedName>
    <definedName name="Pbud601">#REF!</definedName>
    <definedName name="Pbud655" localSheetId="16">#REF!</definedName>
    <definedName name="Pbud655" localSheetId="7">#REF!</definedName>
    <definedName name="Pbud655">#REF!</definedName>
    <definedName name="Pbud98" localSheetId="16">#REF!</definedName>
    <definedName name="Pbud98" localSheetId="7">#REF!</definedName>
    <definedName name="Pbud98">#REF!</definedName>
    <definedName name="Pcharg96" localSheetId="16">#REF!</definedName>
    <definedName name="Pcharg96" localSheetId="7">#REF!</definedName>
    <definedName name="Pcharg96">#REF!</definedName>
    <definedName name="Pcotisations" localSheetId="16">#REF!</definedName>
    <definedName name="Pcotisations" localSheetId="7">#REF!</definedName>
    <definedName name="Pcotisations">#REF!</definedName>
    <definedName name="Pcoubud" localSheetId="8">[15]Personnel!#REF!</definedName>
    <definedName name="Pcoubud" localSheetId="9">[15]Personnel!#REF!</definedName>
    <definedName name="Pcoubud" localSheetId="10">[15]Personnel!#REF!</definedName>
    <definedName name="Pcoubud" localSheetId="11">[15]Personnel!#REF!</definedName>
    <definedName name="Pcoubud" localSheetId="12">[15]Personnel!#REF!</definedName>
    <definedName name="Pcoubud" localSheetId="16">[16]Personnel!#REF!</definedName>
    <definedName name="Pcoubud" localSheetId="7">[15]Personnel!#REF!</definedName>
    <definedName name="Pcoubud">[16]Personnel!#REF!</definedName>
    <definedName name="PdgeccMO" localSheetId="16">#REF!</definedName>
    <definedName name="PdgeccMO" localSheetId="7">#REF!</definedName>
    <definedName name="PdgeccMO">#REF!</definedName>
    <definedName name="PeffecBud" localSheetId="16">#REF!</definedName>
    <definedName name="PeffecBud" localSheetId="7">#REF!</definedName>
    <definedName name="PeffecBud">#REF!</definedName>
    <definedName name="Peffectif" localSheetId="16">#REF!</definedName>
    <definedName name="Peffectif" localSheetId="7">#REF!</definedName>
    <definedName name="Peffectif">#REF!</definedName>
    <definedName name="PeffectifA" localSheetId="16">#REF!</definedName>
    <definedName name="PeffectifA" localSheetId="7">#REF!</definedName>
    <definedName name="PeffectifA">#REF!</definedName>
    <definedName name="PER_ET" localSheetId="8">#REF!</definedName>
    <definedName name="PER_ET" localSheetId="9">#REF!</definedName>
    <definedName name="PER_ET" localSheetId="10">#REF!</definedName>
    <definedName name="PER_ET" localSheetId="11">#REF!</definedName>
    <definedName name="PER_ET" localSheetId="12">#REF!</definedName>
    <definedName name="PER_ET" localSheetId="16">#REF!</definedName>
    <definedName name="PER_ET" localSheetId="7">#REF!</definedName>
    <definedName name="PER_ET">#REF!</definedName>
    <definedName name="Pfamo" localSheetId="16">#REF!</definedName>
    <definedName name="Pfamo" localSheetId="7">#REF!</definedName>
    <definedName name="Pfamo">#REF!</definedName>
    <definedName name="PFAMO612642" localSheetId="16">#REF!</definedName>
    <definedName name="PFAMO612642" localSheetId="7">#REF!</definedName>
    <definedName name="PFAMO612642">#REF!</definedName>
    <definedName name="Pgratif956" localSheetId="16">#REF!</definedName>
    <definedName name="Pgratif956" localSheetId="7">#REF!</definedName>
    <definedName name="Pgratif956">#REF!</definedName>
    <definedName name="Phsup" localSheetId="16">#REF!</definedName>
    <definedName name="Phsup" localSheetId="7">#REF!</definedName>
    <definedName name="Phsup">#REF!</definedName>
    <definedName name="Phsup98" localSheetId="16">#REF!</definedName>
    <definedName name="Phsup98" localSheetId="7">#REF!</definedName>
    <definedName name="Phsup98">#REF!</definedName>
    <definedName name="Phypoaugmentation" localSheetId="16">#REF!</definedName>
    <definedName name="Phypoaugmentation" localSheetId="7">#REF!</definedName>
    <definedName name="Phypoaugmentation">#REF!</definedName>
    <definedName name="Phypotheses" localSheetId="16">#REF!</definedName>
    <definedName name="Phypotheses" localSheetId="7">#REF!</definedName>
    <definedName name="Phypotheses">#REF!</definedName>
    <definedName name="Pmainoeuvre" localSheetId="16">#REF!</definedName>
    <definedName name="Pmainoeuvre" localSheetId="7">#REF!</definedName>
    <definedName name="Pmainoeuvre">#REF!</definedName>
    <definedName name="polta" localSheetId="8">'[22]2001'!#REF!</definedName>
    <definedName name="polta" localSheetId="9">'[22]2001'!#REF!</definedName>
    <definedName name="polta" localSheetId="10">'[22]2001'!#REF!</definedName>
    <definedName name="polta" localSheetId="11">'[22]2001'!#REF!</definedName>
    <definedName name="polta" localSheetId="12">'[22]2001'!#REF!</definedName>
    <definedName name="polta" localSheetId="16">'[23]2001'!#REF!</definedName>
    <definedName name="polta" localSheetId="7">'[22]2001'!#REF!</definedName>
    <definedName name="polta">'[23]2001'!#REF!</definedName>
    <definedName name="popamia" localSheetId="16">#REF!</definedName>
    <definedName name="popamia" localSheetId="7">#REF!</definedName>
    <definedName name="popamia">#REF!</definedName>
    <definedName name="pp" localSheetId="16">#REF!</definedName>
    <definedName name="pp" localSheetId="7">#REF!</definedName>
    <definedName name="pp">#REF!</definedName>
    <definedName name="Princ" localSheetId="16">#REF!</definedName>
    <definedName name="Princ" localSheetId="7">#REF!</definedName>
    <definedName name="Princ">#REF!</definedName>
    <definedName name="Print_Area_Reset" localSheetId="8">OFFSET([5]!Full_Print,0,0,'5 анализ экон эффект 25 план'!Last_Row)</definedName>
    <definedName name="Print_Area_Reset" localSheetId="9">OFFSET([0]!Full_Print,0,0,'5 анализ экон эффект 26'!Last_Row)</definedName>
    <definedName name="Print_Area_Reset" localSheetId="10">OFFSET([0]!Full_Print,0,0,'5 анализ экон эффект 27'!Last_Row)</definedName>
    <definedName name="Print_Area_Reset" localSheetId="11">OFFSET([0]!Full_Print,0,0,'5 анализ экон эффект 28'!Last_Row)</definedName>
    <definedName name="Print_Area_Reset" localSheetId="12">OFFSET([0]!Full_Print,0,0,'5 анализ экон эффект 29'!Last_Row)</definedName>
    <definedName name="Print_Area_Reset" localSheetId="16">OFFSET('8.Ход реализации'!Full_Print,0,0,'8.Ход реализации'!Last_Row)</definedName>
    <definedName name="Print_Area_Reset" localSheetId="7">OFFSET('анализ экон эффек'!Full_Print,0,0,'анализ экон эффек'!Last_Row)</definedName>
    <definedName name="Print_Area_Reset">OFFSET(Full_Print,0,0,Last_Row)</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11">#REF!</definedName>
    <definedName name="promd_Запрос_с_16_по_19" localSheetId="12">#REF!</definedName>
    <definedName name="promd_Запрос_с_16_по_19" localSheetId="16">#REF!</definedName>
    <definedName name="promd_Запрос_с_16_по_19" localSheetId="7">#REF!</definedName>
    <definedName name="promd_Запрос_с_16_по_19">#REF!</definedName>
    <definedName name="PROT" localSheetId="16">#REF!,#REF!,#REF!,#REF!,#REF!,#REF!</definedName>
    <definedName name="PROT" localSheetId="7">#REF!,#REF!,#REF!,#REF!,#REF!,#REF!</definedName>
    <definedName name="PROT">#REF!,#REF!,#REF!,#REF!,#REF!,#REF!</definedName>
    <definedName name="qaz" localSheetId="8">'5 анализ экон эффект 25 план'!qaz</definedName>
    <definedName name="qaz" localSheetId="9">'5 анализ экон эффект 26'!qaz</definedName>
    <definedName name="qaz" localSheetId="10">'5 анализ экон эффект 27'!qaz</definedName>
    <definedName name="qaz" localSheetId="11">'5 анализ экон эффект 28'!qaz</definedName>
    <definedName name="qaz" localSheetId="12">'5 анализ экон эффект 29'!qaz</definedName>
    <definedName name="qaz" localSheetId="7">'анализ экон эффек'!qaz</definedName>
    <definedName name="qaz">[5]!qaz</definedName>
    <definedName name="qq" localSheetId="8">'5 анализ экон эффект 25 план'!USD/1.701</definedName>
    <definedName name="qq" localSheetId="9">'5 анализ экон эффект 26'!USD/1.701</definedName>
    <definedName name="qq" localSheetId="10">'5 анализ экон эффект 27'!USD/1.701</definedName>
    <definedName name="qq" localSheetId="11">'5 анализ экон эффект 28'!USD/1.701</definedName>
    <definedName name="qq" localSheetId="12">'5 анализ экон эффект 29'!USD/1.701</definedName>
    <definedName name="qq" localSheetId="7">'анализ экон эффек'!USD/1.701</definedName>
    <definedName name="qq">[5]!USD/1.701</definedName>
    <definedName name="QryRowStr_End_1.5">#N/A</definedName>
    <definedName name="QryRowStr_Start_1.5">#N/A</definedName>
    <definedName name="QryRowStrCount">2</definedName>
    <definedName name="R_r" localSheetId="16">#REF!</definedName>
    <definedName name="R_r" localSheetId="7">#REF!</definedName>
    <definedName name="R_r">#REF!</definedName>
    <definedName name="raion">'[19]Анкета (2)'!$B$8</definedName>
    <definedName name="Receipts_and_Disbursements" localSheetId="16">#REF!</definedName>
    <definedName name="Receipts_and_Disbursements" localSheetId="7">#REF!</definedName>
    <definedName name="Receipts_and_Disbursements">#REF!</definedName>
    <definedName name="REG">[24]TEHSHEET!$B$2:$B$85</definedName>
    <definedName name="REG_ET" localSheetId="16">#REF!</definedName>
    <definedName name="REG_ET" localSheetId="7">#REF!</definedName>
    <definedName name="REG_ET">#REF!</definedName>
    <definedName name="REG_PROT">[25]regs!$H$18:$H$23,[25]regs!$H$25:$H$26,[25]regs!$H$28:$H$28,[25]regs!$H$30:$H$32,[25]regs!$H$35:$H$39,[25]regs!$H$46:$H$46,[25]regs!$H$13:$H$16</definedName>
    <definedName name="REGcom" localSheetId="8">#REF!</definedName>
    <definedName name="REGcom" localSheetId="9">#REF!</definedName>
    <definedName name="REGcom" localSheetId="10">#REF!</definedName>
    <definedName name="REGcom" localSheetId="11">#REF!</definedName>
    <definedName name="REGcom" localSheetId="12">#REF!</definedName>
    <definedName name="REGcom" localSheetId="16">#REF!</definedName>
    <definedName name="REGcom" localSheetId="7">#REF!</definedName>
    <definedName name="REGcom">#REF!</definedName>
    <definedName name="REGIONS" localSheetId="16">#REF!</definedName>
    <definedName name="REGIONS" localSheetId="7">#REF!</definedName>
    <definedName name="REGIONS">#REF!</definedName>
    <definedName name="REGUL" localSheetId="16">#REF!</definedName>
    <definedName name="REGUL" localSheetId="7">#REF!</definedName>
    <definedName name="REGUL">#REF!</definedName>
    <definedName name="Rent_and_Taxes" localSheetId="8">#REF!</definedName>
    <definedName name="Rent_and_Taxes" localSheetId="9">#REF!</definedName>
    <definedName name="Rent_and_Taxes" localSheetId="10">#REF!</definedName>
    <definedName name="Rent_and_Taxes" localSheetId="11">#REF!</definedName>
    <definedName name="Rent_and_Taxes" localSheetId="12">#REF!</definedName>
    <definedName name="Rent_and_Taxes" localSheetId="16">#REF!</definedName>
    <definedName name="Rent_and_Taxes" localSheetId="7">#REF!</definedName>
    <definedName name="Rent_and_Taxes">#REF!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 localSheetId="11">'[26]Расчет потоков без учета и.с.'!#REF!</definedName>
    <definedName name="Rep_cur" localSheetId="12">'[26]Расчет потоков без учета и.с.'!#REF!</definedName>
    <definedName name="Rep_cur" localSheetId="16">'[26]Расчет потоков без учета и.с.'!#REF!</definedName>
    <definedName name="Rep_cur" localSheetId="7">'[26]Расчет потоков без учета и.с.'!#REF!</definedName>
    <definedName name="Rep_cur">'[26]Расчет потоков без учета и.с.'!#REF!</definedName>
    <definedName name="repay1" localSheetId="8">#REF!</definedName>
    <definedName name="repay1" localSheetId="9">#REF!</definedName>
    <definedName name="repay1" localSheetId="10">#REF!</definedName>
    <definedName name="repay1" localSheetId="11">#REF!</definedName>
    <definedName name="repay1" localSheetId="12">#REF!</definedName>
    <definedName name="repay1" localSheetId="16">#REF!</definedName>
    <definedName name="repay1" localSheetId="7">#REF!</definedName>
    <definedName name="repay1">#REF!</definedName>
    <definedName name="Resnatur" localSheetId="8">#REF!</definedName>
    <definedName name="Resnatur" localSheetId="9">#REF!</definedName>
    <definedName name="Resnatur" localSheetId="10">#REF!</definedName>
    <definedName name="Resnatur" localSheetId="11">#REF!</definedName>
    <definedName name="Resnatur" localSheetId="12">#REF!</definedName>
    <definedName name="Resnatur" localSheetId="16">#REF!</definedName>
    <definedName name="Resnatur" localSheetId="7">#REF!</definedName>
    <definedName name="Resnatur">#REF!</definedName>
    <definedName name="Resnatur2" localSheetId="8">#REF!</definedName>
    <definedName name="Resnatur2" localSheetId="9">#REF!</definedName>
    <definedName name="Resnatur2" localSheetId="10">#REF!</definedName>
    <definedName name="Resnatur2" localSheetId="11">#REF!</definedName>
    <definedName name="Resnatur2" localSheetId="12">#REF!</definedName>
    <definedName name="Resnatur2" localSheetId="16">#REF!</definedName>
    <definedName name="Resnatur2" localSheetId="7">#REF!</definedName>
    <definedName name="Resnatur2">#REF!</definedName>
    <definedName name="RGK" localSheetId="8">#REF!</definedName>
    <definedName name="RGK" localSheetId="9">#REF!</definedName>
    <definedName name="RGK" localSheetId="10">#REF!</definedName>
    <definedName name="RGK" localSheetId="11">#REF!</definedName>
    <definedName name="RGK" localSheetId="12">#REF!</definedName>
    <definedName name="RGK" localSheetId="16">#REF!</definedName>
    <definedName name="RGK" localSheetId="7">#REF!</definedName>
    <definedName name="RGK">#REF!</definedName>
    <definedName name="RRE" localSheetId="8">#REF!</definedName>
    <definedName name="RRE" localSheetId="9">#REF!</definedName>
    <definedName name="RRE" localSheetId="10">#REF!</definedName>
    <definedName name="RRE" localSheetId="11">#REF!</definedName>
    <definedName name="RRE" localSheetId="12">#REF!</definedName>
    <definedName name="RRE" localSheetId="16">#REF!</definedName>
    <definedName name="RRE" localSheetId="7">#REF!</definedName>
    <definedName name="RRE">#REF!</definedName>
    <definedName name="S1_" localSheetId="9">#REF!</definedName>
    <definedName name="S1_" localSheetId="10">#REF!</definedName>
    <definedName name="S1_" localSheetId="11">#REF!</definedName>
    <definedName name="S1_" localSheetId="12">#REF!</definedName>
    <definedName name="S1_" localSheetId="16">#REF!</definedName>
    <definedName name="S1_" localSheetId="7">#REF!</definedName>
    <definedName name="S1_">#REF!</definedName>
    <definedName name="S10_" localSheetId="9">#REF!</definedName>
    <definedName name="S10_" localSheetId="10">#REF!</definedName>
    <definedName name="S10_" localSheetId="11">#REF!</definedName>
    <definedName name="S10_" localSheetId="12">#REF!</definedName>
    <definedName name="S10_" localSheetId="16">#REF!</definedName>
    <definedName name="S10_" localSheetId="7">#REF!</definedName>
    <definedName name="S10_">#REF!</definedName>
    <definedName name="S11_" localSheetId="9">#REF!</definedName>
    <definedName name="S11_" localSheetId="10">#REF!</definedName>
    <definedName name="S11_" localSheetId="11">#REF!</definedName>
    <definedName name="S11_" localSheetId="12">#REF!</definedName>
    <definedName name="S11_" localSheetId="16">#REF!</definedName>
    <definedName name="S11_" localSheetId="7">#REF!</definedName>
    <definedName name="S11_">#REF!</definedName>
    <definedName name="S12_" localSheetId="9">#REF!</definedName>
    <definedName name="S12_" localSheetId="10">#REF!</definedName>
    <definedName name="S12_" localSheetId="11">#REF!</definedName>
    <definedName name="S12_" localSheetId="12">#REF!</definedName>
    <definedName name="S12_" localSheetId="16">#REF!</definedName>
    <definedName name="S12_" localSheetId="7">#REF!</definedName>
    <definedName name="S12_">#REF!</definedName>
    <definedName name="S13_" localSheetId="9">#REF!</definedName>
    <definedName name="S13_" localSheetId="10">#REF!</definedName>
    <definedName name="S13_" localSheetId="11">#REF!</definedName>
    <definedName name="S13_" localSheetId="12">#REF!</definedName>
    <definedName name="S13_" localSheetId="16">#REF!</definedName>
    <definedName name="S13_" localSheetId="7">#REF!</definedName>
    <definedName name="S13_">#REF!</definedName>
    <definedName name="S14_" localSheetId="9">#REF!</definedName>
    <definedName name="S14_" localSheetId="10">#REF!</definedName>
    <definedName name="S14_" localSheetId="11">#REF!</definedName>
    <definedName name="S14_" localSheetId="12">#REF!</definedName>
    <definedName name="S14_" localSheetId="16">#REF!</definedName>
    <definedName name="S14_" localSheetId="7">#REF!</definedName>
    <definedName name="S14_">#REF!</definedName>
    <definedName name="S15_" localSheetId="9">#REF!</definedName>
    <definedName name="S15_" localSheetId="10">#REF!</definedName>
    <definedName name="S15_" localSheetId="11">#REF!</definedName>
    <definedName name="S15_" localSheetId="12">#REF!</definedName>
    <definedName name="S15_" localSheetId="16">#REF!</definedName>
    <definedName name="S15_" localSheetId="7">#REF!</definedName>
    <definedName name="S15_">#REF!</definedName>
    <definedName name="S16_" localSheetId="9">#REF!</definedName>
    <definedName name="S16_" localSheetId="10">#REF!</definedName>
    <definedName name="S16_" localSheetId="11">#REF!</definedName>
    <definedName name="S16_" localSheetId="12">#REF!</definedName>
    <definedName name="S16_" localSheetId="16">#REF!</definedName>
    <definedName name="S16_" localSheetId="7">#REF!</definedName>
    <definedName name="S16_">#REF!</definedName>
    <definedName name="S17_" localSheetId="9">#REF!</definedName>
    <definedName name="S17_" localSheetId="10">#REF!</definedName>
    <definedName name="S17_" localSheetId="11">#REF!</definedName>
    <definedName name="S17_" localSheetId="12">#REF!</definedName>
    <definedName name="S17_" localSheetId="16">#REF!</definedName>
    <definedName name="S17_" localSheetId="7">#REF!</definedName>
    <definedName name="S17_">#REF!</definedName>
    <definedName name="S18_" localSheetId="9">#REF!</definedName>
    <definedName name="S18_" localSheetId="10">#REF!</definedName>
    <definedName name="S18_" localSheetId="11">#REF!</definedName>
    <definedName name="S18_" localSheetId="12">#REF!</definedName>
    <definedName name="S18_" localSheetId="16">#REF!</definedName>
    <definedName name="S18_" localSheetId="7">#REF!</definedName>
    <definedName name="S18_">#REF!</definedName>
    <definedName name="S19_" localSheetId="9">#REF!</definedName>
    <definedName name="S19_" localSheetId="10">#REF!</definedName>
    <definedName name="S19_" localSheetId="11">#REF!</definedName>
    <definedName name="S19_" localSheetId="12">#REF!</definedName>
    <definedName name="S19_" localSheetId="16">#REF!</definedName>
    <definedName name="S19_" localSheetId="7">#REF!</definedName>
    <definedName name="S19_">#REF!</definedName>
    <definedName name="S2_" localSheetId="9">#REF!</definedName>
    <definedName name="S2_" localSheetId="10">#REF!</definedName>
    <definedName name="S2_" localSheetId="11">#REF!</definedName>
    <definedName name="S2_" localSheetId="12">#REF!</definedName>
    <definedName name="S2_" localSheetId="16">#REF!</definedName>
    <definedName name="S2_" localSheetId="7">#REF!</definedName>
    <definedName name="S2_">#REF!</definedName>
    <definedName name="S20_" localSheetId="9">#REF!</definedName>
    <definedName name="S20_" localSheetId="10">#REF!</definedName>
    <definedName name="S20_" localSheetId="11">#REF!</definedName>
    <definedName name="S20_" localSheetId="12">#REF!</definedName>
    <definedName name="S20_" localSheetId="16">#REF!</definedName>
    <definedName name="S20_" localSheetId="7">#REF!</definedName>
    <definedName name="S20_">#REF!</definedName>
    <definedName name="S3_" localSheetId="9">#REF!</definedName>
    <definedName name="S3_" localSheetId="10">#REF!</definedName>
    <definedName name="S3_" localSheetId="11">#REF!</definedName>
    <definedName name="S3_" localSheetId="12">#REF!</definedName>
    <definedName name="S3_" localSheetId="16">#REF!</definedName>
    <definedName name="S3_" localSheetId="7">#REF!</definedName>
    <definedName name="S3_">#REF!</definedName>
    <definedName name="S4_" localSheetId="9">#REF!</definedName>
    <definedName name="S4_" localSheetId="10">#REF!</definedName>
    <definedName name="S4_" localSheetId="11">#REF!</definedName>
    <definedName name="S4_" localSheetId="12">#REF!</definedName>
    <definedName name="S4_" localSheetId="16">#REF!</definedName>
    <definedName name="S4_" localSheetId="7">#REF!</definedName>
    <definedName name="S4_">#REF!</definedName>
    <definedName name="S5_" localSheetId="9">#REF!</definedName>
    <definedName name="S5_" localSheetId="10">#REF!</definedName>
    <definedName name="S5_" localSheetId="11">#REF!</definedName>
    <definedName name="S5_" localSheetId="12">#REF!</definedName>
    <definedName name="S5_" localSheetId="16">#REF!</definedName>
    <definedName name="S5_" localSheetId="7">#REF!</definedName>
    <definedName name="S5_">#REF!</definedName>
    <definedName name="S6_" localSheetId="9">#REF!</definedName>
    <definedName name="S6_" localSheetId="10">#REF!</definedName>
    <definedName name="S6_" localSheetId="11">#REF!</definedName>
    <definedName name="S6_" localSheetId="12">#REF!</definedName>
    <definedName name="S6_" localSheetId="16">#REF!</definedName>
    <definedName name="S6_" localSheetId="7">#REF!</definedName>
    <definedName name="S6_">#REF!</definedName>
    <definedName name="S7_" localSheetId="9">#REF!</definedName>
    <definedName name="S7_" localSheetId="10">#REF!</definedName>
    <definedName name="S7_" localSheetId="11">#REF!</definedName>
    <definedName name="S7_" localSheetId="12">#REF!</definedName>
    <definedName name="S7_" localSheetId="16">#REF!</definedName>
    <definedName name="S7_" localSheetId="7">#REF!</definedName>
    <definedName name="S7_">#REF!</definedName>
    <definedName name="S8_" localSheetId="9">#REF!</definedName>
    <definedName name="S8_" localSheetId="10">#REF!</definedName>
    <definedName name="S8_" localSheetId="11">#REF!</definedName>
    <definedName name="S8_" localSheetId="12">#REF!</definedName>
    <definedName name="S8_" localSheetId="16">#REF!</definedName>
    <definedName name="S8_" localSheetId="7">#REF!</definedName>
    <definedName name="S8_">#REF!</definedName>
    <definedName name="S9_" localSheetId="9">#REF!</definedName>
    <definedName name="S9_" localSheetId="10">#REF!</definedName>
    <definedName name="S9_" localSheetId="11">#REF!</definedName>
    <definedName name="S9_" localSheetId="12">#REF!</definedName>
    <definedName name="S9_" localSheetId="16">#REF!</definedName>
    <definedName name="S9_" localSheetId="7">#REF!</definedName>
    <definedName name="S9_">#REF!</definedName>
    <definedName name="Salaries_Paid_1" localSheetId="16">#REF!</definedName>
    <definedName name="Salaries_Paid_1" localSheetId="7">#REF!</definedName>
    <definedName name="Salaries_Paid_1">#REF!</definedName>
    <definedName name="Salaries_Paid_2" localSheetId="16">#REF!</definedName>
    <definedName name="Salaries_Paid_2" localSheetId="7">#REF!</definedName>
    <definedName name="Salaries_Paid_2">#REF!</definedName>
    <definedName name="sansnom" localSheetId="8">[5]!NotesHyp</definedName>
    <definedName name="sansnom" localSheetId="9">[0]!NotesHyp</definedName>
    <definedName name="sansnom" localSheetId="10">[0]!NotesHyp</definedName>
    <definedName name="sansnom" localSheetId="11">[0]!NotesHyp</definedName>
    <definedName name="sansnom" localSheetId="12">[0]!NotesHyp</definedName>
    <definedName name="sansnom" localSheetId="16">[5]!NotesHyp</definedName>
    <definedName name="sansnom" localSheetId="7">[0]!NotesHyp</definedName>
    <definedName name="sansnom">[5]!NotesHyp</definedName>
    <definedName name="SBT_ET" localSheetId="16">#REF!</definedName>
    <definedName name="SBT_ET" localSheetId="7">#REF!</definedName>
    <definedName name="SBT_ET">#REF!</definedName>
    <definedName name="SBT_PROT" localSheetId="8">#REF!,#REF!,#REF!,#REF!,[5]!P1_SBT_PROT</definedName>
    <definedName name="SBT_PROT" localSheetId="9">#REF!,#REF!,#REF!,#REF!,[0]!P1_SBT_PROT</definedName>
    <definedName name="SBT_PROT" localSheetId="10">#REF!,#REF!,#REF!,#REF!,[0]!P1_SBT_PROT</definedName>
    <definedName name="SBT_PROT" localSheetId="11">#REF!,#REF!,#REF!,#REF!,[0]!P1_SBT_PROT</definedName>
    <definedName name="SBT_PROT" localSheetId="12">#REF!,#REF!,#REF!,#REF!,[0]!P1_SBT_PROT</definedName>
    <definedName name="SBT_PROT" localSheetId="16">#REF!,#REF!,#REF!,#REF!,[5]!P1_SBT_PROT</definedName>
    <definedName name="SBT_PROT" localSheetId="7">#REF!,#REF!,#REF!,#REF!,'анализ экон эффек'!P1_SBT_PROT</definedName>
    <definedName name="SBT_PROT">#REF!,#REF!,#REF!,#REF!,[5]!P1_SBT_PROT</definedName>
    <definedName name="SBTcom" localSheetId="8">#REF!</definedName>
    <definedName name="SBTcom" localSheetId="9">#REF!</definedName>
    <definedName name="SBTcom" localSheetId="10">#REF!</definedName>
    <definedName name="SBTcom" localSheetId="11">#REF!</definedName>
    <definedName name="SBTcom" localSheetId="12">#REF!</definedName>
    <definedName name="SBTcom" localSheetId="16">#REF!</definedName>
    <definedName name="SBTcom" localSheetId="7">#REF!</definedName>
    <definedName name="SBTcom">#REF!</definedName>
    <definedName name="sbyt">[9]FST5!$G$70:$G$75,[9]FST5!$G$77:$G$78,[9]FST5!$G$80:$G$83,[9]FST5!$G$85,[9]FST5!$G$87:$G$91,[9]FST5!$G$93,[9]FST5!$G$95:$G$97,[9]FST5!$G$52:$G$68</definedName>
    <definedName name="Sched_Pay" localSheetId="16">#REF!</definedName>
    <definedName name="Sched_Pay" localSheetId="7">#REF!</definedName>
    <definedName name="Sched_Pay">#REF!</definedName>
    <definedName name="Scheduled_Extra_Payments" localSheetId="16">#REF!</definedName>
    <definedName name="Scheduled_Extra_Payments" localSheetId="7">#REF!</definedName>
    <definedName name="Scheduled_Extra_Payments">#REF!</definedName>
    <definedName name="Scheduled_Interest_Rate" localSheetId="16">#REF!</definedName>
    <definedName name="Scheduled_Interest_Rate" localSheetId="7">#REF!</definedName>
    <definedName name="Scheduled_Interest_Rate">#REF!</definedName>
    <definedName name="Scheduled_Monthly_Payment" localSheetId="16">#REF!</definedName>
    <definedName name="Scheduled_Monthly_Payment" localSheetId="7">#REF!</definedName>
    <definedName name="Scheduled_Monthly_Payment">#REF!</definedName>
    <definedName name="SCOPE_16_PRT" localSheetId="8">[5]!P1_SCOPE_16_PRT,[5]!P2_SCOPE_16_PRT</definedName>
    <definedName name="SCOPE_16_PRT" localSheetId="9">[0]!P1_SCOPE_16_PRT,[0]!P2_SCOPE_16_PRT</definedName>
    <definedName name="SCOPE_16_PRT" localSheetId="10">[0]!P1_SCOPE_16_PRT,[0]!P2_SCOPE_16_PRT</definedName>
    <definedName name="SCOPE_16_PRT" localSheetId="11">[0]!P1_SCOPE_16_PRT,[0]!P2_SCOPE_16_PRT</definedName>
    <definedName name="SCOPE_16_PRT" localSheetId="12">[0]!P1_SCOPE_16_PRT,[0]!P2_SCOPE_16_PRT</definedName>
    <definedName name="SCOPE_16_PRT" localSheetId="7">[0]!P1_SCOPE_16_PRT,[0]!P2_SCOPE_16_PRT</definedName>
    <definedName name="SCOPE_16_PRT">P1_SCOPE_16_PRT,P2_SCOPE_16_PRT</definedName>
    <definedName name="SCOPE_17.1_PRT">'[20]17.1'!$D$14:$F$17,'[20]17.1'!$D$19:$F$22,'[20]17.1'!$I$9:$I$12,'[20]17.1'!$I$14:$I$17,'[20]17.1'!$I$19:$I$22,'[20]17.1'!$D$9:$F$12</definedName>
    <definedName name="SCOPE_17_LD" localSheetId="16">#REF!</definedName>
    <definedName name="SCOPE_17_LD" localSheetId="7">#REF!</definedName>
    <definedName name="SCOPE_17_LD">#REF!</definedName>
    <definedName name="SCOPE_17_PRT" localSheetId="8">#REF!,#REF!,#REF!,#REF!,#REF!,#REF!,#REF!,[5]!P1_SCOPE_17_PRT</definedName>
    <definedName name="SCOPE_17_PRT" localSheetId="9">#REF!,#REF!,#REF!,#REF!,#REF!,#REF!,#REF!,[0]!P1_SCOPE_17_PRT</definedName>
    <definedName name="SCOPE_17_PRT" localSheetId="10">#REF!,#REF!,#REF!,#REF!,#REF!,#REF!,#REF!,[0]!P1_SCOPE_17_PRT</definedName>
    <definedName name="SCOPE_17_PRT" localSheetId="11">#REF!,#REF!,#REF!,#REF!,#REF!,#REF!,#REF!,[0]!P1_SCOPE_17_PRT</definedName>
    <definedName name="SCOPE_17_PRT" localSheetId="12">#REF!,#REF!,#REF!,#REF!,#REF!,#REF!,#REF!,[0]!P1_SCOPE_17_PRT</definedName>
    <definedName name="SCOPE_17_PRT" localSheetId="16">#REF!,#REF!,#REF!,#REF!,#REF!,#REF!,#REF!,'8.Ход реализации'!P1_SCOPE_17_PRT</definedName>
    <definedName name="SCOPE_17_PRT" localSheetId="7">#REF!,#REF!,#REF!,#REF!,#REF!,#REF!,#REF!,'анализ экон эффек'!P1_SCOPE_17_PRT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8">'[20]4'!$Z$27:$AC$31,'[20]4'!$F$14:$I$20,[5]!P1_SCOPE_4_PRT,[5]!P2_SCOPE_4_PRT</definedName>
    <definedName name="SCOPE_4_PRT" localSheetId="9">'[20]4'!$Z$27:$AC$31,'[20]4'!$F$14:$I$20,[0]!P1_SCOPE_4_PRT,[0]!P2_SCOPE_4_PRT</definedName>
    <definedName name="SCOPE_4_PRT" localSheetId="10">'[20]4'!$Z$27:$AC$31,'[20]4'!$F$14:$I$20,[0]!P1_SCOPE_4_PRT,[0]!P2_SCOPE_4_PRT</definedName>
    <definedName name="SCOPE_4_PRT" localSheetId="11">'[20]4'!$Z$27:$AC$31,'[20]4'!$F$14:$I$20,[0]!P1_SCOPE_4_PRT,[0]!P2_SCOPE_4_PRT</definedName>
    <definedName name="SCOPE_4_PRT" localSheetId="12">'[20]4'!$Z$27:$AC$31,'[20]4'!$F$14:$I$20,[0]!P1_SCOPE_4_PRT,[0]!P2_SCOPE_4_PRT</definedName>
    <definedName name="SCOPE_4_PRT" localSheetId="7">'[20]4'!$Z$27:$AC$31,'[20]4'!$F$14:$I$20,[0]!P1_SCOPE_4_PRT,[0]!P2_SCOPE_4_PRT</definedName>
    <definedName name="SCOPE_4_PRT">'[20]4'!$Z$27:$AC$31,'[20]4'!$F$14:$I$20,P1_SCOPE_4_PRT,P2_SCOPE_4_PRT</definedName>
    <definedName name="SCOPE_5_PRT" localSheetId="8">'[20]5'!$Z$27:$AC$31,'[20]5'!$F$14:$I$21,[5]!P1_SCOPE_5_PRT,[5]!P2_SCOPE_5_PRT</definedName>
    <definedName name="SCOPE_5_PRT" localSheetId="9">'[20]5'!$Z$27:$AC$31,'[20]5'!$F$14:$I$21,[0]!P1_SCOPE_5_PRT,[0]!P2_SCOPE_5_PRT</definedName>
    <definedName name="SCOPE_5_PRT" localSheetId="10">'[20]5'!$Z$27:$AC$31,'[20]5'!$F$14:$I$21,[0]!P1_SCOPE_5_PRT,[0]!P2_SCOPE_5_PRT</definedName>
    <definedName name="SCOPE_5_PRT" localSheetId="11">'[20]5'!$Z$27:$AC$31,'[20]5'!$F$14:$I$21,[0]!P1_SCOPE_5_PRT,[0]!P2_SCOPE_5_PRT</definedName>
    <definedName name="SCOPE_5_PRT" localSheetId="12">'[20]5'!$Z$27:$AC$31,'[20]5'!$F$14:$I$21,[0]!P1_SCOPE_5_PRT,[0]!P2_SCOPE_5_PRT</definedName>
    <definedName name="SCOPE_5_PRT" localSheetId="7">'[20]5'!$Z$27:$AC$31,'[20]5'!$F$14:$I$21,[0]!P1_SCOPE_5_PRT,[0]!P2_SCOPE_5_PRT</definedName>
    <definedName name="SCOPE_5_PRT">'[20]5'!$Z$27:$AC$31,'[20]5'!$F$14:$I$21,P1_SCOPE_5_PRT,P2_SCOPE_5_PRT</definedName>
    <definedName name="SCOPE_CORR" localSheetId="8">#REF!,#REF!,#REF!,#REF!,#REF!,'5 анализ экон эффект 25 план'!P1_SCOPE_CORR,'5 анализ экон эффект 25 план'!P2_SCOPE_CORR</definedName>
    <definedName name="SCOPE_CORR" localSheetId="9">#REF!,#REF!,#REF!,#REF!,#REF!,'5 анализ экон эффект 26'!P1_SCOPE_CORR,'5 анализ экон эффект 26'!P2_SCOPE_CORR</definedName>
    <definedName name="SCOPE_CORR" localSheetId="10">#REF!,#REF!,#REF!,#REF!,#REF!,'5 анализ экон эффект 27'!P1_SCOPE_CORR,'5 анализ экон эффект 27'!P2_SCOPE_CORR</definedName>
    <definedName name="SCOPE_CORR" localSheetId="11">#REF!,#REF!,#REF!,#REF!,#REF!,'5 анализ экон эффект 28'!P1_SCOPE_CORR,'5 анализ экон эффект 28'!P2_SCOPE_CORR</definedName>
    <definedName name="SCOPE_CORR" localSheetId="12">#REF!,#REF!,#REF!,#REF!,#REF!,'5 анализ экон эффект 29'!P1_SCOPE_CORR,'5 анализ экон эффект 29'!P2_SCOPE_CORR</definedName>
    <definedName name="SCOPE_CORR" localSheetId="16">#REF!,#REF!,#REF!,#REF!,#REF!,'8.Ход реализации'!P1_SCOPE_CORR,'8.Ход реализации'!P2_SCOPE_CORR</definedName>
    <definedName name="SCOPE_CORR" localSheetId="7">#REF!,#REF!,#REF!,#REF!,#REF!,'анализ экон эффек'!P1_SCOPE_CORR,'анализ экон эффек'!P2_SCOPE_CORR</definedName>
    <definedName name="SCOPE_CORR">#REF!,#REF!,#REF!,#REF!,#REF!,P1_SCOPE_CORR,P2_SCOPE_CORR</definedName>
    <definedName name="SCOPE_CPR" localSheetId="8">#REF!</definedName>
    <definedName name="SCOPE_CPR" localSheetId="9">#REF!</definedName>
    <definedName name="SCOPE_CPR" localSheetId="10">#REF!</definedName>
    <definedName name="SCOPE_CPR" localSheetId="11">#REF!</definedName>
    <definedName name="SCOPE_CPR" localSheetId="12">#REF!</definedName>
    <definedName name="SCOPE_CPR" localSheetId="16">#REF!</definedName>
    <definedName name="SCOPE_CPR" localSheetId="7">#REF!</definedName>
    <definedName name="SCOPE_CPR">#REF!</definedName>
    <definedName name="SCOPE_ESOLD" localSheetId="16">#REF!</definedName>
    <definedName name="SCOPE_ESOLD" localSheetId="7">#REF!</definedName>
    <definedName name="SCOPE_ESOLD">#REF!</definedName>
    <definedName name="SCOPE_ETALON2" localSheetId="16">#REF!</definedName>
    <definedName name="SCOPE_ETALON2" localSheetId="7">#REF!</definedName>
    <definedName name="SCOPE_ETALON2">#REF!</definedName>
    <definedName name="SCOPE_F1_PRT" localSheetId="8">'[20]Ф-1 (для АО-энерго)'!$D$86:$E$95,[5]!P1_SCOPE_F1_PRT,[5]!P2_SCOPE_F1_PRT,[5]!P3_SCOPE_F1_PRT,[5]!P4_SCOPE_F1_PRT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 localSheetId="11">'[20]Ф-1 (для АО-энерго)'!$D$86:$E$95,[0]!P1_SCOPE_F1_PRT,[0]!P2_SCOPE_F1_PRT,[0]!P3_SCOPE_F1_PRT,[0]!P4_SCOPE_F1_PRT</definedName>
    <definedName name="SCOPE_F1_PRT" localSheetId="12">'[20]Ф-1 (для АО-энерго)'!$D$86:$E$95,[0]!P1_SCOPE_F1_PRT,[0]!P2_SCOPE_F1_PRT,[0]!P3_SCOPE_F1_PRT,[0]!P4_SCOPE_F1_PRT</definedName>
    <definedName name="SCOPE_F1_PRT" localSheetId="7">'[20]Ф-1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8">'[20]Ф-2 (для АО-энерго)'!$C$5:$D$5,'[20]Ф-2 (для АО-энерго)'!$C$52:$C$57,'[20]Ф-2 (для АО-энерго)'!$D$57:$G$57,[5]!P1_SCOPE_F2_PRT,[5]!P2_SCOPE_F2_PRT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 localSheetId="11">'[20]Ф-2 (для АО-энерго)'!$C$5:$D$5,'[20]Ф-2 (для АО-энерго)'!$C$52:$C$57,'[20]Ф-2 (для АО-энерго)'!$D$57:$G$57,[0]!P1_SCOPE_F2_PRT,[0]!P2_SCOPE_F2_PRT</definedName>
    <definedName name="SCOPE_F2_PRT" localSheetId="12">'[20]Ф-2 (для АО-энерго)'!$C$5:$D$5,'[20]Ф-2 (для АО-энерго)'!$C$52:$C$57,'[20]Ф-2 (для АО-энерго)'!$D$57:$G$57,[0]!P1_SCOPE_F2_PRT,[0]!P2_SCOPE_F2_PRT</definedName>
    <definedName name="SCOPE_F2_PRT" localSheetId="7">'[20]Ф-2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8">#REF!,[5]!P1_SCOPE_FLOAD</definedName>
    <definedName name="SCOPE_FLOAD" localSheetId="9">#REF!,[0]!P1_SCOPE_FLOAD</definedName>
    <definedName name="SCOPE_FLOAD" localSheetId="10">#REF!,[0]!P1_SCOPE_FLOAD</definedName>
    <definedName name="SCOPE_FLOAD" localSheetId="11">#REF!,[0]!P1_SCOPE_FLOAD</definedName>
    <definedName name="SCOPE_FLOAD" localSheetId="12">#REF!,[0]!P1_SCOPE_FLOAD</definedName>
    <definedName name="SCOPE_FLOAD" localSheetId="16">#REF!,[5]!P1_SCOPE_FLOAD</definedName>
    <definedName name="SCOPE_FLOAD" localSheetId="7">#REF!,'анализ экон эффек'!P1_SCOPE_FLOAD</definedName>
    <definedName name="SCOPE_FLOAD">#REF!,[5]!P1_SCOPE_FLOAD</definedName>
    <definedName name="SCOPE_FORM46_EE1" localSheetId="8">#REF!</definedName>
    <definedName name="SCOPE_FORM46_EE1" localSheetId="9">#REF!</definedName>
    <definedName name="SCOPE_FORM46_EE1" localSheetId="10">#REF!</definedName>
    <definedName name="SCOPE_FORM46_EE1" localSheetId="11">#REF!</definedName>
    <definedName name="SCOPE_FORM46_EE1" localSheetId="12">#REF!</definedName>
    <definedName name="SCOPE_FORM46_EE1" localSheetId="16">#REF!</definedName>
    <definedName name="SCOPE_FORM46_EE1" localSheetId="7">#REF!</definedName>
    <definedName name="SCOPE_FORM46_EE1">#REF!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 localSheetId="11">[27]Заголовок!#REF!</definedName>
    <definedName name="SCOPE_FORM46_EE1_ZAG_KOD" localSheetId="12">[27]Заголовок!#REF!</definedName>
    <definedName name="SCOPE_FORM46_EE1_ZAG_KOD" localSheetId="16">[27]Заголовок!#REF!</definedName>
    <definedName name="SCOPE_FORM46_EE1_ZAG_KOD" localSheetId="7">[27]Заголовок!#REF!</definedName>
    <definedName name="SCOPE_FORM46_EE1_ZAG_KOD">[27]Заголовок!#REF!</definedName>
    <definedName name="SCOPE_FRML" localSheetId="8">#REF!,#REF!,[5]!P1_SCOPE_FRML</definedName>
    <definedName name="SCOPE_FRML" localSheetId="9">#REF!,#REF!,[0]!P1_SCOPE_FRML</definedName>
    <definedName name="SCOPE_FRML" localSheetId="10">#REF!,#REF!,[0]!P1_SCOPE_FRML</definedName>
    <definedName name="SCOPE_FRML" localSheetId="11">#REF!,#REF!,[0]!P1_SCOPE_FRML</definedName>
    <definedName name="SCOPE_FRML" localSheetId="12">#REF!,#REF!,[0]!P1_SCOPE_FRML</definedName>
    <definedName name="SCOPE_FRML" localSheetId="16">#REF!,#REF!,[5]!P1_SCOPE_FRML</definedName>
    <definedName name="SCOPE_FRML" localSheetId="7">#REF!,#REF!,'анализ экон эффек'!P1_SCOPE_FRML</definedName>
    <definedName name="SCOPE_FRML">#REF!,#REF!,[5]!P1_SCOPE_FRML</definedName>
    <definedName name="SCOPE_FUEL_ET" localSheetId="16">#REF!</definedName>
    <definedName name="SCOPE_FUEL_ET" localSheetId="7">#REF!</definedName>
    <definedName name="SCOPE_FUEL_ET">#REF!</definedName>
    <definedName name="scope_ld" localSheetId="16">#REF!</definedName>
    <definedName name="scope_ld" localSheetId="7">#REF!</definedName>
    <definedName name="scope_ld">#REF!</definedName>
    <definedName name="SCOPE_LOAD" localSheetId="8">#REF!</definedName>
    <definedName name="SCOPE_LOAD" localSheetId="9">#REF!</definedName>
    <definedName name="SCOPE_LOAD" localSheetId="10">#REF!</definedName>
    <definedName name="SCOPE_LOAD" localSheetId="11">#REF!</definedName>
    <definedName name="SCOPE_LOAD" localSheetId="12">#REF!</definedName>
    <definedName name="SCOPE_LOAD" localSheetId="16">#REF!</definedName>
    <definedName name="SCOPE_LOAD" localSheetId="7">#REF!</definedName>
    <definedName name="SCOPE_LOAD">#REF!</definedName>
    <definedName name="SCOPE_LOAD_FUEL" localSheetId="16">#REF!</definedName>
    <definedName name="SCOPE_LOAD_FUEL" localSheetId="7">#REF!</definedName>
    <definedName name="SCOPE_LOAD_FUEL">#REF!</definedName>
    <definedName name="SCOPE_LOAD1" localSheetId="16">#REF!</definedName>
    <definedName name="SCOPE_LOAD1" localSheetId="7">#REF!</definedName>
    <definedName name="SCOPE_LOAD1">#REF!</definedName>
    <definedName name="SCOPE_LOAD2">'[28]Стоимость ЭЭ'!$G$111:$AN$113,'[28]Стоимость ЭЭ'!$G$93:$AN$95,'[28]Стоимость ЭЭ'!$G$51:$AN$53</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 localSheetId="11">[29]Справочники!$K$6:$K$742,[29]Справочники!#REF!</definedName>
    <definedName name="SCOPE_MO" localSheetId="12">[29]Справочники!$K$6:$K$742,[29]Справочники!#REF!</definedName>
    <definedName name="SCOPE_MO" localSheetId="16">[29]Справочники!$K$6:$K$742,[29]Справочники!#REF!</definedName>
    <definedName name="SCOPE_MO" localSheetId="7">[29]Справочники!$K$6:$K$742,[29]Справочники!#REF!</definedName>
    <definedName name="SCOPE_MO">[29]Справочники!$K$6:$K$742,[29]Справочники!#REF!</definedName>
    <definedName name="SCOPE_MUPS" localSheetId="8">[29]Свод!#REF!,[29]Свод!#REF!</definedName>
    <definedName name="SCOPE_MUPS" localSheetId="9">[29]Свод!#REF!,[29]Свод!#REF!</definedName>
    <definedName name="SCOPE_MUPS" localSheetId="10">[29]Свод!#REF!,[29]Свод!#REF!</definedName>
    <definedName name="SCOPE_MUPS" localSheetId="11">[29]Свод!#REF!,[29]Свод!#REF!</definedName>
    <definedName name="SCOPE_MUPS" localSheetId="12">[29]Свод!#REF!,[29]Свод!#REF!</definedName>
    <definedName name="SCOPE_MUPS" localSheetId="16">[29]Свод!#REF!,[29]Свод!#REF!</definedName>
    <definedName name="SCOPE_MUPS" localSheetId="7">[29]Свод!#REF!,[29]Свод!#REF!</definedName>
    <definedName name="SCOPE_MUPS">[29]Свод!#REF!,[29]Свод!#REF!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 localSheetId="11">[29]Свод!#REF!,[29]Свод!#REF!</definedName>
    <definedName name="SCOPE_MUPS_NAMES" localSheetId="12">[29]Свод!#REF!,[29]Свод!#REF!</definedName>
    <definedName name="SCOPE_MUPS_NAMES" localSheetId="16">[29]Свод!#REF!,[29]Свод!#REF!</definedName>
    <definedName name="SCOPE_MUPS_NAMES" localSheetId="7">[29]Свод!#REF!,[29]Свод!#REF!</definedName>
    <definedName name="SCOPE_MUPS_NAMES">[29]Свод!#REF!,[29]Свод!#REF!</definedName>
    <definedName name="SCOPE_NALOG">[30]Справочники!$R$3:$R$4</definedName>
    <definedName name="SCOPE_ORE" localSheetId="16">#REF!</definedName>
    <definedName name="SCOPE_ORE" localSheetId="7">#REF!</definedName>
    <definedName name="SCOPE_ORE">#REF!</definedName>
    <definedName name="SCOPE_OUTD">[9]FST5!$G$23:$G$30,[9]FST5!$G$32:$G$35,[9]FST5!$G$37,[9]FST5!$G$39:$G$45,[9]FST5!$G$47,[9]FST5!$G$49,[9]FST5!$G$5:$G$21</definedName>
    <definedName name="SCOPE_PER_PRT" localSheetId="8">[5]!P5_SCOPE_PER_PRT,[5]!P6_SCOPE_PER_PRT,[5]!P7_SCOPE_PER_PRT,'5 анализ экон эффект 25 план'!P8_SCOPE_PER_PRT</definedName>
    <definedName name="SCOPE_PER_PRT" localSheetId="9">[0]!P5_SCOPE_PER_PRT,[0]!P6_SCOPE_PER_PRT,[0]!P7_SCOPE_PER_PRT,'5 анализ экон эффект 26'!P8_SCOPE_PER_PRT</definedName>
    <definedName name="SCOPE_PER_PRT" localSheetId="10">[0]!P5_SCOPE_PER_PRT,[0]!P6_SCOPE_PER_PRT,[0]!P7_SCOPE_PER_PRT,'5 анализ экон эффект 27'!P8_SCOPE_PER_PRT</definedName>
    <definedName name="SCOPE_PER_PRT" localSheetId="11">[0]!P5_SCOPE_PER_PRT,[0]!P6_SCOPE_PER_PRT,[0]!P7_SCOPE_PER_PRT,'5 анализ экон эффект 28'!P8_SCOPE_PER_PRT</definedName>
    <definedName name="SCOPE_PER_PRT" localSheetId="12">[0]!P5_SCOPE_PER_PRT,[0]!P6_SCOPE_PER_PRT,[0]!P7_SCOPE_PER_PRT,'5 анализ экон эффект 29'!P8_SCOPE_PER_PRT</definedName>
    <definedName name="SCOPE_PER_PRT" localSheetId="7">[0]!P5_SCOPE_PER_PRT,[0]!P6_SCOPE_PER_PRT,[0]!P7_SCOPE_PER_PRT,'анализ экон эффек'!P8_SCOPE_PER_PRT</definedName>
    <definedName name="SCOPE_PER_PRT">P5_SCOPE_PER_PRT,P6_SCOPE_PER_PRT,P7_SCOPE_PER_PRT,P8_SCOPE_PER_PRT</definedName>
    <definedName name="SCOPE_PRD" localSheetId="16">#REF!</definedName>
    <definedName name="SCOPE_PRD" localSheetId="7">#REF!</definedName>
    <definedName name="SCOPE_PRD">#REF!</definedName>
    <definedName name="SCOPE_PRD_ET" localSheetId="16">#REF!</definedName>
    <definedName name="SCOPE_PRD_ET" localSheetId="7">#REF!</definedName>
    <definedName name="SCOPE_PRD_ET">#REF!</definedName>
    <definedName name="SCOPE_PRD_ET2" localSheetId="16">#REF!</definedName>
    <definedName name="SCOPE_PRD_ET2" localSheetId="7">#REF!</definedName>
    <definedName name="SCOPE_PRD_ET2">#REF!</definedName>
    <definedName name="SCOPE_PRT" localSheetId="16">#REF!,#REF!,#REF!,#REF!,#REF!,#REF!</definedName>
    <definedName name="SCOPE_PRT" localSheetId="7">#REF!,#REF!,#REF!,#REF!,#REF!,#REF!</definedName>
    <definedName name="SCOPE_PRT">#REF!,#REF!,#REF!,#REF!,#REF!,#REF!</definedName>
    <definedName name="SCOPE_PRZ" localSheetId="16">#REF!</definedName>
    <definedName name="SCOPE_PRZ" localSheetId="7">#REF!</definedName>
    <definedName name="SCOPE_PRZ">#REF!</definedName>
    <definedName name="SCOPE_PRZ_ET" localSheetId="16">#REF!</definedName>
    <definedName name="SCOPE_PRZ_ET" localSheetId="7">#REF!</definedName>
    <definedName name="SCOPE_PRZ_ET">#REF!</definedName>
    <definedName name="SCOPE_PRZ_ET2" localSheetId="16">#REF!</definedName>
    <definedName name="SCOPE_PRZ_ET2" localSheetId="7">#REF!</definedName>
    <definedName name="SCOPE_PRZ_ET2">#REF!</definedName>
    <definedName name="SCOPE_REGIONS" localSheetId="16">#REF!</definedName>
    <definedName name="SCOPE_REGIONS" localSheetId="7">#REF!</definedName>
    <definedName name="SCOPE_REGIONS">#REF!</definedName>
    <definedName name="SCOPE_REGLD" localSheetId="16">#REF!</definedName>
    <definedName name="SCOPE_REGLD" localSheetId="7">#REF!</definedName>
    <definedName name="SCOPE_REGLD">#REF!</definedName>
    <definedName name="SCOPE_RG" localSheetId="8">#REF!</definedName>
    <definedName name="SCOPE_RG" localSheetId="9">#REF!</definedName>
    <definedName name="SCOPE_RG" localSheetId="10">#REF!</definedName>
    <definedName name="SCOPE_RG" localSheetId="11">#REF!</definedName>
    <definedName name="SCOPE_RG" localSheetId="12">#REF!</definedName>
    <definedName name="SCOPE_RG" localSheetId="16">#REF!</definedName>
    <definedName name="SCOPE_RG" localSheetId="7">#REF!</definedName>
    <definedName name="SCOPE_RG">#REF!</definedName>
    <definedName name="SCOPE_SBTLD" localSheetId="16">#REF!</definedName>
    <definedName name="SCOPE_SBTLD" localSheetId="7">#REF!</definedName>
    <definedName name="SCOPE_SBTLD">#REF!</definedName>
    <definedName name="SCOPE_SETLD" localSheetId="16">#REF!</definedName>
    <definedName name="SCOPE_SETLD" localSheetId="7">#REF!</definedName>
    <definedName name="SCOPE_SETLD">#REF!</definedName>
    <definedName name="SCOPE_SPR_PRT">[20]Справочники!$D$21:$J$22,[20]Справочники!$E$13:$I$14,[20]Справочники!$F$27:$H$28</definedName>
    <definedName name="SCOPE_SS" localSheetId="8">#REF!,#REF!,#REF!,#REF!,#REF!,#REF!</definedName>
    <definedName name="SCOPE_SS" localSheetId="9">#REF!,#REF!,#REF!,#REF!,#REF!,#REF!</definedName>
    <definedName name="SCOPE_SS" localSheetId="10">#REF!,#REF!,#REF!,#REF!,#REF!,#REF!</definedName>
    <definedName name="SCOPE_SS" localSheetId="11">#REF!,#REF!,#REF!,#REF!,#REF!,#REF!</definedName>
    <definedName name="SCOPE_SS" localSheetId="12">#REF!,#REF!,#REF!,#REF!,#REF!,#REF!</definedName>
    <definedName name="SCOPE_SS" localSheetId="16">#REF!,#REF!,#REF!,#REF!,#REF!,#REF!</definedName>
    <definedName name="SCOPE_SS" localSheetId="7">#REF!,#REF!,#REF!,#REF!,#REF!,#REF!</definedName>
    <definedName name="SCOPE_SS">#REF!,#REF!,#REF!,#REF!,#REF!,#REF!</definedName>
    <definedName name="SCOPE_SS2" localSheetId="8">#REF!</definedName>
    <definedName name="SCOPE_SS2" localSheetId="9">#REF!</definedName>
    <definedName name="SCOPE_SS2" localSheetId="10">#REF!</definedName>
    <definedName name="SCOPE_SS2" localSheetId="11">#REF!</definedName>
    <definedName name="SCOPE_SS2" localSheetId="12">#REF!</definedName>
    <definedName name="SCOPE_SS2" localSheetId="16">#REF!</definedName>
    <definedName name="SCOPE_SS2" localSheetId="7">#REF!</definedName>
    <definedName name="SCOPE_SS2">#REF!</definedName>
    <definedName name="SCOPE_SV_LD1" localSheetId="8">[20]свод!$E$104:$M$104,[20]свод!$E$106:$M$117,[20]свод!$E$120:$M$121,[20]свод!$E$123:$M$127,[20]свод!$E$10:$M$68,[5]!P1_SCOPE_SV_LD1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 localSheetId="11">[20]свод!$E$104:$M$104,[20]свод!$E$106:$M$117,[20]свод!$E$120:$M$121,[20]свод!$E$123:$M$127,[20]свод!$E$10:$M$68,[0]!P1_SCOPE_SV_LD1</definedName>
    <definedName name="SCOPE_SV_LD1" localSheetId="12">[20]свод!$E$104:$M$104,[20]свод!$E$106:$M$117,[20]свод!$E$120:$M$121,[20]свод!$E$123:$M$127,[20]свод!$E$10:$M$68,[0]!P1_SCOPE_SV_LD1</definedName>
    <definedName name="SCOPE_SV_LD1" localSheetId="7">[20]свод!$E$104:$M$104,[20]свод!$E$106:$M$117,[20]свод!$E$120:$M$121,[20]свод!$E$123:$M$127,[20]свод!$E$10:$M$68,[0]!P1_SCOPE_SV_LD1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8">[5]!P1_SCOPE_SV_PRT,[5]!P2_SCOPE_SV_PRT,[5]!P3_SCOPE_SV_PRT</definedName>
    <definedName name="SCOPE_SV_PRT" localSheetId="9">[0]!P1_SCOPE_SV_PRT,[0]!P2_SCOPE_SV_PRT,[0]!P3_SCOPE_SV_PRT</definedName>
    <definedName name="SCOPE_SV_PRT" localSheetId="10">[0]!P1_SCOPE_SV_PRT,[0]!P2_SCOPE_SV_PRT,[0]!P3_SCOPE_SV_PRT</definedName>
    <definedName name="SCOPE_SV_PRT" localSheetId="11">[0]!P1_SCOPE_SV_PRT,[0]!P2_SCOPE_SV_PRT,[0]!P3_SCOPE_SV_PRT</definedName>
    <definedName name="SCOPE_SV_PRT" localSheetId="12">[0]!P1_SCOPE_SV_PRT,[0]!P2_SCOPE_SV_PRT,[0]!P3_SCOPE_SV_PRT</definedName>
    <definedName name="SCOPE_SV_PRT" localSheetId="7">[0]!P1_SCOPE_SV_PRT,[0]!P2_SCOPE_SV_PRT,[0]!P3_SCOPE_SV_PRT</definedName>
    <definedName name="SCOPE_SV_PRT">P1_SCOPE_SV_PRT,P2_SCOPE_SV_PRT,P3_SCOPE_SV_PRT</definedName>
    <definedName name="SCOPE_TP">[9]FST5!$L$12:$L$23,[9]FST5!$L$5:$L$8</definedName>
    <definedName name="sencount" hidden="1">1</definedName>
    <definedName name="SET_ET" localSheetId="16">#REF!</definedName>
    <definedName name="SET_ET" localSheetId="7">#REF!</definedName>
    <definedName name="SET_ET">#REF!</definedName>
    <definedName name="SET_PROT" localSheetId="8">#REF!,#REF!,#REF!,#REF!,#REF!,'5 анализ экон эффект 25 план'!P1_SET_PROT</definedName>
    <definedName name="SET_PROT" localSheetId="9">#REF!,#REF!,#REF!,#REF!,#REF!,'5 анализ экон эффект 26'!P1_SET_PROT</definedName>
    <definedName name="SET_PROT" localSheetId="10">#REF!,#REF!,#REF!,#REF!,#REF!,'5 анализ экон эффект 27'!P1_SET_PROT</definedName>
    <definedName name="SET_PROT" localSheetId="11">#REF!,#REF!,#REF!,#REF!,#REF!,'5 анализ экон эффект 28'!P1_SET_PROT</definedName>
    <definedName name="SET_PROT" localSheetId="12">#REF!,#REF!,#REF!,#REF!,#REF!,'5 анализ экон эффект 29'!P1_SET_PROT</definedName>
    <definedName name="SET_PROT" localSheetId="16">#REF!,#REF!,#REF!,#REF!,#REF!,[5]!P1_SET_PROT</definedName>
    <definedName name="SET_PROT" localSheetId="7">#REF!,#REF!,#REF!,#REF!,#REF!,'анализ экон эффек'!P1_SET_PROT</definedName>
    <definedName name="SET_PROT">#REF!,#REF!,#REF!,#REF!,#REF!,[5]!P1_SET_PROT</definedName>
    <definedName name="SET_PRT" localSheetId="8">#REF!,#REF!,#REF!,#REF!,[5]!P1_SET_PRT</definedName>
    <definedName name="SET_PRT" localSheetId="9">#REF!,#REF!,#REF!,#REF!,[0]!P1_SET_PRT</definedName>
    <definedName name="SET_PRT" localSheetId="10">#REF!,#REF!,#REF!,#REF!,[0]!P1_SET_PRT</definedName>
    <definedName name="SET_PRT" localSheetId="11">#REF!,#REF!,#REF!,#REF!,[0]!P1_SET_PRT</definedName>
    <definedName name="SET_PRT" localSheetId="12">#REF!,#REF!,#REF!,#REF!,[0]!P1_SET_PRT</definedName>
    <definedName name="SET_PRT" localSheetId="16">#REF!,#REF!,#REF!,#REF!,[5]!P1_SET_PRT</definedName>
    <definedName name="SET_PRT" localSheetId="7">#REF!,#REF!,#REF!,#REF!,'анализ экон эффек'!P1_SET_PRT</definedName>
    <definedName name="SET_PRT">#REF!,#REF!,#REF!,#REF!,[5]!P1_SET_PRT</definedName>
    <definedName name="SETcom" localSheetId="8">#REF!</definedName>
    <definedName name="SETcom" localSheetId="9">#REF!</definedName>
    <definedName name="SETcom" localSheetId="10">#REF!</definedName>
    <definedName name="SETcom" localSheetId="11">#REF!</definedName>
    <definedName name="SETcom" localSheetId="12">#REF!</definedName>
    <definedName name="SETcom" localSheetId="1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8">'5 анализ экон эффект 25 план'!shit</definedName>
    <definedName name="shit" localSheetId="9">'5 анализ экон эффект 26'!shit</definedName>
    <definedName name="shit" localSheetId="10">'5 анализ экон эффект 27'!shit</definedName>
    <definedName name="shit" localSheetId="11">'5 анализ экон эффект 28'!shit</definedName>
    <definedName name="shit" localSheetId="12">'5 анализ экон эффект 29'!shit</definedName>
    <definedName name="shit" localSheetId="7">'анализ экон эффек'!shit</definedName>
    <definedName name="shit">[5]!shit</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 localSheetId="11">[15]SMetstrait!$B$6:$W$57,[15]SMetstrait!$B$59:$W$113</definedName>
    <definedName name="SMappros" localSheetId="12">[15]SMetstrait!$B$6:$W$57,[15]SMetstrait!$B$59:$W$113</definedName>
    <definedName name="SMappros" localSheetId="7">[15]SMetstrait!$B$6:$W$57,[15]SMetstrait!$B$59:$W$113</definedName>
    <definedName name="SMappros">[16]SMetstrait!$B$6:$W$57,[16]SMetstrait!$B$59:$W$113</definedName>
    <definedName name="Soude" localSheetId="16">#REF!</definedName>
    <definedName name="Soude" localSheetId="7">#REF!</definedName>
    <definedName name="Soude">#REF!</definedName>
    <definedName name="SoudeP97" localSheetId="16">#REF!</definedName>
    <definedName name="SoudeP97" localSheetId="7">#REF!</definedName>
    <definedName name="SoudeP97">#REF!</definedName>
    <definedName name="SPR_GES_ET" localSheetId="16">#REF!</definedName>
    <definedName name="SPR_GES_ET" localSheetId="7">#REF!</definedName>
    <definedName name="SPR_GES_ET">#REF!</definedName>
    <definedName name="SPR_GRES_ET" localSheetId="16">#REF!</definedName>
    <definedName name="SPR_GRES_ET" localSheetId="7">#REF!</definedName>
    <definedName name="SPR_GRES_ET">#REF!</definedName>
    <definedName name="SPR_OTH_ET" localSheetId="16">#REF!</definedName>
    <definedName name="SPR_OTH_ET" localSheetId="7">#REF!</definedName>
    <definedName name="SPR_OTH_ET">#REF!</definedName>
    <definedName name="SPR_PROT" localSheetId="8">#REF!,#REF!</definedName>
    <definedName name="SPR_PROT" localSheetId="9">#REF!,#REF!</definedName>
    <definedName name="SPR_PROT" localSheetId="10">#REF!,#REF!</definedName>
    <definedName name="SPR_PROT" localSheetId="11">#REF!,#REF!</definedName>
    <definedName name="SPR_PROT" localSheetId="12">#REF!,#REF!</definedName>
    <definedName name="SPR_PROT" localSheetId="16">#REF!,#REF!</definedName>
    <definedName name="SPR_PROT" localSheetId="7">#REF!,#REF!</definedName>
    <definedName name="SPR_PROT">#REF!,#REF!</definedName>
    <definedName name="SPR_TES_ET" localSheetId="16">#REF!</definedName>
    <definedName name="SPR_TES_ET" localSheetId="7">#REF!</definedName>
    <definedName name="SPR_TES_ET">#REF!</definedName>
    <definedName name="SPRAV_PROT">[29]Справочники!$E$6,[29]Справочники!$D$11:$D$902,[29]Справочники!$E$3</definedName>
    <definedName name="sq" localSheetId="16">#REF!</definedName>
    <definedName name="sq" localSheetId="7">#REF!</definedName>
    <definedName name="sq">#REF!</definedName>
    <definedName name="Staffing_Plan_1" localSheetId="16">#REF!</definedName>
    <definedName name="Staffing_Plan_1" localSheetId="7">#REF!</definedName>
    <definedName name="Staffing_Plan_1">#REF!</definedName>
    <definedName name="Staffing_Plan_2" localSheetId="16">#REF!</definedName>
    <definedName name="Staffing_Plan_2" localSheetId="7">#REF!</definedName>
    <definedName name="Staffing_Plan_2">#REF!</definedName>
    <definedName name="Statement_of_Cash_Flows" localSheetId="16">#REF!</definedName>
    <definedName name="Statement_of_Cash_Flows" localSheetId="7">#REF!</definedName>
    <definedName name="Statement_of_Cash_Flows">#REF!</definedName>
    <definedName name="station" localSheetId="8">#REF!</definedName>
    <definedName name="station" localSheetId="9">#REF!</definedName>
    <definedName name="station" localSheetId="10">#REF!</definedName>
    <definedName name="station" localSheetId="11">#REF!</definedName>
    <definedName name="station" localSheetId="12">#REF!</definedName>
    <definedName name="station" localSheetId="1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16">#REF!</definedName>
    <definedName name="t_year" localSheetId="7">#REF!</definedName>
    <definedName name="t_year">#REF!</definedName>
    <definedName name="T1_Protect" localSheetId="8">[5]!P15_T1_Protect,[5]!P16_T1_Protect,[5]!P17_T1_Protect,'5 анализ экон эффект 25 план'!P18_T1_Protect,'5 анализ экон эффект 25 план'!P19_T1_Protect</definedName>
    <definedName name="T1_Protect" localSheetId="9">[0]!P15_T1_Protect,[0]!P16_T1_Protect,[0]!P17_T1_Protect,'5 анализ экон эффект 26'!P18_T1_Protect,'5 анализ экон эффект 26'!P19_T1_Protect</definedName>
    <definedName name="T1_Protect" localSheetId="10">[0]!P15_T1_Protect,[0]!P16_T1_Protect,[0]!P17_T1_Protect,'5 анализ экон эффект 27'!P18_T1_Protect,'5 анализ экон эффект 27'!P19_T1_Protect</definedName>
    <definedName name="T1_Protect" localSheetId="11">[0]!P15_T1_Protect,[0]!P16_T1_Protect,[0]!P17_T1_Protect,'5 анализ экон эффект 28'!P18_T1_Protect,'5 анализ экон эффект 28'!P19_T1_Protect</definedName>
    <definedName name="T1_Protect" localSheetId="12">[0]!P15_T1_Protect,[0]!P16_T1_Protect,[0]!P17_T1_Protect,'5 анализ экон эффект 29'!P18_T1_Protect,'5 анализ экон эффект 29'!P19_T1_Protect</definedName>
    <definedName name="T1_Protect" localSheetId="7">[0]!P15_T1_Protect,[0]!P16_T1_Protect,[0]!P17_T1_Protect,'анализ экон эффек'!P18_T1_Protect,'анализ экон эффек'!P19_T1_Protect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8">'[21]16'!$G$44:$K$44,'[21]16'!$G$7:$K$8,[5]!P1_T16_Protect</definedName>
    <definedName name="T16_Protect" localSheetId="9">'[21]16'!$G$44:$K$44,'[21]16'!$G$7:$K$8,[0]!P1_T16_Protect</definedName>
    <definedName name="T16_Protect" localSheetId="10">'[21]16'!$G$44:$K$44,'[21]16'!$G$7:$K$8,[0]!P1_T16_Protect</definedName>
    <definedName name="T16_Protect" localSheetId="11">'[21]16'!$G$44:$K$44,'[21]16'!$G$7:$K$8,[0]!P1_T16_Protect</definedName>
    <definedName name="T16_Protect" localSheetId="12">'[21]16'!$G$44:$K$44,'[21]16'!$G$7:$K$8,[0]!P1_T16_Protect</definedName>
    <definedName name="T16_Protect" localSheetId="7">'[21]16'!$G$44:$K$44,'[21]16'!$G$7:$K$8,[0]!P1_T16_Protect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8">'[11]29'!$O$18:$O$25,[5]!P1_T17?unit?РУБ.ГКАЛ,[5]!P2_T17?unit?РУБ.ГКАЛ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 localSheetId="11">'[11]29'!$O$18:$O$25,[0]!P1_T17?unit?РУБ.ГКАЛ,[0]!P2_T17?unit?РУБ.ГКАЛ</definedName>
    <definedName name="T17?unit?РУБ.ГКАЛ" localSheetId="12">'[11]29'!$O$18:$O$25,[0]!P1_T17?unit?РУБ.ГКАЛ,[0]!P2_T17?unit?РУБ.ГКАЛ</definedName>
    <definedName name="T17?unit?РУБ.ГКАЛ" localSheetId="7">'[11]29'!$O$18:$O$25,[0]!P1_T17?unit?РУБ.ГКАЛ,[0]!P2_T17?unit?РУБ.ГКАЛ</definedName>
    <definedName name="T17?unit?РУБ.ГКАЛ">'[11]29'!$O$18:$O$25,P1_T17?unit?РУБ.ГКАЛ,P2_T17?unit?РУБ.ГКАЛ</definedName>
    <definedName name="T17?unit?ТГКАЛ" localSheetId="8">'[11]29'!$P$18:$P$25,[5]!P1_T17?unit?ТГКАЛ,[5]!P2_T17?unit?ТГКАЛ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 localSheetId="11">'[11]29'!$P$18:$P$25,[0]!P1_T17?unit?ТГКАЛ,[0]!P2_T17?unit?ТГКАЛ</definedName>
    <definedName name="T17?unit?ТГКАЛ" localSheetId="12">'[11]29'!$P$18:$P$25,[0]!P1_T17?unit?ТГКАЛ,[0]!P2_T17?unit?ТГКАЛ</definedName>
    <definedName name="T17?unit?ТГКАЛ" localSheetId="7">'[11]29'!$P$18:$P$25,[0]!P1_T17?unit?ТГКАЛ,[0]!P2_T17?unit?ТГКАЛ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 localSheetId="11">'[21]21.3'!$E$54:$I$57,'[21]21.3'!$E$10:$I$10,P1_T17_Protect</definedName>
    <definedName name="T17_Protect" localSheetId="12">'[21]21.3'!$E$54:$I$57,'[21]21.3'!$E$10:$I$10,P1_T17_Protect</definedName>
    <definedName name="T17_Protect" localSheetId="16">'[21]21.3'!$E$54:$I$57,'[21]21.3'!$E$10:$I$10,P1_T17_Protect</definedName>
    <definedName name="T17_Protect" localSheetId="7">'[21]21.3'!$E$54:$I$57,'[21]21.3'!$E$10:$I$10,P1_T17_Protect</definedName>
    <definedName name="T17_Protect">'[21]21.3'!$E$54:$I$57,'[21]21.3'!$E$10:$I$10,P1_T17_Protect</definedName>
    <definedName name="T17_Protection" localSheetId="8">[5]!P2_T17_Protection,[5]!P3_T17_Protection,[5]!P4_T17_Protection,[5]!P5_T17_Protection,'5 анализ экон эффект 25 план'!P6_T17_Protection</definedName>
    <definedName name="T17_Protection" localSheetId="9">[0]!P2_T17_Protection,[0]!P3_T17_Protection,[0]!P4_T17_Protection,[0]!P5_T17_Protection,'5 анализ экон эффект 26'!P6_T17_Protection</definedName>
    <definedName name="T17_Protection" localSheetId="10">[0]!P2_T17_Protection,[0]!P3_T17_Protection,[0]!P4_T17_Protection,[0]!P5_T17_Protection,'5 анализ экон эффект 27'!P6_T17_Protection</definedName>
    <definedName name="T17_Protection" localSheetId="11">[0]!P2_T17_Protection,[0]!P3_T17_Protection,[0]!P4_T17_Protection,[0]!P5_T17_Protection,'5 анализ экон эффект 28'!P6_T17_Protection</definedName>
    <definedName name="T17_Protection" localSheetId="12">[0]!P2_T17_Protection,[0]!P3_T17_Protection,[0]!P4_T17_Protection,[0]!P5_T17_Protection,'5 анализ экон эффект 29'!P6_T17_Protection</definedName>
    <definedName name="T17_Protection" localSheetId="7">[0]!P2_T17_Protection,[0]!P3_T17_Protection,[0]!P4_T17_Protection,[0]!P5_T17_Protection,'анализ экон эффек'!P6_T17_Protection</definedName>
    <definedName name="T17_Protection">P2_T17_Protection,P3_T17_Protection,P4_T17_Protection,P5_T17_Protection,P6_T17_Protection</definedName>
    <definedName name="T18.1?Data" localSheetId="8">P1_T18.1?Data,P2_T18.1?Data</definedName>
    <definedName name="T18.1?Data" localSheetId="9">P1_T18.1?Data,P2_T18.1?Data</definedName>
    <definedName name="T18.1?Data" localSheetId="10">P1_T18.1?Data,P2_T18.1?Data</definedName>
    <definedName name="T18.1?Data" localSheetId="11">P1_T18.1?Data,P2_T18.1?Data</definedName>
    <definedName name="T18.1?Data" localSheetId="12">P1_T18.1?Data,P2_T18.1?Data</definedName>
    <definedName name="T18.1?Data" localSheetId="16">P1_T18.1?Data,P2_T18.1?Data</definedName>
    <definedName name="T18.1?Data" localSheetId="7">P1_T18.1?Data,P2_T18.1?Data</definedName>
    <definedName name="T18.1?Data">P1_T18.1?Data,P2_T18.1?Data</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 localSheetId="11">'[21]18.2'!#REF!,'[21]18.2'!#REF!</definedName>
    <definedName name="T18.2?item_ext?СБЫТ" localSheetId="12">'[21]18.2'!#REF!,'[21]18.2'!#REF!</definedName>
    <definedName name="T18.2?item_ext?СБЫТ" localSheetId="16">'[21]18.2'!#REF!,'[21]18.2'!#REF!</definedName>
    <definedName name="T18.2?item_ext?СБЫТ" localSheetId="7">'[21]18.2'!#REF!,'[21]18.2'!#REF!</definedName>
    <definedName name="T18.2?item_ext?СБЫТ">'[21]18.2'!#REF!,'[21]18.2'!#REF!</definedName>
    <definedName name="T18.2?ВРАС">'[21]18.2'!$B$34:$B$36,'[21]18.2'!$B$28:$B$30</definedName>
    <definedName name="T18.2_Protect" localSheetId="8">'[21]18.2'!$F$56:$J$57,'[21]18.2'!$F$60:$J$60,'[21]18.2'!$F$62:$J$65,'[21]18.2'!$F$6:$J$8,[5]!P1_T18.2_Protect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 localSheetId="11">'[21]18.2'!$F$56:$J$57,'[21]18.2'!$F$60:$J$60,'[21]18.2'!$F$62:$J$65,'[21]18.2'!$F$6:$J$8,[0]!P1_T18.2_Protect</definedName>
    <definedName name="T18.2_Protect" localSheetId="12">'[21]18.2'!$F$56:$J$57,'[21]18.2'!$F$60:$J$60,'[21]18.2'!$F$62:$J$65,'[21]18.2'!$F$6:$J$8,[0]!P1_T18.2_Protect</definedName>
    <definedName name="T18.2_Protect" localSheetId="7">'[21]18.2'!$F$56:$J$57,'[21]18.2'!$F$60:$J$60,'[21]18.2'!$F$62:$J$65,'[21]18.2'!$F$6:$J$8,[0]!P1_T18.2_Protect</definedName>
    <definedName name="T18.2_Protect">'[21]18.2'!$F$56:$J$57,'[21]18.2'!$F$60:$J$60,'[21]18.2'!$F$62:$J$65,'[21]18.2'!$F$6:$J$8,P1_T18.2_Protect</definedName>
    <definedName name="T19.1.1?Data" localSheetId="8">P1_T19.1.1?Data,P2_T19.1.1?Data</definedName>
    <definedName name="T19.1.1?Data" localSheetId="9">P1_T19.1.1?Data,P2_T19.1.1?Data</definedName>
    <definedName name="T19.1.1?Data" localSheetId="10">P1_T19.1.1?Data,P2_T19.1.1?Data</definedName>
    <definedName name="T19.1.1?Data" localSheetId="11">P1_T19.1.1?Data,P2_T19.1.1?Data</definedName>
    <definedName name="T19.1.1?Data" localSheetId="12">P1_T19.1.1?Data,P2_T19.1.1?Data</definedName>
    <definedName name="T19.1.1?Data" localSheetId="16">P1_T19.1.1?Data,P2_T19.1.1?Data</definedName>
    <definedName name="T19.1.1?Data" localSheetId="7">P1_T19.1.1?Data,P2_T19.1.1?Data</definedName>
    <definedName name="T19.1.1?Data">P1_T19.1.1?Data,P2_T19.1.1?Data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11">P1_T19.1.2?Data,P2_T19.1.2?Data</definedName>
    <definedName name="T19.1.2?Data" localSheetId="12">P1_T19.1.2?Data,P2_T19.1.2?Data</definedName>
    <definedName name="T19.1.2?Data" localSheetId="16">P1_T19.1.2?Data,P2_T19.1.2?Data</definedName>
    <definedName name="T19.1.2?Data" localSheetId="7">P1_T19.1.2?Data,P2_T19.1.2?Data</definedName>
    <definedName name="T19.1.2?Data">P1_T19.1.2?Data,P2_T19.1.2?Data</definedName>
    <definedName name="T19.2?Data" localSheetId="8">P1_T19.2?Data,P2_T19.2?Data</definedName>
    <definedName name="T19.2?Data" localSheetId="9">P1_T19.2?Data,P2_T19.2?Data</definedName>
    <definedName name="T19.2?Data" localSheetId="10">P1_T19.2?Data,P2_T19.2?Data</definedName>
    <definedName name="T19.2?Data" localSheetId="11">P1_T19.2?Data,P2_T19.2?Data</definedName>
    <definedName name="T19.2?Data" localSheetId="12">P1_T19.2?Data,P2_T19.2?Data</definedName>
    <definedName name="T19.2?Data" localSheetId="16">P1_T19.2?Data,P2_T19.2?Data</definedName>
    <definedName name="T19.2?Data" localSheetId="7">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8">'5 анализ экон эффект 25 план'!P6_T2.1?Protection</definedName>
    <definedName name="T2.1?Protection" localSheetId="9">'5 анализ экон эффект 26'!P6_T2.1?Protection</definedName>
    <definedName name="T2.1?Protection" localSheetId="10">'5 анализ экон эффект 27'!P6_T2.1?Protection</definedName>
    <definedName name="T2.1?Protection" localSheetId="11">'5 анализ экон эффект 28'!P6_T2.1?Protection</definedName>
    <definedName name="T2.1?Protection" localSheetId="12">'5 анализ экон эффект 29'!P6_T2.1?Protection</definedName>
    <definedName name="T2.1?Protection" localSheetId="16">'8.Ход реализации'!P6_T2.1?Protection</definedName>
    <definedName name="T2.1?Protection" localSheetId="7">'анализ экон эффек'!P6_T2.1?Protection</definedName>
    <definedName name="T2.1?Protection">P6_T2.1?Protection</definedName>
    <definedName name="T2.3_Protect">'[21]2.3'!$F$30:$G$34,'[21]2.3'!$H$24:$K$28</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11">P1_T2?Protection,P2_T2?Protection</definedName>
    <definedName name="T2?Protection" localSheetId="12">P1_T2?Protection,P2_T2?Protection</definedName>
    <definedName name="T2?Protection" localSheetId="16">P1_T2?Protection,P2_T2?Protection</definedName>
    <definedName name="T2?Protection" localSheetId="7">P1_T2?Protection,P2_T2?Protection</definedName>
    <definedName name="T2?Protection">P1_T2?Protection,P2_T2?Protection</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11">P1_T2_DiapProt,P2_T2_DiapProt</definedName>
    <definedName name="T2_DiapProt" localSheetId="12">P1_T2_DiapProt,P2_T2_DiapProt</definedName>
    <definedName name="T2_DiapProt" localSheetId="16">P1_T2_DiapProt,P2_T2_DiapProt</definedName>
    <definedName name="T2_DiapProt" localSheetId="7">P1_T2_DiapProt,P2_T2_DiapProt</definedName>
    <definedName name="T2_DiapProt">P1_T2_DiapProt,P2_T2_DiapProt</definedName>
    <definedName name="T20.1?Columns" localSheetId="16">#REF!</definedName>
    <definedName name="T20.1?Columns" localSheetId="7">#REF!</definedName>
    <definedName name="T20.1?Columns">#REF!</definedName>
    <definedName name="T20.1?Investments" localSheetId="16">#REF!</definedName>
    <definedName name="T20.1?Investments" localSheetId="7">#REF!</definedName>
    <definedName name="T20.1?Investments">#REF!</definedName>
    <definedName name="T20.1?Scope" localSheetId="16">#REF!</definedName>
    <definedName name="T20.1?Scope" localSheetId="7">#REF!</definedName>
    <definedName name="T20.1?Scope">#REF!</definedName>
    <definedName name="T20.1_Protect" localSheetId="16">#REF!</definedName>
    <definedName name="T20.1_Protect" localSheetId="7">#REF!</definedName>
    <definedName name="T20.1_Protect">#REF!</definedName>
    <definedName name="T20?Columns" localSheetId="16">#REF!</definedName>
    <definedName name="T20?Columns" localSheetId="7">#REF!</definedName>
    <definedName name="T20?Columns">#REF!</definedName>
    <definedName name="T20?ItemComments" localSheetId="16">#REF!</definedName>
    <definedName name="T20?ItemComments" localSheetId="7">#REF!</definedName>
    <definedName name="T20?ItemComments">#REF!</definedName>
    <definedName name="T20?Items" localSheetId="16">#REF!</definedName>
    <definedName name="T20?Items" localSheetId="7">#REF!</definedName>
    <definedName name="T20?Items">#REF!</definedName>
    <definedName name="T20?Scope" localSheetId="16">#REF!</definedName>
    <definedName name="T20?Scope" localSheetId="7">#REF!</definedName>
    <definedName name="T20?Scope">#REF!</definedName>
    <definedName name="T20?unit?МКВТЧ">'[11]20'!$C$13:$M$13,'[11]20'!$C$15:$M$19,'[11]20'!$C$8:$M$11</definedName>
    <definedName name="T20_Protect" localSheetId="16">#REF!,#REF!</definedName>
    <definedName name="T20_Protect" localSheetId="7">#REF!,#REF!</definedName>
    <definedName name="T20_Protect">#REF!,#REF!</definedName>
    <definedName name="T20_Protection" localSheetId="8">'[11]20'!$E$8:$H$11,[5]!P1_T20_Protection</definedName>
    <definedName name="T20_Protection" localSheetId="9">'[11]20'!$E$8:$H$11,[0]!P1_T20_Protection</definedName>
    <definedName name="T20_Protection" localSheetId="10">'[11]20'!$E$8:$H$11,[0]!P1_T20_Protection</definedName>
    <definedName name="T20_Protection" localSheetId="11">'[11]20'!$E$8:$H$11,[0]!P1_T20_Protection</definedName>
    <definedName name="T20_Protection" localSheetId="12">'[11]20'!$E$8:$H$11,[0]!P1_T20_Protection</definedName>
    <definedName name="T20_Protection" localSheetId="7">'[11]20'!$E$8:$H$11,[0]!P1_T20_Protection</definedName>
    <definedName name="T20_Protection">'[11]20'!$E$8:$H$11,P1_T20_Protection</definedName>
    <definedName name="T21.2.1?Data" localSheetId="8">P1_T21.2.1?Data,P2_T21.2.1?Data</definedName>
    <definedName name="T21.2.1?Data" localSheetId="9">P1_T21.2.1?Data,P2_T21.2.1?Data</definedName>
    <definedName name="T21.2.1?Data" localSheetId="10">P1_T21.2.1?Data,P2_T21.2.1?Data</definedName>
    <definedName name="T21.2.1?Data" localSheetId="11">P1_T21.2.1?Data,P2_T21.2.1?Data</definedName>
    <definedName name="T21.2.1?Data" localSheetId="12">P1_T21.2.1?Data,P2_T21.2.1?Data</definedName>
    <definedName name="T21.2.1?Data" localSheetId="16">P1_T21.2.1?Data,P2_T21.2.1?Data</definedName>
    <definedName name="T21.2.1?Data" localSheetId="7">P1_T21.2.1?Data,P2_T21.2.1?Data</definedName>
    <definedName name="T21.2.1?Data">P1_T21.2.1?Data,P2_T21.2.1?Data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11">P1_T21.2.2?Data,P2_T21.2.2?Data</definedName>
    <definedName name="T21.2.2?Data" localSheetId="12">P1_T21.2.2?Data,P2_T21.2.2?Data</definedName>
    <definedName name="T21.2.2?Data" localSheetId="16">P1_T21.2.2?Data,P2_T21.2.2?Data</definedName>
    <definedName name="T21.2.2?Data" localSheetId="7">P1_T21.2.2?Data,P2_T21.2.2?Data</definedName>
    <definedName name="T21.2.2?Data">P1_T21.2.2?Data,P2_T21.2.2?Data</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 localSheetId="11">'[21]21.3'!#REF!,'[21]21.3'!#REF!</definedName>
    <definedName name="T21.3?item_ext?СБЫТ" localSheetId="12">'[21]21.3'!#REF!,'[21]21.3'!#REF!</definedName>
    <definedName name="T21.3?item_ext?СБЫТ" localSheetId="16">'[21]21.3'!#REF!,'[21]21.3'!#REF!</definedName>
    <definedName name="T21.3?item_ext?СБЫТ" localSheetId="7">'[21]21.3'!#REF!,'[21]21.3'!#REF!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8">P1_T21.4?Data,P2_T21.4?Data</definedName>
    <definedName name="T21.4?Data" localSheetId="9">P1_T21.4?Data,P2_T21.4?Data</definedName>
    <definedName name="T21.4?Data" localSheetId="10">P1_T21.4?Data,P2_T21.4?Data</definedName>
    <definedName name="T21.4?Data" localSheetId="11">P1_T21.4?Data,P2_T21.4?Data</definedName>
    <definedName name="T21.4?Data" localSheetId="12">P1_T21.4?Data,P2_T21.4?Data</definedName>
    <definedName name="T21.4?Data" localSheetId="16">P1_T21.4?Data,P2_T21.4?Data</definedName>
    <definedName name="T21.4?Data" localSheetId="7">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8">[5]!P2_T21_Protection,'5 анализ экон эффект 25 план'!P3_T21_Protection</definedName>
    <definedName name="T21_Protection" localSheetId="9">[0]!P2_T21_Protection,'5 анализ экон эффект 26'!P3_T21_Protection</definedName>
    <definedName name="T21_Protection" localSheetId="10">[0]!P2_T21_Protection,'5 анализ экон эффект 27'!P3_T21_Protection</definedName>
    <definedName name="T21_Protection" localSheetId="11">[0]!P2_T21_Protection,'5 анализ экон эффект 28'!P3_T21_Protection</definedName>
    <definedName name="T21_Protection" localSheetId="12">[0]!P2_T21_Protection,'5 анализ экон эффект 29'!P3_T21_Protection</definedName>
    <definedName name="T21_Protection" localSheetId="7">[0]!P2_T21_Protection,'анализ экон эффек'!P3_T21_Protection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8">'[11]23'!$A$60:$A$62,'[11]23'!$F$60:$J$62,'[11]23'!$O$60:$P$62,'[11]23'!$A$9:$A$25,[5]!P1_T23_Protection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 localSheetId="11">'[11]23'!$A$60:$A$62,'[11]23'!$F$60:$J$62,'[11]23'!$O$60:$P$62,'[11]23'!$A$9:$A$25,[0]!P1_T23_Protection</definedName>
    <definedName name="T23_Protection" localSheetId="12">'[11]23'!$A$60:$A$62,'[11]23'!$F$60:$J$62,'[11]23'!$O$60:$P$62,'[11]23'!$A$9:$A$25,[0]!P1_T23_Protection</definedName>
    <definedName name="T23_Protection" localSheetId="7">'[11]23'!$A$60:$A$62,'[11]23'!$F$60:$J$62,'[11]23'!$O$60:$P$62,'[11]23'!$A$9:$A$25,[0]!P1_T23_Protection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8">[5]!P1_T25_protection,[5]!P2_T25_protection</definedName>
    <definedName name="T25_protection" localSheetId="9">[0]!P1_T25_protection,[0]!P2_T25_protection</definedName>
    <definedName name="T25_protection" localSheetId="10">[0]!P1_T25_protection,[0]!P2_T25_protection</definedName>
    <definedName name="T25_protection" localSheetId="11">[0]!P1_T25_protection,[0]!P2_T25_protection</definedName>
    <definedName name="T25_protection" localSheetId="12">[0]!P1_T25_protection,[0]!P2_T25_protection</definedName>
    <definedName name="T25_protection" localSheetId="7">[0]!P1_T25_protection,[0]!P2_T25_protection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8">'[11]26'!$K$34:$N$36,'[11]26'!$B$22:$B$24,[5]!P1_T26_Protection,[5]!P2_T26_Protection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 localSheetId="11">'[11]26'!$K$34:$N$36,'[11]26'!$B$22:$B$24,[0]!P1_T26_Protection,[0]!P2_T26_Protection</definedName>
    <definedName name="T26_Protection" localSheetId="12">'[11]26'!$K$34:$N$36,'[11]26'!$B$22:$B$24,[0]!P1_T26_Protection,[0]!P2_T26_Protection</definedName>
    <definedName name="T26_Protection" localSheetId="7">'[11]26'!$K$34:$N$36,'[11]26'!$B$22:$B$24,[0]!P1_T26_Protection,[0]!P2_T26_Protection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8">'[11]27'!$P$34:$S$36,'[11]27'!$B$22:$B$24,[5]!P1_T27_Protection,[5]!P2_T27_Protection,[5]!P3_T27_Protection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 localSheetId="11">'[11]27'!$P$34:$S$36,'[11]27'!$B$22:$B$24,[0]!P1_T27_Protection,[0]!P2_T27_Protection,[0]!P3_T27_Protection</definedName>
    <definedName name="T27_Protection" localSheetId="12">'[11]27'!$P$34:$S$36,'[11]27'!$B$22:$B$24,[0]!P1_T27_Protection,[0]!P2_T27_Protection,[0]!P3_T27_Protection</definedName>
    <definedName name="T27_Protection" localSheetId="7">'[11]27'!$P$34:$S$36,'[11]27'!$B$22:$B$24,[0]!P1_T27_Protection,[0]!P2_T27_Protection,[0]!P3_T27_Protection</definedName>
    <definedName name="T27_Protection">'[11]27'!$P$34:$S$36,'[11]27'!$B$22:$B$24,P1_T27_Protection,P2_T27_Protection,P3_T27_Protection</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11">P1_T28.3?unit?РУБ.ГКАЛ,P2_T28.3?unit?РУБ.ГКАЛ</definedName>
    <definedName name="T28.3?unit?РУБ.ГКАЛ" localSheetId="12">P1_T28.3?unit?РУБ.ГКАЛ,P2_T28.3?unit?РУБ.ГКАЛ</definedName>
    <definedName name="T28.3?unit?РУБ.ГКАЛ" localSheetId="1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axis?R?ПЭ?" localSheetId="8">[5]!P2_T28?axis?R?ПЭ?,[5]!P3_T28?axis?R?ПЭ?,[5]!P4_T28?axis?R?ПЭ?,[5]!P5_T28?axis?R?ПЭ?,'5 анализ экон эффект 25 план'!P6_T28?axis?R?ПЭ?</definedName>
    <definedName name="T28?axis?R?ПЭ?" localSheetId="9">[0]!P2_T28?axis?R?ПЭ?,[0]!P3_T28?axis?R?ПЭ?,[0]!P4_T28?axis?R?ПЭ?,[0]!P5_T28?axis?R?ПЭ?,'5 анализ экон эффект 26'!P6_T28?axis?R?ПЭ?</definedName>
    <definedName name="T28?axis?R?ПЭ?" localSheetId="10">[0]!P2_T28?axis?R?ПЭ?,[0]!P3_T28?axis?R?ПЭ?,[0]!P4_T28?axis?R?ПЭ?,[0]!P5_T28?axis?R?ПЭ?,'5 анализ экон эффект 27'!P6_T28?axis?R?ПЭ?</definedName>
    <definedName name="T28?axis?R?ПЭ?" localSheetId="11">[0]!P2_T28?axis?R?ПЭ?,[0]!P3_T28?axis?R?ПЭ?,[0]!P4_T28?axis?R?ПЭ?,[0]!P5_T28?axis?R?ПЭ?,'5 анализ экон эффект 28'!P6_T28?axis?R?ПЭ?</definedName>
    <definedName name="T28?axis?R?ПЭ?" localSheetId="12">[0]!P2_T28?axis?R?ПЭ?,[0]!P3_T28?axis?R?ПЭ?,[0]!P4_T28?axis?R?ПЭ?,[0]!P5_T28?axis?R?ПЭ?,'5 анализ экон эффект 29'!P6_T28?axis?R?ПЭ?</definedName>
    <definedName name="T28?axis?R?ПЭ?" localSheetId="7">[0]!P2_T28?axis?R?ПЭ?,[0]!P3_T28?axis?R?ПЭ?,[0]!P4_T28?axis?R?ПЭ?,[0]!P5_T28?axis?R?ПЭ?,'анализ экон эффек'!P6_T28?axis?R?ПЭ?</definedName>
    <definedName name="T28?axis?R?ПЭ?">P2_T28?axis?R?ПЭ?,P3_T28?axis?R?ПЭ?,P4_T28?axis?R?ПЭ?,P5_T28?axis?R?ПЭ?,P6_T28?axis?R?ПЭ?</definedName>
    <definedName name="T28?Data" localSheetId="8">'[11]28'!$D$190:$E$213,'[11]28'!$G$164:$H$187,'[11]28'!$D$164:$E$187,'[11]28'!$D$138:$I$161,'[11]28'!$D$8:$I$109,'[11]28'!$D$112:$I$135,[5]!P1_T28?Data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 localSheetId="11">'[11]28'!$D$190:$E$213,'[11]28'!$G$164:$H$187,'[11]28'!$D$164:$E$187,'[11]28'!$D$138:$I$161,'[11]28'!$D$8:$I$109,'[11]28'!$D$112:$I$135,[0]!P1_T28?Data</definedName>
    <definedName name="T28?Data" localSheetId="12">'[11]28'!$D$190:$E$213,'[11]28'!$G$164:$H$187,'[11]28'!$D$164:$E$187,'[11]28'!$D$138:$I$161,'[11]28'!$D$8:$I$109,'[11]28'!$D$112:$I$135,[0]!P1_T28?Data</definedName>
    <definedName name="T28?Data" localSheetId="7">'[11]28'!$D$190:$E$213,'[11]28'!$G$164:$H$187,'[11]28'!$D$164:$E$187,'[11]28'!$D$138:$I$161,'[11]28'!$D$8:$I$109,'[11]28'!$D$112:$I$135,[0]!P1_T28?Data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8">[5]!P9_T28_Protection,[5]!P10_T28_Protection,[5]!P11_T28_Protection,'5 анализ экон эффект 25 план'!P12_T28_Protection</definedName>
    <definedName name="T28_Protection" localSheetId="9">[0]!P9_T28_Protection,[0]!P10_T28_Protection,[0]!P11_T28_Protection,'5 анализ экон эффект 26'!P12_T28_Protection</definedName>
    <definedName name="T28_Protection" localSheetId="10">[0]!P9_T28_Protection,[0]!P10_T28_Protection,[0]!P11_T28_Protection,'5 анализ экон эффект 27'!P12_T28_Protection</definedName>
    <definedName name="T28_Protection" localSheetId="11">[0]!P9_T28_Protection,[0]!P10_T28_Protection,[0]!P11_T28_Protection,'5 анализ экон эффект 28'!P12_T28_Protection</definedName>
    <definedName name="T28_Protection" localSheetId="12">[0]!P9_T28_Protection,[0]!P10_T28_Protection,[0]!P11_T28_Protection,'5 анализ экон эффект 29'!P12_T28_Protection</definedName>
    <definedName name="T28_Protection" localSheetId="7">[0]!P9_T28_Protection,[0]!P10_T28_Protection,[0]!P11_T28_Protection,'анализ экон эффек'!P12_T28_Protection</definedName>
    <definedName name="T28_Protection">P9_T28_Protection,P10_T28_Protection,P11_T28_Protection,P12_T28_Protection</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11">P1_T29?item_ext?1СТ</definedName>
    <definedName name="T29?item_ext?1СТ" localSheetId="12">P1_T29?item_ext?1СТ</definedName>
    <definedName name="T29?item_ext?1СТ" localSheetId="16">P1_T29?item_ext?1СТ</definedName>
    <definedName name="T29?item_ext?1СТ" localSheetId="7">P1_T29?item_ext?1СТ</definedName>
    <definedName name="T29?item_ext?1СТ">P1_T29?item_ext?1СТ</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11">P1_T29?item_ext?2СТ.М</definedName>
    <definedName name="T29?item_ext?2СТ.М" localSheetId="12">P1_T29?item_ext?2СТ.М</definedName>
    <definedName name="T29?item_ext?2СТ.М" localSheetId="16">P1_T29?item_ext?2СТ.М</definedName>
    <definedName name="T29?item_ext?2СТ.М" localSheetId="7">P1_T29?item_ext?2СТ.М</definedName>
    <definedName name="T29?item_ext?2СТ.М">P1_T29?item_ext?2СТ.М</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11">P1_T29?item_ext?2СТ.Э</definedName>
    <definedName name="T29?item_ext?2СТ.Э" localSheetId="12">P1_T29?item_ext?2СТ.Э</definedName>
    <definedName name="T29?item_ext?2СТ.Э" localSheetId="16">P1_T29?item_ext?2СТ.Э</definedName>
    <definedName name="T29?item_ext?2СТ.Э" localSheetId="7">P1_T29?item_ext?2СТ.Э</definedName>
    <definedName name="T29?item_ext?2СТ.Э">P1_T29?item_ext?2СТ.Э</definedName>
    <definedName name="T29?L10" localSheetId="8">P1_T29?L10</definedName>
    <definedName name="T29?L10" localSheetId="9">P1_T29?L10</definedName>
    <definedName name="T29?L10" localSheetId="10">P1_T29?L10</definedName>
    <definedName name="T29?L10" localSheetId="11">P1_T29?L10</definedName>
    <definedName name="T29?L10" localSheetId="12">P1_T29?L10</definedName>
    <definedName name="T29?L10" localSheetId="16">P1_T29?L10</definedName>
    <definedName name="T29?L10" localSheetId="7">P1_T29?L10</definedName>
    <definedName name="T29?L10">P1_T29?L10</definedName>
    <definedName name="T4_Protect" localSheetId="8">'[21]4'!$AA$24:$AD$28,'[21]4'!$G$11:$J$17,[5]!P1_T4_Protect,[5]!P2_T4_Protect</definedName>
    <definedName name="T4_Protect" localSheetId="9">'[21]4'!$AA$24:$AD$28,'[21]4'!$G$11:$J$17,[0]!P1_T4_Protect,[0]!P2_T4_Protect</definedName>
    <definedName name="T4_Protect" localSheetId="10">'[21]4'!$AA$24:$AD$28,'[21]4'!$G$11:$J$17,[0]!P1_T4_Protect,[0]!P2_T4_Protect</definedName>
    <definedName name="T4_Protect" localSheetId="11">'[21]4'!$AA$24:$AD$28,'[21]4'!$G$11:$J$17,[0]!P1_T4_Protect,[0]!P2_T4_Protect</definedName>
    <definedName name="T4_Protect" localSheetId="12">'[21]4'!$AA$24:$AD$28,'[21]4'!$G$11:$J$17,[0]!P1_T4_Protect,[0]!P2_T4_Protect</definedName>
    <definedName name="T4_Protect" localSheetId="7">'[21]4'!$AA$24:$AD$28,'[21]4'!$G$11:$J$17,[0]!P1_T4_Protect,[0]!P2_T4_Protect</definedName>
    <definedName name="T4_Protect">'[21]4'!$AA$24:$AD$28,'[21]4'!$G$11:$J$17,P1_T4_Protect,P2_T4_Protect</definedName>
    <definedName name="T6_Protect" localSheetId="8">'[21]6'!$B$28:$B$37,'[21]6'!$D$28:$H$37,'[21]6'!$J$28:$N$37,'[21]6'!$D$39:$H$41,'[21]6'!$J$39:$N$41,'[21]6'!$B$46:$B$55,[5]!P1_T6_Protect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 localSheetId="11">'[21]6'!$B$28:$B$37,'[21]6'!$D$28:$H$37,'[21]6'!$J$28:$N$37,'[21]6'!$D$39:$H$41,'[21]6'!$J$39:$N$41,'[21]6'!$B$46:$B$55,[0]!P1_T6_Protect</definedName>
    <definedName name="T6_Protect" localSheetId="12">'[21]6'!$B$28:$B$37,'[21]6'!$D$28:$H$37,'[21]6'!$J$28:$N$37,'[21]6'!$D$39:$H$41,'[21]6'!$J$39:$N$41,'[21]6'!$B$46:$B$55,[0]!P1_T6_Protect</definedName>
    <definedName name="T6_Protect" localSheetId="7">'[21]6'!$B$28:$B$37,'[21]6'!$D$28:$H$37,'[21]6'!$J$28:$N$37,'[21]6'!$D$39:$H$41,'[21]6'!$J$39:$N$41,'[21]6'!$B$46:$B$55,[0]!P1_T6_Protect</definedName>
    <definedName name="T6_Protect">'[21]6'!$B$28:$B$37,'[21]6'!$D$28:$H$37,'[21]6'!$J$28:$N$37,'[21]6'!$D$39:$H$41,'[21]6'!$J$39:$N$41,'[21]6'!$B$46:$B$55,P1_T6_Protect</definedName>
    <definedName name="T7?Data">#N/A</definedName>
    <definedName name="Table" localSheetId="16">#REF!</definedName>
    <definedName name="Table" localSheetId="7">#REF!</definedName>
    <definedName name="Table">#REF!</definedName>
    <definedName name="temp">#N/A</definedName>
    <definedName name="term1" localSheetId="8">#REF!</definedName>
    <definedName name="term1" localSheetId="9">#REF!</definedName>
    <definedName name="term1" localSheetId="10">#REF!</definedName>
    <definedName name="term1" localSheetId="11">#REF!</definedName>
    <definedName name="term1" localSheetId="12">#REF!</definedName>
    <definedName name="term1" localSheetId="16">#REF!</definedName>
    <definedName name="term1" localSheetId="7">#REF!</definedName>
    <definedName name="term1">#REF!</definedName>
    <definedName name="TES" localSheetId="8">#REF!</definedName>
    <definedName name="TES" localSheetId="9">#REF!</definedName>
    <definedName name="TES" localSheetId="10">#REF!</definedName>
    <definedName name="TES" localSheetId="11">#REF!</definedName>
    <definedName name="TES" localSheetId="12">#REF!</definedName>
    <definedName name="TES" localSheetId="16">#REF!</definedName>
    <definedName name="TES" localSheetId="7">#REF!</definedName>
    <definedName name="TES">#REF!</definedName>
    <definedName name="TES_DATA" localSheetId="16">#REF!</definedName>
    <definedName name="TES_DATA" localSheetId="7">#REF!</definedName>
    <definedName name="TES_DATA">#REF!</definedName>
    <definedName name="TES_LIST" localSheetId="16">#REF!</definedName>
    <definedName name="TES_LIST" localSheetId="7">#REF!</definedName>
    <definedName name="TES_LIST">#REF!</definedName>
    <definedName name="test">#N/A</definedName>
    <definedName name="test2">#N/A</definedName>
    <definedName name="Total_Interest" localSheetId="16">#REF!</definedName>
    <definedName name="Total_Interest" localSheetId="7">#REF!</definedName>
    <definedName name="Total_Interest">#REF!</definedName>
    <definedName name="Total_Pay" localSheetId="16">#REF!</definedName>
    <definedName name="Total_Pay" localSheetId="7">#REF!</definedName>
    <definedName name="Total_Pay">#REF!</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6">Scheduled_Payment+Extra_Payment</definedName>
    <definedName name="Total_Payment" localSheetId="7">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8">#REF!</definedName>
    <definedName name="TTT" localSheetId="9">#REF!</definedName>
    <definedName name="TTT" localSheetId="10">#REF!</definedName>
    <definedName name="TTT" localSheetId="11">#REF!</definedName>
    <definedName name="TTT" localSheetId="12">#REF!</definedName>
    <definedName name="TTT" localSheetId="16">#REF!</definedName>
    <definedName name="TTT" localSheetId="7">#REF!</definedName>
    <definedName name="TTT">#REF!</definedName>
    <definedName name="us" localSheetId="16">#REF!</definedName>
    <definedName name="us" localSheetId="7">#REF!</definedName>
    <definedName name="us">#REF!</definedName>
    <definedName name="USD" localSheetId="8">[31]коэфф!$B$2</definedName>
    <definedName name="USD" localSheetId="9">[31]коэфф!$B$2</definedName>
    <definedName name="USD" localSheetId="10">[31]коэфф!$B$2</definedName>
    <definedName name="USD" localSheetId="11">[31]коэфф!$B$2</definedName>
    <definedName name="USD" localSheetId="12">[31]коэфф!$B$2</definedName>
    <definedName name="USD" localSheetId="7">[31]коэфф!$B$2</definedName>
    <definedName name="USD">[32]коэфф!$B$2</definedName>
    <definedName name="USDDM">[33]оборудование!$D$2</definedName>
    <definedName name="USDRUB">[33]оборудование!$D$1</definedName>
    <definedName name="USDRUS" localSheetId="16">#REF!</definedName>
    <definedName name="USDRUS" localSheetId="7">#REF!</definedName>
    <definedName name="USDRUS">#REF!</definedName>
    <definedName name="uu" localSheetId="16">#REF!</definedName>
    <definedName name="uu" localSheetId="7">#REF!</definedName>
    <definedName name="uu">#REF!</definedName>
    <definedName name="Values_Entered" localSheetId="8">IF([5]!Loan_Amount*[5]!Interest_Rate*[5]!Loan_Years*[5]!Loan_Start&gt;0,1,0)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11">IF([0]!Loan_Amount*[0]!Interest_Rate*[0]!Loan_Years*[0]!Loan_Start&gt;0,1,0)</definedName>
    <definedName name="Values_Entered" localSheetId="12">IF([0]!Loan_Amount*[0]!Interest_Rate*[0]!Loan_Years*[0]!Loan_Start&gt;0,1,0)</definedName>
    <definedName name="Values_Entered" localSheetId="16">IF('8.Ход реализации'!Loan_Amount*'8.Ход реализации'!Interest_Rate*'8.Ход реализации'!Loan_Years*'8.Ход реализации'!Loan_Start&gt;0,1,0)</definedName>
    <definedName name="Values_Entered" localSheetId="7">IF('анализ экон эффек'!Loan_Amount*'анализ экон эффек'!Interest_Rate*'анализ экон эффек'!Loan_Years*'анализ экон эффек'!Loan_Start&gt;0,1,0)</definedName>
    <definedName name="Values_Entered">IF(Loan_Amount*Interest_Rate*Loan_Years*Loan_Start&gt;0,1,0)</definedName>
    <definedName name="vasea" localSheetId="16">#REF!</definedName>
    <definedName name="vasea" localSheetId="7">#REF!</definedName>
    <definedName name="vasea">#REF!</definedName>
    <definedName name="VDOC" localSheetId="16">#REF!</definedName>
    <definedName name="VDOC" localSheetId="7">#REF!</definedName>
    <definedName name="VDOC">#REF!</definedName>
    <definedName name="vs" localSheetId="8">'[34]списки ФП'!$B$3:$B$7</definedName>
    <definedName name="vs" localSheetId="9">'[34]списки ФП'!$B$3:$B$7</definedName>
    <definedName name="vs" localSheetId="10">'[34]списки ФП'!$B$3:$B$7</definedName>
    <definedName name="vs" localSheetId="11">'[34]списки ФП'!$B$3:$B$7</definedName>
    <definedName name="vs" localSheetId="12">'[34]списки ФП'!$B$3:$B$7</definedName>
    <definedName name="vs" localSheetId="7">'[34]списки ФП'!$B$3:$B$7</definedName>
    <definedName name="vs">'[35]списки ФП'!$B$3:$B$7</definedName>
    <definedName name="w" localSheetId="8">#REF!</definedName>
    <definedName name="w" localSheetId="9">#REF!</definedName>
    <definedName name="w" localSheetId="10">#REF!</definedName>
    <definedName name="w" localSheetId="11">#REF!</definedName>
    <definedName name="w" localSheetId="12">#REF!</definedName>
    <definedName name="w" localSheetId="16">#REF!</definedName>
    <definedName name="w" localSheetId="7">#REF!</definedName>
    <definedName name="w">#REF!</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11" hidden="1">{"konoplin - Личное представление",#N/A,TRUE,"ФинПлан_1кв";"konoplin - Личное представление",#N/A,TRUE,"ФинПлан_2кв"}</definedName>
    <definedName name="wrn.1." localSheetId="12"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11" hidden="1">{#N/A,#N/A,TRUE,"Лист1";#N/A,#N/A,TRUE,"Лист2";#N/A,#N/A,TRUE,"Лист3"}</definedName>
    <definedName name="wrn.Сравнение._.с._.отраслями." localSheetId="12"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8">'5 анализ экон эффект 25 план'!www</definedName>
    <definedName name="www" localSheetId="9">'5 анализ экон эффект 26'!www</definedName>
    <definedName name="www" localSheetId="10">'5 анализ экон эффект 27'!www</definedName>
    <definedName name="www" localSheetId="11">'5 анализ экон эффект 28'!www</definedName>
    <definedName name="www" localSheetId="12">'5 анализ экон эффект 29'!www</definedName>
    <definedName name="www" localSheetId="7">'анализ экон эффек'!www</definedName>
    <definedName name="www">[5]!www</definedName>
    <definedName name="x" localSheetId="16">#REF!</definedName>
    <definedName name="x" localSheetId="7">#REF!</definedName>
    <definedName name="x">#REF!</definedName>
    <definedName name="z" localSheetId="8">#REF!</definedName>
    <definedName name="z" localSheetId="9">#REF!</definedName>
    <definedName name="z" localSheetId="10">#REF!</definedName>
    <definedName name="z" localSheetId="11">#REF!</definedName>
    <definedName name="z" localSheetId="12">#REF!</definedName>
    <definedName name="z" localSheetId="16">#REF!</definedName>
    <definedName name="z" localSheetId="7">#REF!</definedName>
    <definedName name="z">#REF!</definedName>
    <definedName name="Z_30FEE15E_D26F_11D4_A6F7_00508B6A7686_.wvu.FilterData" localSheetId="16" hidden="1">#REF!</definedName>
    <definedName name="Z_30FEE15E_D26F_11D4_A6F7_00508B6A7686_.wvu.FilterData" localSheetId="7" hidden="1">#REF!</definedName>
    <definedName name="Z_30FEE15E_D26F_11D4_A6F7_00508B6A7686_.wvu.FilterData" hidden="1">#REF!</definedName>
    <definedName name="Z_30FEE15E_D26F_11D4_A6F7_00508B6A7686_.wvu.PrintArea" localSheetId="16" hidden="1">#REF!</definedName>
    <definedName name="Z_30FEE15E_D26F_11D4_A6F7_00508B6A7686_.wvu.PrintArea" localSheetId="7" hidden="1">#REF!</definedName>
    <definedName name="Z_30FEE15E_D26F_11D4_A6F7_00508B6A7686_.wvu.PrintArea"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localSheetId="11" hidden="1">#REF!</definedName>
    <definedName name="Z_30FEE15E_D26F_11D4_A6F7_00508B6A7686_.wvu.PrintTitles" localSheetId="12" hidden="1">#REF!</definedName>
    <definedName name="Z_30FEE15E_D26F_11D4_A6F7_00508B6A7686_.wvu.PrintTitles" localSheetId="16"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localSheetId="11" hidden="1">#REF!</definedName>
    <definedName name="Z_30FEE15E_D26F_11D4_A6F7_00508B6A7686_.wvu.Rows" localSheetId="12" hidden="1">#REF!</definedName>
    <definedName name="Z_30FEE15E_D26F_11D4_A6F7_00508B6A7686_.wvu.Rows" localSheetId="16"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8" hidden="1">'5 анализ экон эффект 25 план'!$A$5:$P$57</definedName>
    <definedName name="Z_AC8EA1BC_643F_4AE6_AE21_F651307F6DCB_.wvu.PrintArea" localSheetId="9" hidden="1">'5 анализ экон эффект 26'!$A$5:$P$57</definedName>
    <definedName name="Z_AC8EA1BC_643F_4AE6_AE21_F651307F6DCB_.wvu.PrintArea" localSheetId="10" hidden="1">'5 анализ экон эффект 27'!$A$5:$P$57</definedName>
    <definedName name="Z_AC8EA1BC_643F_4AE6_AE21_F651307F6DCB_.wvu.PrintArea" localSheetId="11" hidden="1">'5 анализ экон эффект 28'!$A$5:$P$57</definedName>
    <definedName name="Z_AC8EA1BC_643F_4AE6_AE21_F651307F6DCB_.wvu.PrintArea" localSheetId="12" hidden="1">'5 анализ экон эффект 29'!$A$5:$P$57</definedName>
    <definedName name="Z_AC8EA1BC_643F_4AE6_AE21_F651307F6DCB_.wvu.PrintArea" localSheetId="7" hidden="1">'анализ экон эффек'!$A$5:$P$10</definedName>
    <definedName name="Z_AC8EA1BC_643F_4AE6_AE21_F651307F6DCB_.wvu.Rows" localSheetId="8" hidden="1">'5 анализ экон эффект 25 план'!#REF!</definedName>
    <definedName name="Z_AC8EA1BC_643F_4AE6_AE21_F651307F6DCB_.wvu.Rows" localSheetId="9" hidden="1">'5 анализ экон эффект 26'!#REF!</definedName>
    <definedName name="Z_AC8EA1BC_643F_4AE6_AE21_F651307F6DCB_.wvu.Rows" localSheetId="10" hidden="1">'5 анализ экон эффект 27'!#REF!</definedName>
    <definedName name="Z_AC8EA1BC_643F_4AE6_AE21_F651307F6DCB_.wvu.Rows" localSheetId="11" hidden="1">'5 анализ экон эффект 28'!#REF!</definedName>
    <definedName name="Z_AC8EA1BC_643F_4AE6_AE21_F651307F6DCB_.wvu.Rows" localSheetId="12" hidden="1">'5 анализ экон эффект 29'!#REF!</definedName>
    <definedName name="Z_AC8EA1BC_643F_4AE6_AE21_F651307F6DCB_.wvu.Rows" localSheetId="7" hidden="1">'анализ экон эффек'!#REF!</definedName>
    <definedName name="Z_D71A4BE8_6F70_47D4_8446_083D76F26E47_.wvu.PrintArea" localSheetId="8" hidden="1">'5 анализ экон эффект 25 план'!$A$1:$P$57</definedName>
    <definedName name="Z_D71A4BE8_6F70_47D4_8446_083D76F26E47_.wvu.PrintArea" localSheetId="9" hidden="1">'5 анализ экон эффект 26'!$A$1:$P$57</definedName>
    <definedName name="Z_D71A4BE8_6F70_47D4_8446_083D76F26E47_.wvu.PrintArea" localSheetId="10" hidden="1">'5 анализ экон эффект 27'!$A$1:$P$57</definedName>
    <definedName name="Z_D71A4BE8_6F70_47D4_8446_083D76F26E47_.wvu.PrintArea" localSheetId="11" hidden="1">'5 анализ экон эффект 28'!$A$1:$P$57</definedName>
    <definedName name="Z_D71A4BE8_6F70_47D4_8446_083D76F26E47_.wvu.PrintArea" localSheetId="12" hidden="1">'5 анализ экон эффект 29'!$A$1:$P$57</definedName>
    <definedName name="Z_D71A4BE8_6F70_47D4_8446_083D76F26E47_.wvu.PrintArea" localSheetId="7" hidden="1">'анализ экон эффек'!$A$1:$P$10</definedName>
    <definedName name="Z_F991F392_09E7_498E_81FF_BD247503D93B_.wvu.PrintArea" localSheetId="8" hidden="1">'5 анализ экон эффект 25 план'!$A$1:$P$57</definedName>
    <definedName name="Z_F991F392_09E7_498E_81FF_BD247503D93B_.wvu.PrintArea" localSheetId="9" hidden="1">'5 анализ экон эффект 26'!$A$1:$P$57</definedName>
    <definedName name="Z_F991F392_09E7_498E_81FF_BD247503D93B_.wvu.PrintArea" localSheetId="10" hidden="1">'5 анализ экон эффект 27'!$A$1:$P$57</definedName>
    <definedName name="Z_F991F392_09E7_498E_81FF_BD247503D93B_.wvu.PrintArea" localSheetId="11" hidden="1">'5 анализ экон эффект 28'!$A$1:$P$57</definedName>
    <definedName name="Z_F991F392_09E7_498E_81FF_BD247503D93B_.wvu.PrintArea" localSheetId="12" hidden="1">'5 анализ экон эффект 29'!$A$1:$P$57</definedName>
    <definedName name="Z_F991F392_09E7_498E_81FF_BD247503D93B_.wvu.PrintArea" localSheetId="7" hidden="1">'анализ экон эффек'!$A$1:$P$10</definedName>
    <definedName name="ZERO" localSheetId="16">#REF!</definedName>
    <definedName name="ZERO" localSheetId="7">#REF!</definedName>
    <definedName name="ZERO">#REF!</definedName>
    <definedName name="а" localSheetId="16">#REF!</definedName>
    <definedName name="а" localSheetId="7">#REF!</definedName>
    <definedName name="а">#REF!</definedName>
    <definedName name="а1" localSheetId="16">#REF!</definedName>
    <definedName name="а1" localSheetId="7">#REF!</definedName>
    <definedName name="а1">#REF!</definedName>
    <definedName name="а30" localSheetId="8">#REF!</definedName>
    <definedName name="а30" localSheetId="9">#REF!</definedName>
    <definedName name="а30" localSheetId="10">#REF!</definedName>
    <definedName name="а30" localSheetId="11">#REF!</definedName>
    <definedName name="а30" localSheetId="12">#REF!</definedName>
    <definedName name="а30" localSheetId="16">#REF!</definedName>
    <definedName name="а30" localSheetId="7">#REF!</definedName>
    <definedName name="а30">#REF!</definedName>
    <definedName name="аа" localSheetId="8">'5 анализ экон эффект 25 план'!аа</definedName>
    <definedName name="аа" localSheetId="9">'5 анализ экон эффект 26'!аа</definedName>
    <definedName name="аа" localSheetId="10">'5 анализ экон эффект 27'!аа</definedName>
    <definedName name="аа" localSheetId="11">'5 анализ экон эффект 28'!аа</definedName>
    <definedName name="аа" localSheetId="12">'5 анализ экон эффект 29'!аа</definedName>
    <definedName name="аа" localSheetId="7">'анализ экон эффек'!аа</definedName>
    <definedName name="аа">[5]!аа</definedName>
    <definedName name="АААААААА" localSheetId="8">'5 анализ экон эффект 25 план'!АААААААА</definedName>
    <definedName name="АААААААА" localSheetId="9">'5 анализ экон эффект 26'!АААААААА</definedName>
    <definedName name="АААААААА" localSheetId="10">'5 анализ экон эффект 27'!АААААААА</definedName>
    <definedName name="АААААААА" localSheetId="11">'5 анализ экон эффект 28'!АААААААА</definedName>
    <definedName name="АААААААА" localSheetId="12">'5 анализ экон эффект 29'!АААААААА</definedName>
    <definedName name="АААААААА" localSheetId="7">'анализ экон эффек'!АААААААА</definedName>
    <definedName name="АААААААА">[5]!АААААААА</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 localSheetId="11">[36]Калькуляции!#REF!</definedName>
    <definedName name="АВГ_РУБ" localSheetId="12">[36]Калькуляции!#REF!</definedName>
    <definedName name="АВГ_РУБ" localSheetId="16">[36]Калькуляции!#REF!</definedName>
    <definedName name="АВГ_РУБ" localSheetId="7">[36]Калькуляции!#REF!</definedName>
    <definedName name="АВГ_РУБ">[36]Калькуляции!#REF!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 localSheetId="11">[36]Калькуляции!#REF!</definedName>
    <definedName name="АВГ_ТОН" localSheetId="12">[36]Калькуляции!#REF!</definedName>
    <definedName name="АВГ_ТОН" localSheetId="16">[36]Калькуляции!#REF!</definedName>
    <definedName name="АВГ_ТОН" localSheetId="7">[36]Калькуляции!#REF!</definedName>
    <definedName name="АВГ_ТОН">[36]Калькуляции!#REF!</definedName>
    <definedName name="август" localSheetId="16">#REF!</definedName>
    <definedName name="август" localSheetId="7">#REF!</definedName>
    <definedName name="август">#REF!</definedName>
    <definedName name="АВЧ_ВН" localSheetId="8">#REF!</definedName>
    <definedName name="АВЧ_ВН" localSheetId="9">#REF!</definedName>
    <definedName name="АВЧ_ВН" localSheetId="10">#REF!</definedName>
    <definedName name="АВЧ_ВН" localSheetId="11">#REF!</definedName>
    <definedName name="АВЧ_ВН" localSheetId="12">#REF!</definedName>
    <definedName name="АВЧ_ВН" localSheetId="16">#REF!</definedName>
    <definedName name="АВЧ_ВН" localSheetId="7">#REF!</definedName>
    <definedName name="АВЧ_ВН">#REF!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 localSheetId="11">[36]Калькуляции!#REF!</definedName>
    <definedName name="АВЧ_ДП" localSheetId="12">[36]Калькуляции!#REF!</definedName>
    <definedName name="АВЧ_ДП" localSheetId="16">[36]Калькуляции!#REF!</definedName>
    <definedName name="АВЧ_ДП" localSheetId="7">[36]Калькуляции!#REF!</definedName>
    <definedName name="АВЧ_ДП">[36]Калькуляции!#REF!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 localSheetId="11">[36]Калькуляции!#REF!</definedName>
    <definedName name="АВЧ_ЛОК" localSheetId="12">[36]Калькуляции!#REF!</definedName>
    <definedName name="АВЧ_ЛОК" localSheetId="16">[36]Калькуляции!#REF!</definedName>
    <definedName name="АВЧ_ЛОК" localSheetId="7">[36]Калькуляции!#REF!</definedName>
    <definedName name="АВЧ_ЛОК">[36]Калькуляции!#REF!</definedName>
    <definedName name="АВЧ_С" localSheetId="8">#REF!</definedName>
    <definedName name="АВЧ_С" localSheetId="9">#REF!</definedName>
    <definedName name="АВЧ_С" localSheetId="10">#REF!</definedName>
    <definedName name="АВЧ_С" localSheetId="11">#REF!</definedName>
    <definedName name="АВЧ_С" localSheetId="12">#REF!</definedName>
    <definedName name="АВЧ_С" localSheetId="16">#REF!</definedName>
    <definedName name="АВЧ_С" localSheetId="7">#REF!</definedName>
    <definedName name="АВЧ_С">#REF!</definedName>
    <definedName name="АВЧ_ТОЛ" localSheetId="8">#REF!</definedName>
    <definedName name="АВЧ_ТОЛ" localSheetId="9">#REF!</definedName>
    <definedName name="АВЧ_ТОЛ" localSheetId="10">#REF!</definedName>
    <definedName name="АВЧ_ТОЛ" localSheetId="11">#REF!</definedName>
    <definedName name="АВЧ_ТОЛ" localSheetId="12">#REF!</definedName>
    <definedName name="АВЧ_ТОЛ" localSheetId="16">#REF!</definedName>
    <definedName name="АВЧ_ТОЛ" localSheetId="7">#REF!</definedName>
    <definedName name="АВЧ_ТОЛ">#REF!</definedName>
    <definedName name="АВЧНЗ_АЛФ" localSheetId="8">#REF!</definedName>
    <definedName name="АВЧНЗ_АЛФ" localSheetId="9">#REF!</definedName>
    <definedName name="АВЧНЗ_АЛФ" localSheetId="10">#REF!</definedName>
    <definedName name="АВЧНЗ_АЛФ" localSheetId="11">#REF!</definedName>
    <definedName name="АВЧНЗ_АЛФ" localSheetId="12">#REF!</definedName>
    <definedName name="АВЧНЗ_АЛФ" localSheetId="16">#REF!</definedName>
    <definedName name="АВЧНЗ_АЛФ" localSheetId="7">#REF!</definedName>
    <definedName name="АВЧНЗ_АЛФ">#REF!</definedName>
    <definedName name="АВЧНЗ_МЕД" localSheetId="8">#REF!</definedName>
    <definedName name="АВЧНЗ_МЕД" localSheetId="9">#REF!</definedName>
    <definedName name="АВЧНЗ_МЕД" localSheetId="10">#REF!</definedName>
    <definedName name="АВЧНЗ_МЕД" localSheetId="11">#REF!</definedName>
    <definedName name="АВЧНЗ_МЕД" localSheetId="12">#REF!</definedName>
    <definedName name="АВЧНЗ_МЕД" localSheetId="16">#REF!</definedName>
    <definedName name="АВЧНЗ_МЕД" localSheetId="7">#REF!</definedName>
    <definedName name="АВЧНЗ_МЕД">#REF!</definedName>
    <definedName name="АВЧНЗ_ХЛБ" localSheetId="8">#REF!</definedName>
    <definedName name="АВЧНЗ_ХЛБ" localSheetId="9">#REF!</definedName>
    <definedName name="АВЧНЗ_ХЛБ" localSheetId="10">#REF!</definedName>
    <definedName name="АВЧНЗ_ХЛБ" localSheetId="11">#REF!</definedName>
    <definedName name="АВЧНЗ_ХЛБ" localSheetId="12">#REF!</definedName>
    <definedName name="АВЧНЗ_ХЛБ" localSheetId="16">#REF!</definedName>
    <definedName name="АВЧНЗ_ХЛБ" localSheetId="7">#REF!</definedName>
    <definedName name="АВЧНЗ_ХЛБ">#REF!</definedName>
    <definedName name="АВЧНЗ_ЭЛ" localSheetId="8">#REF!</definedName>
    <definedName name="АВЧНЗ_ЭЛ" localSheetId="9">#REF!</definedName>
    <definedName name="АВЧНЗ_ЭЛ" localSheetId="10">#REF!</definedName>
    <definedName name="АВЧНЗ_ЭЛ" localSheetId="11">#REF!</definedName>
    <definedName name="АВЧНЗ_ЭЛ" localSheetId="12">#REF!</definedName>
    <definedName name="АВЧНЗ_ЭЛ" localSheetId="16">#REF!</definedName>
    <definedName name="АВЧНЗ_ЭЛ" localSheetId="7">#REF!</definedName>
    <definedName name="АВЧНЗ_ЭЛ">#REF!</definedName>
    <definedName name="АК12" localSheetId="8">[36]Калькуляции!#REF!</definedName>
    <definedName name="АК12" localSheetId="9">[36]Калькуляции!#REF!</definedName>
    <definedName name="АК12" localSheetId="10">[36]Калькуляции!#REF!</definedName>
    <definedName name="АК12" localSheetId="11">[36]Калькуляции!#REF!</definedName>
    <definedName name="АК12" localSheetId="12">[36]Калькуляции!#REF!</definedName>
    <definedName name="АК12" localSheetId="16">[36]Калькуляции!#REF!</definedName>
    <definedName name="АК12" localSheetId="7">[36]Калькуляции!#REF!</definedName>
    <definedName name="АК12">[36]Калькуляции!#REF!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 localSheetId="11">[36]Калькуляции!#REF!</definedName>
    <definedName name="АК12ОЧ" localSheetId="12">[36]Калькуляции!#REF!</definedName>
    <definedName name="АК12ОЧ" localSheetId="16">[36]Калькуляции!#REF!</definedName>
    <definedName name="АК12ОЧ" localSheetId="7">[36]Калькуляции!#REF!</definedName>
    <definedName name="АК12ОЧ">[36]Калькуляции!#REF!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 localSheetId="11">[36]Калькуляции!#REF!</definedName>
    <definedName name="АК5М2" localSheetId="12">[36]Калькуляции!#REF!</definedName>
    <definedName name="АК5М2" localSheetId="16">[36]Калькуляции!#REF!</definedName>
    <definedName name="АК5М2" localSheetId="7">[36]Калькуляции!#REF!</definedName>
    <definedName name="АК5М2">[36]Калькуляции!#REF!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 localSheetId="11">[36]Калькуляции!#REF!</definedName>
    <definedName name="АК9ПЧ" localSheetId="12">[36]Калькуляции!#REF!</definedName>
    <definedName name="АК9ПЧ" localSheetId="16">[36]Калькуляции!#REF!</definedName>
    <definedName name="АК9ПЧ" localSheetId="7">[36]Калькуляции!#REF!</definedName>
    <definedName name="АК9ПЧ">[36]Калькуляции!#REF!</definedName>
    <definedName name="АЛ_АВЧ" localSheetId="8">#REF!</definedName>
    <definedName name="АЛ_АВЧ" localSheetId="9">#REF!</definedName>
    <definedName name="АЛ_АВЧ" localSheetId="10">#REF!</definedName>
    <definedName name="АЛ_АВЧ" localSheetId="11">#REF!</definedName>
    <definedName name="АЛ_АВЧ" localSheetId="12">#REF!</definedName>
    <definedName name="АЛ_АВЧ" localSheetId="16">#REF!</definedName>
    <definedName name="АЛ_АВЧ" localSheetId="7">#REF!</definedName>
    <definedName name="АЛ_АВЧ">#REF!</definedName>
    <definedName name="АЛ_АТЧ" localSheetId="8">#REF!</definedName>
    <definedName name="АЛ_АТЧ" localSheetId="9">#REF!</definedName>
    <definedName name="АЛ_АТЧ" localSheetId="10">#REF!</definedName>
    <definedName name="АЛ_АТЧ" localSheetId="11">#REF!</definedName>
    <definedName name="АЛ_АТЧ" localSheetId="12">#REF!</definedName>
    <definedName name="АЛ_АТЧ" localSheetId="16">#REF!</definedName>
    <definedName name="АЛ_АТЧ" localSheetId="7">#REF!</definedName>
    <definedName name="АЛ_АТЧ">#REF!</definedName>
    <definedName name="АЛ_Ф" localSheetId="8">#REF!</definedName>
    <definedName name="АЛ_Ф" localSheetId="9">#REF!</definedName>
    <definedName name="АЛ_Ф" localSheetId="10">#REF!</definedName>
    <definedName name="АЛ_Ф" localSheetId="11">#REF!</definedName>
    <definedName name="АЛ_Ф" localSheetId="12">#REF!</definedName>
    <definedName name="АЛ_Ф" localSheetId="16">#REF!</definedName>
    <definedName name="АЛ_Ф" localSheetId="7">#REF!</definedName>
    <definedName name="АЛ_Ф">#REF!</definedName>
    <definedName name="АЛ_Ф_" localSheetId="8">#REF!</definedName>
    <definedName name="АЛ_Ф_" localSheetId="9">#REF!</definedName>
    <definedName name="АЛ_Ф_" localSheetId="10">#REF!</definedName>
    <definedName name="АЛ_Ф_" localSheetId="11">#REF!</definedName>
    <definedName name="АЛ_Ф_" localSheetId="12">#REF!</definedName>
    <definedName name="АЛ_Ф_" localSheetId="16">#REF!</definedName>
    <definedName name="АЛ_Ф_" localSheetId="7">#REF!</definedName>
    <definedName name="АЛ_Ф_">#REF!</definedName>
    <definedName name="АЛ_Ф_ЗФА" localSheetId="8">#REF!</definedName>
    <definedName name="АЛ_Ф_ЗФА" localSheetId="9">#REF!</definedName>
    <definedName name="АЛ_Ф_ЗФА" localSheetId="10">#REF!</definedName>
    <definedName name="АЛ_Ф_ЗФА" localSheetId="11">#REF!</definedName>
    <definedName name="АЛ_Ф_ЗФА" localSheetId="12">#REF!</definedName>
    <definedName name="АЛ_Ф_ЗФА" localSheetId="16">#REF!</definedName>
    <definedName name="АЛ_Ф_ЗФА" localSheetId="7">#REF!</definedName>
    <definedName name="АЛ_Ф_ЗФА">#REF!</definedName>
    <definedName name="АЛ_Ф_Т" localSheetId="8">#REF!</definedName>
    <definedName name="АЛ_Ф_Т" localSheetId="9">#REF!</definedName>
    <definedName name="АЛ_Ф_Т" localSheetId="10">#REF!</definedName>
    <definedName name="АЛ_Ф_Т" localSheetId="11">#REF!</definedName>
    <definedName name="АЛ_Ф_Т" localSheetId="12">#REF!</definedName>
    <definedName name="АЛ_Ф_Т" localSheetId="16">#REF!</definedName>
    <definedName name="АЛ_Ф_Т" localSheetId="7">#REF!</definedName>
    <definedName name="АЛ_Ф_Т">#REF!</definedName>
    <definedName name="Алмаз2">[37]Дебиторка!$J$7</definedName>
    <definedName name="АЛЮМ_АВЧ" localSheetId="8">#REF!</definedName>
    <definedName name="АЛЮМ_АВЧ" localSheetId="9">#REF!</definedName>
    <definedName name="АЛЮМ_АВЧ" localSheetId="10">#REF!</definedName>
    <definedName name="АЛЮМ_АВЧ" localSheetId="11">#REF!</definedName>
    <definedName name="АЛЮМ_АВЧ" localSheetId="12">#REF!</definedName>
    <definedName name="АЛЮМ_АВЧ" localSheetId="16">#REF!</definedName>
    <definedName name="АЛЮМ_АВЧ" localSheetId="7">#REF!</definedName>
    <definedName name="АЛЮМ_АВЧ">#REF!</definedName>
    <definedName name="АЛЮМ_АТЧ" localSheetId="8">#REF!</definedName>
    <definedName name="АЛЮМ_АТЧ" localSheetId="9">#REF!</definedName>
    <definedName name="АЛЮМ_АТЧ" localSheetId="10">#REF!</definedName>
    <definedName name="АЛЮМ_АТЧ" localSheetId="11">#REF!</definedName>
    <definedName name="АЛЮМ_АТЧ" localSheetId="12">#REF!</definedName>
    <definedName name="АЛЮМ_АТЧ" localSheetId="16">#REF!</definedName>
    <definedName name="АЛЮМ_АТЧ" localSheetId="7">#REF!</definedName>
    <definedName name="АЛЮМ_АТЧ">#REF!</definedName>
    <definedName name="АН_Б" localSheetId="8">#REF!</definedName>
    <definedName name="АН_Б" localSheetId="9">#REF!</definedName>
    <definedName name="АН_Б" localSheetId="10">#REF!</definedName>
    <definedName name="АН_Б" localSheetId="11">#REF!</definedName>
    <definedName name="АН_Б" localSheetId="12">#REF!</definedName>
    <definedName name="АН_Б" localSheetId="16">#REF!</definedName>
    <definedName name="АН_Б" localSheetId="7">#REF!</definedName>
    <definedName name="АН_Б">#REF!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 localSheetId="11">[36]Калькуляции!#REF!</definedName>
    <definedName name="АН_Б_ТОЛ" localSheetId="12">[36]Калькуляции!#REF!</definedName>
    <definedName name="АН_Б_ТОЛ" localSheetId="16">[36]Калькуляции!#REF!</definedName>
    <definedName name="АН_Б_ТОЛ" localSheetId="7">[36]Калькуляции!#REF!</definedName>
    <definedName name="АН_Б_ТОЛ">[36]Калькуляции!#REF!</definedName>
    <definedName name="АН_М" localSheetId="8">#REF!</definedName>
    <definedName name="АН_М" localSheetId="9">#REF!</definedName>
    <definedName name="АН_М" localSheetId="10">#REF!</definedName>
    <definedName name="АН_М" localSheetId="11">#REF!</definedName>
    <definedName name="АН_М" localSheetId="12">#REF!</definedName>
    <definedName name="АН_М" localSheetId="16">#REF!</definedName>
    <definedName name="АН_М" localSheetId="7">#REF!</definedName>
    <definedName name="АН_М">#REF!</definedName>
    <definedName name="АН_М_" localSheetId="8">#REF!</definedName>
    <definedName name="АН_М_" localSheetId="9">#REF!</definedName>
    <definedName name="АН_М_" localSheetId="10">#REF!</definedName>
    <definedName name="АН_М_" localSheetId="11">#REF!</definedName>
    <definedName name="АН_М_" localSheetId="12">#REF!</definedName>
    <definedName name="АН_М_" localSheetId="16">#REF!</definedName>
    <definedName name="АН_М_" localSheetId="7">#REF!</definedName>
    <definedName name="АН_М_">#REF!</definedName>
    <definedName name="АН_М_К" localSheetId="8">[36]Калькуляции!#REF!</definedName>
    <definedName name="АН_М_К" localSheetId="9">[36]Калькуляции!#REF!</definedName>
    <definedName name="АН_М_К" localSheetId="10">[36]Калькуляции!#REF!</definedName>
    <definedName name="АН_М_К" localSheetId="11">[36]Калькуляции!#REF!</definedName>
    <definedName name="АН_М_К" localSheetId="12">[36]Калькуляции!#REF!</definedName>
    <definedName name="АН_М_К" localSheetId="16">[36]Калькуляции!#REF!</definedName>
    <definedName name="АН_М_К" localSheetId="7">[36]Калькуляции!#REF!</definedName>
    <definedName name="АН_М_К">[36]Калькуляции!#REF!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 localSheetId="11">[36]Калькуляции!#REF!</definedName>
    <definedName name="АН_М_П" localSheetId="12">[36]Калькуляции!#REF!</definedName>
    <definedName name="АН_М_П" localSheetId="16">[36]Калькуляции!#REF!</definedName>
    <definedName name="АН_М_П" localSheetId="7">[36]Калькуляции!#REF!</definedName>
    <definedName name="АН_М_П">[36]Калькуляции!#REF!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 localSheetId="11">[36]Калькуляции!#REF!</definedName>
    <definedName name="АН_М_ПК" localSheetId="12">[36]Калькуляции!#REF!</definedName>
    <definedName name="АН_М_ПК" localSheetId="16">[36]Калькуляции!#REF!</definedName>
    <definedName name="АН_М_ПК" localSheetId="7">[36]Калькуляции!#REF!</definedName>
    <definedName name="АН_М_ПК">[36]Калькуляции!#REF!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 localSheetId="11">[36]Калькуляции!#REF!</definedName>
    <definedName name="АН_М_ПРОСТ" localSheetId="12">[36]Калькуляции!#REF!</definedName>
    <definedName name="АН_М_ПРОСТ" localSheetId="16">[36]Калькуляции!#REF!</definedName>
    <definedName name="АН_М_ПРОСТ" localSheetId="7">[36]Калькуляции!#REF!</definedName>
    <definedName name="АН_М_ПРОСТ">[36]Калькуляции!#REF!</definedName>
    <definedName name="АН_С" localSheetId="8">#REF!</definedName>
    <definedName name="АН_С" localSheetId="9">#REF!</definedName>
    <definedName name="АН_С" localSheetId="10">#REF!</definedName>
    <definedName name="АН_С" localSheetId="11">#REF!</definedName>
    <definedName name="АН_С" localSheetId="12">#REF!</definedName>
    <definedName name="АН_С" localSheetId="16">#REF!</definedName>
    <definedName name="АН_С" localSheetId="7">#REF!</definedName>
    <definedName name="АН_С">#REF!</definedName>
    <definedName name="АПР_РУБ" localSheetId="8">#REF!</definedName>
    <definedName name="АПР_РУБ" localSheetId="9">#REF!</definedName>
    <definedName name="АПР_РУБ" localSheetId="10">#REF!</definedName>
    <definedName name="АПР_РУБ" localSheetId="11">#REF!</definedName>
    <definedName name="АПР_РУБ" localSheetId="12">#REF!</definedName>
    <definedName name="АПР_РУБ" localSheetId="16">#REF!</definedName>
    <definedName name="АПР_РУБ" localSheetId="7">#REF!</definedName>
    <definedName name="АПР_РУБ">#REF!</definedName>
    <definedName name="АПР_ТОН" localSheetId="8">#REF!</definedName>
    <definedName name="АПР_ТОН" localSheetId="9">#REF!</definedName>
    <definedName name="АПР_ТОН" localSheetId="10">#REF!</definedName>
    <definedName name="АПР_ТОН" localSheetId="11">#REF!</definedName>
    <definedName name="АПР_ТОН" localSheetId="12">#REF!</definedName>
    <definedName name="АПР_ТОН" localSheetId="16">#REF!</definedName>
    <definedName name="АПР_ТОН" localSheetId="7">#REF!</definedName>
    <definedName name="АПР_ТОН">#REF!</definedName>
    <definedName name="апрель" localSheetId="16">#REF!</definedName>
    <definedName name="апрель" localSheetId="7">#REF!</definedName>
    <definedName name="апрель">#REF!</definedName>
    <definedName name="аренда_ваг">'[38]цены цехов'!$D$30</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 localSheetId="11">[36]Калькуляции!#REF!</definedName>
    <definedName name="АТЧ_ЦЕХА" localSheetId="12">[36]Калькуляции!#REF!</definedName>
    <definedName name="АТЧ_ЦЕХА" localSheetId="16">[36]Калькуляции!#REF!</definedName>
    <definedName name="АТЧ_ЦЕХА" localSheetId="7">[36]Калькуляции!#REF!</definedName>
    <definedName name="АТЧ_ЦЕХА">[36]Калькуляции!#REF!</definedName>
    <definedName name="АТЧНЗ_АМ" localSheetId="8">#REF!</definedName>
    <definedName name="АТЧНЗ_АМ" localSheetId="9">#REF!</definedName>
    <definedName name="АТЧНЗ_АМ" localSheetId="10">#REF!</definedName>
    <definedName name="АТЧНЗ_АМ" localSheetId="11">#REF!</definedName>
    <definedName name="АТЧНЗ_АМ" localSheetId="12">#REF!</definedName>
    <definedName name="АТЧНЗ_АМ" localSheetId="16">#REF!</definedName>
    <definedName name="АТЧНЗ_АМ" localSheetId="7">#REF!</definedName>
    <definedName name="АТЧНЗ_АМ">#REF!</definedName>
    <definedName name="АТЧНЗ_ГЛ" localSheetId="8">#REF!</definedName>
    <definedName name="АТЧНЗ_ГЛ" localSheetId="9">#REF!</definedName>
    <definedName name="АТЧНЗ_ГЛ" localSheetId="10">#REF!</definedName>
    <definedName name="АТЧНЗ_ГЛ" localSheetId="11">#REF!</definedName>
    <definedName name="АТЧНЗ_ГЛ" localSheetId="12">#REF!</definedName>
    <definedName name="АТЧНЗ_ГЛ" localSheetId="16">#REF!</definedName>
    <definedName name="АТЧНЗ_ГЛ" localSheetId="7">#REF!</definedName>
    <definedName name="АТЧНЗ_ГЛ">#REF!</definedName>
    <definedName name="АТЧНЗ_КР" localSheetId="8">#REF!</definedName>
    <definedName name="АТЧНЗ_КР" localSheetId="9">#REF!</definedName>
    <definedName name="АТЧНЗ_КР" localSheetId="10">#REF!</definedName>
    <definedName name="АТЧНЗ_КР" localSheetId="11">#REF!</definedName>
    <definedName name="АТЧНЗ_КР" localSheetId="12">#REF!</definedName>
    <definedName name="АТЧНЗ_КР" localSheetId="16">#REF!</definedName>
    <definedName name="АТЧНЗ_КР" localSheetId="7">#REF!</definedName>
    <definedName name="АТЧНЗ_КР">#REF!</definedName>
    <definedName name="АТЧНЗ_ЭЛ" localSheetId="8">#REF!</definedName>
    <definedName name="АТЧНЗ_ЭЛ" localSheetId="9">#REF!</definedName>
    <definedName name="АТЧНЗ_ЭЛ" localSheetId="10">#REF!</definedName>
    <definedName name="АТЧНЗ_ЭЛ" localSheetId="11">#REF!</definedName>
    <definedName name="АТЧНЗ_ЭЛ" localSheetId="12">#REF!</definedName>
    <definedName name="АТЧНЗ_ЭЛ" localSheetId="16">#REF!</definedName>
    <definedName name="АТЧНЗ_ЭЛ" localSheetId="7">#REF!</definedName>
    <definedName name="АТЧНЗ_ЭЛ">#REF!</definedName>
    <definedName name="б" localSheetId="8">'5 анализ экон эффект 25 план'!б</definedName>
    <definedName name="б" localSheetId="9">'5 анализ экон эффект 26'!б</definedName>
    <definedName name="б" localSheetId="10">'5 анализ экон эффект 27'!б</definedName>
    <definedName name="б" localSheetId="11">'5 анализ экон эффект 28'!б</definedName>
    <definedName name="б" localSheetId="12">'5 анализ экон эффект 29'!б</definedName>
    <definedName name="б" localSheetId="7">'анализ экон эффек'!б</definedName>
    <definedName name="б">[5]!б</definedName>
    <definedName name="б1" localSheetId="16">#REF!</definedName>
    <definedName name="б1" localSheetId="7">#REF!</definedName>
    <definedName name="б1">#REF!</definedName>
    <definedName name="_xlnm.Database" localSheetId="16">#REF!</definedName>
    <definedName name="_xlnm.Database" localSheetId="7">#REF!</definedName>
    <definedName name="_xlnm.Database">#REF!</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 localSheetId="11">[39]Заголовок!$B$4</definedName>
    <definedName name="БазовыйПериод" localSheetId="12">[39]Заголовок!$B$4</definedName>
    <definedName name="БазовыйПериод" localSheetId="7">[39]Заголовок!$B$4</definedName>
    <definedName name="БазовыйПериод">[40]Заголовок!$B$4</definedName>
    <definedName name="БАР" localSheetId="8">#REF!</definedName>
    <definedName name="БАР" localSheetId="9">#REF!</definedName>
    <definedName name="БАР" localSheetId="10">#REF!</definedName>
    <definedName name="БАР" localSheetId="11">#REF!</definedName>
    <definedName name="БАР" localSheetId="12">#REF!</definedName>
    <definedName name="БАР" localSheetId="16">#REF!</definedName>
    <definedName name="БАР" localSheetId="7">#REF!</definedName>
    <definedName name="БАР">#REF!</definedName>
    <definedName name="БАР_" localSheetId="8">#REF!</definedName>
    <definedName name="БАР_" localSheetId="9">#REF!</definedName>
    <definedName name="БАР_" localSheetId="10">#REF!</definedName>
    <definedName name="БАР_" localSheetId="11">#REF!</definedName>
    <definedName name="БАР_" localSheetId="12">#REF!</definedName>
    <definedName name="БАР_" localSheetId="16">#REF!</definedName>
    <definedName name="БАР_" localSheetId="7">#REF!</definedName>
    <definedName name="БАР_">#REF!</definedName>
    <definedName name="бб" localSheetId="8">'5 анализ экон эффект 25 план'!бб</definedName>
    <definedName name="бб" localSheetId="9">'5 анализ экон эффект 26'!бб</definedName>
    <definedName name="бб" localSheetId="10">'5 анализ экон эффект 27'!бб</definedName>
    <definedName name="бб" localSheetId="11">'5 анализ экон эффект 28'!бб</definedName>
    <definedName name="бб" localSheetId="12">'5 анализ экон эффект 29'!бб</definedName>
    <definedName name="бб" localSheetId="7">'анализ экон эффек'!бб</definedName>
    <definedName name="бб">[5]!бб</definedName>
    <definedName name="ббббб" localSheetId="8">'5 анализ экон эффект 25 план'!ббббб</definedName>
    <definedName name="ббббб" localSheetId="9">'5 анализ экон эффект 26'!ббббб</definedName>
    <definedName name="ббббб" localSheetId="10">'5 анализ экон эффект 27'!ббббб</definedName>
    <definedName name="ббббб" localSheetId="11">'5 анализ экон эффект 28'!ббббб</definedName>
    <definedName name="ббббб" localSheetId="12">'5 анализ экон эффект 29'!ббббб</definedName>
    <definedName name="ббббб" localSheetId="7">'анализ экон эффек'!ббббб</definedName>
    <definedName name="ббббб">[5]!ббббб</definedName>
    <definedName name="бл" localSheetId="16">#REF!</definedName>
    <definedName name="бл" localSheetId="7">#REF!</definedName>
    <definedName name="бл">#REF!</definedName>
    <definedName name="Блок" localSheetId="16">#REF!</definedName>
    <definedName name="Блок" localSheetId="7">#REF!</definedName>
    <definedName name="Блок">#REF!</definedName>
    <definedName name="Бородино2">[37]Дебиторка!$J$9</definedName>
    <definedName name="Браво2">[37]Дебиторка!$J$10</definedName>
    <definedName name="БС">[41]Справочники!$A$4:$A$6</definedName>
    <definedName name="в" localSheetId="8">'5 анализ экон эффект 25 план'!в</definedName>
    <definedName name="в" localSheetId="9">'5 анализ экон эффект 26'!в</definedName>
    <definedName name="в" localSheetId="10">'5 анализ экон эффект 27'!в</definedName>
    <definedName name="в" localSheetId="11">'5 анализ экон эффект 28'!в</definedName>
    <definedName name="в" localSheetId="12">'5 анализ экон эффект 29'!в</definedName>
    <definedName name="в" localSheetId="7">'анализ экон эффек'!в</definedName>
    <definedName name="в">[5]!в</definedName>
    <definedName name="В_В" localSheetId="8">#REF!</definedName>
    <definedName name="В_В" localSheetId="9">#REF!</definedName>
    <definedName name="В_В" localSheetId="10">#REF!</definedName>
    <definedName name="В_В" localSheetId="11">#REF!</definedName>
    <definedName name="В_В" localSheetId="12">#REF!</definedName>
    <definedName name="В_В" localSheetId="16">#REF!</definedName>
    <definedName name="В_В" localSheetId="7">#REF!</definedName>
    <definedName name="В_В">#REF!</definedName>
    <definedName name="В_ДП" localSheetId="8">[36]Калькуляции!#REF!</definedName>
    <definedName name="В_ДП" localSheetId="9">[36]Калькуляции!#REF!</definedName>
    <definedName name="В_ДП" localSheetId="10">[36]Калькуляции!#REF!</definedName>
    <definedName name="В_ДП" localSheetId="11">[36]Калькуляции!#REF!</definedName>
    <definedName name="В_ДП" localSheetId="12">[36]Калькуляции!#REF!</definedName>
    <definedName name="В_ДП" localSheetId="16">[36]Калькуляции!#REF!</definedName>
    <definedName name="В_ДП" localSheetId="7">[36]Калькуляции!#REF!</definedName>
    <definedName name="В_ДП">[36]Калькуляции!#REF!</definedName>
    <definedName name="В_Т" localSheetId="8">#REF!</definedName>
    <definedName name="В_Т" localSheetId="9">#REF!</definedName>
    <definedName name="В_Т" localSheetId="10">#REF!</definedName>
    <definedName name="В_Т" localSheetId="11">#REF!</definedName>
    <definedName name="В_Т" localSheetId="12">#REF!</definedName>
    <definedName name="В_Т" localSheetId="16">#REF!</definedName>
    <definedName name="В_Т" localSheetId="7">#REF!</definedName>
    <definedName name="В_Т">#REF!</definedName>
    <definedName name="В_Т_А" localSheetId="8">[36]Калькуляции!#REF!</definedName>
    <definedName name="В_Т_А" localSheetId="9">[36]Калькуляции!#REF!</definedName>
    <definedName name="В_Т_А" localSheetId="10">[36]Калькуляции!#REF!</definedName>
    <definedName name="В_Т_А" localSheetId="11">[36]Калькуляции!#REF!</definedName>
    <definedName name="В_Т_А" localSheetId="12">[36]Калькуляции!#REF!</definedName>
    <definedName name="В_Т_А" localSheetId="16">[36]Калькуляции!#REF!</definedName>
    <definedName name="В_Т_А" localSheetId="7">[36]Калькуляции!#REF!</definedName>
    <definedName name="В_Т_А">[36]Калькуляции!#REF!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 localSheetId="11">[36]Калькуляции!#REF!</definedName>
    <definedName name="В_Т_ВС" localSheetId="12">[36]Калькуляции!#REF!</definedName>
    <definedName name="В_Т_ВС" localSheetId="16">[36]Калькуляции!#REF!</definedName>
    <definedName name="В_Т_ВС" localSheetId="7">[36]Калькуляции!#REF!</definedName>
    <definedName name="В_Т_ВС">[36]Калькуляции!#REF!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 localSheetId="11">[36]Калькуляции!#REF!</definedName>
    <definedName name="В_Т_К" localSheetId="12">[36]Калькуляции!#REF!</definedName>
    <definedName name="В_Т_К" localSheetId="16">[36]Калькуляции!#REF!</definedName>
    <definedName name="В_Т_К" localSheetId="7">[36]Калькуляции!#REF!</definedName>
    <definedName name="В_Т_К">[36]Калькуляции!#REF!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 localSheetId="11">[36]Калькуляции!#REF!</definedName>
    <definedName name="В_Т_П" localSheetId="12">[36]Калькуляции!#REF!</definedName>
    <definedName name="В_Т_П" localSheetId="16">[36]Калькуляции!#REF!</definedName>
    <definedName name="В_Т_П" localSheetId="7">[36]Калькуляции!#REF!</definedName>
    <definedName name="В_Т_П">[36]Калькуляции!#REF!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 localSheetId="11">[36]Калькуляции!#REF!</definedName>
    <definedName name="В_Т_ПК" localSheetId="12">[36]Калькуляции!#REF!</definedName>
    <definedName name="В_Т_ПК" localSheetId="16">[36]Калькуляции!#REF!</definedName>
    <definedName name="В_Т_ПК" localSheetId="7">[36]Калькуляции!#REF!</definedName>
    <definedName name="В_Т_ПК">[36]Калькуляции!#REF!</definedName>
    <definedName name="В_Э" localSheetId="8">#REF!</definedName>
    <definedName name="В_Э" localSheetId="9">#REF!</definedName>
    <definedName name="В_Э" localSheetId="10">#REF!</definedName>
    <definedName name="В_Э" localSheetId="11">#REF!</definedName>
    <definedName name="В_Э" localSheetId="12">#REF!</definedName>
    <definedName name="В_Э" localSheetId="16">#REF!</definedName>
    <definedName name="В_Э" localSheetId="7">#REF!</definedName>
    <definedName name="В_Э">#REF!</definedName>
    <definedName name="в23ё" localSheetId="8">'5 анализ экон эффект 25 план'!в23ё</definedName>
    <definedName name="в23ё" localSheetId="9">'5 анализ экон эффект 26'!в23ё</definedName>
    <definedName name="в23ё" localSheetId="10">'5 анализ экон эффект 27'!в23ё</definedName>
    <definedName name="в23ё" localSheetId="11">'5 анализ экон эффект 28'!в23ё</definedName>
    <definedName name="в23ё" localSheetId="12">'5 анализ экон эффект 29'!в23ё</definedName>
    <definedName name="в23ё" localSheetId="7">'анализ экон эффек'!в23ё</definedName>
    <definedName name="в23ё">[5]!в23ё</definedName>
    <definedName name="В5" localSheetId="8">[42]БДДС_нов!$C$1:$H$501</definedName>
    <definedName name="В5" localSheetId="9">[42]БДДС_нов!$C$1:$H$501</definedName>
    <definedName name="В5" localSheetId="10">[42]БДДС_нов!$C$1:$H$501</definedName>
    <definedName name="В5" localSheetId="11">[42]БДДС_нов!$C$1:$H$501</definedName>
    <definedName name="В5" localSheetId="12">[42]БДДС_нов!$C$1:$H$501</definedName>
    <definedName name="В5" localSheetId="7">[42]БДДС_нов!$C$1:$H$501</definedName>
    <definedName name="В5">[43]БДДС_нов!$C$1:$H$501</definedName>
    <definedName name="ВАЛОВЫЙ" localSheetId="8">#REF!</definedName>
    <definedName name="ВАЛОВЫЙ" localSheetId="9">#REF!</definedName>
    <definedName name="ВАЛОВЫЙ" localSheetId="10">#REF!</definedName>
    <definedName name="ВАЛОВЫЙ" localSheetId="11">#REF!</definedName>
    <definedName name="ВАЛОВЫЙ" localSheetId="12">#REF!</definedName>
    <definedName name="ВАЛОВЫЙ" localSheetId="16">#REF!</definedName>
    <definedName name="ВАЛОВЫЙ" localSheetId="7">#REF!</definedName>
    <definedName name="ВАЛОВЫЙ">#REF!</definedName>
    <definedName name="вариант">'[44]ПФВ-0.6'!$D$71:$E$71</definedName>
    <definedName name="вв" localSheetId="8">'5 анализ экон эффект 25 план'!вв</definedName>
    <definedName name="вв" localSheetId="9">'5 анализ экон эффект 26'!вв</definedName>
    <definedName name="вв" localSheetId="10">'5 анализ экон эффект 27'!вв</definedName>
    <definedName name="вв" localSheetId="11">'5 анализ экон эффект 28'!вв</definedName>
    <definedName name="вв" localSheetId="12">'5 анализ экон эффект 29'!вв</definedName>
    <definedName name="вв" localSheetId="7">'анализ экон эффек'!вв</definedName>
    <definedName name="вв">[5]!вв</definedName>
    <definedName name="ВВВВ" localSheetId="8">#REF!</definedName>
    <definedName name="ВВВВ" localSheetId="9">#REF!</definedName>
    <definedName name="ВВВВ" localSheetId="10">#REF!</definedName>
    <definedName name="ВВВВ" localSheetId="11">#REF!</definedName>
    <definedName name="ВВВВ" localSheetId="12">#REF!</definedName>
    <definedName name="ВВВВ" localSheetId="16">#REF!</definedName>
    <definedName name="ВВВВ" localSheetId="7">#REF!</definedName>
    <definedName name="ВВВВ">#REF!</definedName>
    <definedName name="Вена2">[37]Дебиторка!$J$11</definedName>
    <definedName name="вид" localSheetId="8">[45]Лист1!#REF!</definedName>
    <definedName name="вид" localSheetId="9">[45]Лист1!#REF!</definedName>
    <definedName name="вид" localSheetId="10">[45]Лист1!#REF!</definedName>
    <definedName name="вид" localSheetId="11">[45]Лист1!#REF!</definedName>
    <definedName name="вид" localSheetId="12">[45]Лист1!#REF!</definedName>
    <definedName name="вид" localSheetId="16">[46]Лист1!#REF!</definedName>
    <definedName name="вид" localSheetId="7">[45]Лист1!#REF!</definedName>
    <definedName name="вид">[46]Лист1!#REF!</definedName>
    <definedName name="ВН" localSheetId="8">#REF!</definedName>
    <definedName name="ВН" localSheetId="9">#REF!</definedName>
    <definedName name="ВН" localSheetId="10">#REF!</definedName>
    <definedName name="ВН" localSheetId="11">#REF!</definedName>
    <definedName name="ВН" localSheetId="12">#REF!</definedName>
    <definedName name="ВН" localSheetId="16">#REF!</definedName>
    <definedName name="ВН" localSheetId="7">#REF!</definedName>
    <definedName name="ВН">#REF!</definedName>
    <definedName name="ВН_3003_ДП" localSheetId="8">#REF!</definedName>
    <definedName name="ВН_3003_ДП" localSheetId="9">#REF!</definedName>
    <definedName name="ВН_3003_ДП" localSheetId="10">#REF!</definedName>
    <definedName name="ВН_3003_ДП" localSheetId="11">#REF!</definedName>
    <definedName name="ВН_3003_ДП" localSheetId="12">#REF!</definedName>
    <definedName name="ВН_3003_ДП" localSheetId="16">#REF!</definedName>
    <definedName name="ВН_3003_ДП" localSheetId="7">#REF!</definedName>
    <definedName name="ВН_3003_ДП">#REF!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 localSheetId="11">[36]Калькуляции!#REF!</definedName>
    <definedName name="ВН_3103_ЭКС" localSheetId="12">[36]Калькуляции!#REF!</definedName>
    <definedName name="ВН_3103_ЭКС" localSheetId="16">[36]Калькуляции!#REF!</definedName>
    <definedName name="ВН_3103_ЭКС" localSheetId="7">[36]Калькуляции!#REF!</definedName>
    <definedName name="ВН_3103_ЭКС">[36]Калькуляции!#REF!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 localSheetId="11">[36]Калькуляции!#REF!</definedName>
    <definedName name="ВН_6063_ЭКС" localSheetId="12">[36]Калькуляции!#REF!</definedName>
    <definedName name="ВН_6063_ЭКС" localSheetId="16">[36]Калькуляции!#REF!</definedName>
    <definedName name="ВН_6063_ЭКС" localSheetId="7">[36]Калькуляции!#REF!</definedName>
    <definedName name="ВН_6063_ЭКС">[36]Калькуляции!#REF!</definedName>
    <definedName name="ВН_АВЧ_ВН" localSheetId="8">#REF!</definedName>
    <definedName name="ВН_АВЧ_ВН" localSheetId="9">#REF!</definedName>
    <definedName name="ВН_АВЧ_ВН" localSheetId="10">#REF!</definedName>
    <definedName name="ВН_АВЧ_ВН" localSheetId="11">#REF!</definedName>
    <definedName name="ВН_АВЧ_ВН" localSheetId="12">#REF!</definedName>
    <definedName name="ВН_АВЧ_ВН" localSheetId="16">#REF!</definedName>
    <definedName name="ВН_АВЧ_ВН" localSheetId="7">#REF!</definedName>
    <definedName name="ВН_АВЧ_ВН">#REF!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 localSheetId="11">[36]Калькуляции!#REF!</definedName>
    <definedName name="ВН_АВЧ_ДП" localSheetId="12">[36]Калькуляции!#REF!</definedName>
    <definedName name="ВН_АВЧ_ДП" localSheetId="16">[36]Калькуляции!#REF!</definedName>
    <definedName name="ВН_АВЧ_ДП" localSheetId="7">[36]Калькуляции!#REF!</definedName>
    <definedName name="ВН_АВЧ_ДП">[36]Калькуляции!#REF!</definedName>
    <definedName name="ВН_АВЧ_ТОЛ" localSheetId="8">#REF!</definedName>
    <definedName name="ВН_АВЧ_ТОЛ" localSheetId="9">#REF!</definedName>
    <definedName name="ВН_АВЧ_ТОЛ" localSheetId="10">#REF!</definedName>
    <definedName name="ВН_АВЧ_ТОЛ" localSheetId="11">#REF!</definedName>
    <definedName name="ВН_АВЧ_ТОЛ" localSheetId="12">#REF!</definedName>
    <definedName name="ВН_АВЧ_ТОЛ" localSheetId="16">#REF!</definedName>
    <definedName name="ВН_АВЧ_ТОЛ" localSheetId="7">#REF!</definedName>
    <definedName name="ВН_АВЧ_ТОЛ">#REF!</definedName>
    <definedName name="ВН_АВЧ_ЭКС" localSheetId="8">#REF!</definedName>
    <definedName name="ВН_АВЧ_ЭКС" localSheetId="9">#REF!</definedName>
    <definedName name="ВН_АВЧ_ЭКС" localSheetId="10">#REF!</definedName>
    <definedName name="ВН_АВЧ_ЭКС" localSheetId="11">#REF!</definedName>
    <definedName name="ВН_АВЧ_ЭКС" localSheetId="12">#REF!</definedName>
    <definedName name="ВН_АВЧ_ЭКС" localSheetId="16">#REF!</definedName>
    <definedName name="ВН_АВЧ_ЭКС" localSheetId="7">#REF!</definedName>
    <definedName name="ВН_АВЧ_ЭКС">#REF!</definedName>
    <definedName name="ВН_АТЧ_ВН" localSheetId="8">#REF!</definedName>
    <definedName name="ВН_АТЧ_ВН" localSheetId="9">#REF!</definedName>
    <definedName name="ВН_АТЧ_ВН" localSheetId="10">#REF!</definedName>
    <definedName name="ВН_АТЧ_ВН" localSheetId="11">#REF!</definedName>
    <definedName name="ВН_АТЧ_ВН" localSheetId="12">#REF!</definedName>
    <definedName name="ВН_АТЧ_ВН" localSheetId="16">#REF!</definedName>
    <definedName name="ВН_АТЧ_ВН" localSheetId="7">#REF!</definedName>
    <definedName name="ВН_АТЧ_ВН">#REF!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 localSheetId="11">[36]Калькуляции!#REF!</definedName>
    <definedName name="ВН_АТЧ_ДП" localSheetId="12">[36]Калькуляции!#REF!</definedName>
    <definedName name="ВН_АТЧ_ДП" localSheetId="16">[36]Калькуляции!#REF!</definedName>
    <definedName name="ВН_АТЧ_ДП" localSheetId="7">[36]Калькуляции!#REF!</definedName>
    <definedName name="ВН_АТЧ_ДП">[36]Калькуляции!#REF!</definedName>
    <definedName name="ВН_АТЧ_ТОЛ" localSheetId="8">#REF!</definedName>
    <definedName name="ВН_АТЧ_ТОЛ" localSheetId="9">#REF!</definedName>
    <definedName name="ВН_АТЧ_ТОЛ" localSheetId="10">#REF!</definedName>
    <definedName name="ВН_АТЧ_ТОЛ" localSheetId="11">#REF!</definedName>
    <definedName name="ВН_АТЧ_ТОЛ" localSheetId="12">#REF!</definedName>
    <definedName name="ВН_АТЧ_ТОЛ" localSheetId="16">#REF!</definedName>
    <definedName name="ВН_АТЧ_ТОЛ" localSheetId="7">#REF!</definedName>
    <definedName name="ВН_АТЧ_ТОЛ">#REF!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 localSheetId="11">[36]Калькуляции!#REF!</definedName>
    <definedName name="ВН_АТЧ_ТОЛ_А" localSheetId="12">[36]Калькуляции!#REF!</definedName>
    <definedName name="ВН_АТЧ_ТОЛ_А" localSheetId="16">[36]Калькуляции!#REF!</definedName>
    <definedName name="ВН_АТЧ_ТОЛ_А" localSheetId="7">[36]Калькуляции!#REF!</definedName>
    <definedName name="ВН_АТЧ_ТОЛ_А">[36]Калькуляции!#REF!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 localSheetId="11">[36]Калькуляции!#REF!</definedName>
    <definedName name="ВН_АТЧ_ТОЛ_П" localSheetId="12">[36]Калькуляции!#REF!</definedName>
    <definedName name="ВН_АТЧ_ТОЛ_П" localSheetId="16">[36]Калькуляции!#REF!</definedName>
    <definedName name="ВН_АТЧ_ТОЛ_П" localSheetId="7">[36]Калькуляции!#REF!</definedName>
    <definedName name="ВН_АТЧ_ТОЛ_П">[36]Калькуляции!#REF!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 localSheetId="11">[36]Калькуляции!#REF!</definedName>
    <definedName name="ВН_АТЧ_ТОЛ_ПК" localSheetId="12">[36]Калькуляции!#REF!</definedName>
    <definedName name="ВН_АТЧ_ТОЛ_ПК" localSheetId="16">[36]Калькуляции!#REF!</definedName>
    <definedName name="ВН_АТЧ_ТОЛ_ПК" localSheetId="7">[36]Калькуляции!#REF!</definedName>
    <definedName name="ВН_АТЧ_ТОЛ_ПК">[36]Калькуляции!#REF!</definedName>
    <definedName name="ВН_АТЧ_ЭКС" localSheetId="8">#REF!</definedName>
    <definedName name="ВН_АТЧ_ЭКС" localSheetId="9">#REF!</definedName>
    <definedName name="ВН_АТЧ_ЭКС" localSheetId="10">#REF!</definedName>
    <definedName name="ВН_АТЧ_ЭКС" localSheetId="11">#REF!</definedName>
    <definedName name="ВН_АТЧ_ЭКС" localSheetId="12">#REF!</definedName>
    <definedName name="ВН_АТЧ_ЭКС" localSheetId="16">#REF!</definedName>
    <definedName name="ВН_АТЧ_ЭКС" localSheetId="7">#REF!</definedName>
    <definedName name="ВН_АТЧ_ЭКС">#REF!</definedName>
    <definedName name="ВН_Р" localSheetId="8">#REF!</definedName>
    <definedName name="ВН_Р" localSheetId="9">#REF!</definedName>
    <definedName name="ВН_Р" localSheetId="10">#REF!</definedName>
    <definedName name="ВН_Р" localSheetId="11">#REF!</definedName>
    <definedName name="ВН_Р" localSheetId="12">#REF!</definedName>
    <definedName name="ВН_Р" localSheetId="16">#REF!</definedName>
    <definedName name="ВН_Р" localSheetId="7">#REF!</definedName>
    <definedName name="ВН_Р">#REF!</definedName>
    <definedName name="ВН_С_ВН" localSheetId="8">#REF!</definedName>
    <definedName name="ВН_С_ВН" localSheetId="9">#REF!</definedName>
    <definedName name="ВН_С_ВН" localSheetId="10">#REF!</definedName>
    <definedName name="ВН_С_ВН" localSheetId="11">#REF!</definedName>
    <definedName name="ВН_С_ВН" localSheetId="12">#REF!</definedName>
    <definedName name="ВН_С_ВН" localSheetId="16">#REF!</definedName>
    <definedName name="ВН_С_ВН" localSheetId="7">#REF!</definedName>
    <definedName name="ВН_С_ВН">#REF!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 localSheetId="11">[36]Калькуляции!#REF!</definedName>
    <definedName name="ВН_С_ДП" localSheetId="12">[36]Калькуляции!#REF!</definedName>
    <definedName name="ВН_С_ДП" localSheetId="16">[36]Калькуляции!#REF!</definedName>
    <definedName name="ВН_С_ДП" localSheetId="7">[36]Калькуляции!#REF!</definedName>
    <definedName name="ВН_С_ДП">[36]Калькуляции!#REF!</definedName>
    <definedName name="ВН_С_ТОЛ" localSheetId="8">#REF!</definedName>
    <definedName name="ВН_С_ТОЛ" localSheetId="9">#REF!</definedName>
    <definedName name="ВН_С_ТОЛ" localSheetId="10">#REF!</definedName>
    <definedName name="ВН_С_ТОЛ" localSheetId="11">#REF!</definedName>
    <definedName name="ВН_С_ТОЛ" localSheetId="12">#REF!</definedName>
    <definedName name="ВН_С_ТОЛ" localSheetId="16">#REF!</definedName>
    <definedName name="ВН_С_ТОЛ" localSheetId="7">#REF!</definedName>
    <definedName name="ВН_С_ТОЛ">#REF!</definedName>
    <definedName name="ВН_С_ЭКС" localSheetId="8">#REF!</definedName>
    <definedName name="ВН_С_ЭКС" localSheetId="9">#REF!</definedName>
    <definedName name="ВН_С_ЭКС" localSheetId="10">#REF!</definedName>
    <definedName name="ВН_С_ЭКС" localSheetId="11">#REF!</definedName>
    <definedName name="ВН_С_ЭКС" localSheetId="12">#REF!</definedName>
    <definedName name="ВН_С_ЭКС" localSheetId="16">#REF!</definedName>
    <definedName name="ВН_С_ЭКС" localSheetId="7">#REF!</definedName>
    <definedName name="ВН_С_ЭКС">#REF!</definedName>
    <definedName name="ВН_Т" localSheetId="8">#REF!</definedName>
    <definedName name="ВН_Т" localSheetId="9">#REF!</definedName>
    <definedName name="ВН_Т" localSheetId="10">#REF!</definedName>
    <definedName name="ВН_Т" localSheetId="11">#REF!</definedName>
    <definedName name="ВН_Т" localSheetId="12">#REF!</definedName>
    <definedName name="ВН_Т" localSheetId="16">#REF!</definedName>
    <definedName name="ВН_Т" localSheetId="7">#REF!</definedName>
    <definedName name="ВН_Т">#REF!</definedName>
    <definedName name="ВНИТ" localSheetId="8">#REF!</definedName>
    <definedName name="ВНИТ" localSheetId="9">#REF!</definedName>
    <definedName name="ВНИТ" localSheetId="10">#REF!</definedName>
    <definedName name="ВНИТ" localSheetId="11">#REF!</definedName>
    <definedName name="ВНИТ" localSheetId="12">#REF!</definedName>
    <definedName name="ВНИТ" localSheetId="16">#REF!</definedName>
    <definedName name="ВНИТ" localSheetId="7">#REF!</definedName>
    <definedName name="ВНИТ">#REF!</definedName>
    <definedName name="ВОД_ОБ" localSheetId="8">#REF!</definedName>
    <definedName name="ВОД_ОБ" localSheetId="9">#REF!</definedName>
    <definedName name="ВОД_ОБ" localSheetId="10">#REF!</definedName>
    <definedName name="ВОД_ОБ" localSheetId="11">#REF!</definedName>
    <definedName name="ВОД_ОБ" localSheetId="12">#REF!</definedName>
    <definedName name="ВОД_ОБ" localSheetId="16">#REF!</definedName>
    <definedName name="ВОД_ОБ" localSheetId="7">#REF!</definedName>
    <definedName name="ВОД_ОБ">#REF!</definedName>
    <definedName name="ВОД_Т" localSheetId="8">#REF!</definedName>
    <definedName name="ВОД_Т" localSheetId="9">#REF!</definedName>
    <definedName name="ВОД_Т" localSheetId="10">#REF!</definedName>
    <definedName name="ВОД_Т" localSheetId="11">#REF!</definedName>
    <definedName name="ВОД_Т" localSheetId="12">#REF!</definedName>
    <definedName name="ВОД_Т" localSheetId="16">#REF!</definedName>
    <definedName name="ВОД_Т" localSheetId="7">#REF!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8">#REF!</definedName>
    <definedName name="ВОЗ" localSheetId="9">#REF!</definedName>
    <definedName name="ВОЗ" localSheetId="10">#REF!</definedName>
    <definedName name="ВОЗ" localSheetId="11">#REF!</definedName>
    <definedName name="ВОЗ" localSheetId="12">#REF!</definedName>
    <definedName name="ВОЗ" localSheetId="16">#REF!</definedName>
    <definedName name="ВОЗ" localSheetId="7">#REF!</definedName>
    <definedName name="ВОЗ">#REF!</definedName>
    <definedName name="Волгоградэнерго" localSheetId="16">#REF!</definedName>
    <definedName name="Волгоградэнерго" localSheetId="7">#REF!</definedName>
    <definedName name="Волгоградэнерго">#REF!</definedName>
    <definedName name="ВСП" localSheetId="8">#REF!</definedName>
    <definedName name="ВСП" localSheetId="9">#REF!</definedName>
    <definedName name="ВСП" localSheetId="10">#REF!</definedName>
    <definedName name="ВСП" localSheetId="11">#REF!</definedName>
    <definedName name="ВСП" localSheetId="12">#REF!</definedName>
    <definedName name="ВСП" localSheetId="16">#REF!</definedName>
    <definedName name="ВСП" localSheetId="7">#REF!</definedName>
    <definedName name="ВСП">#REF!</definedName>
    <definedName name="ВСП1" localSheetId="8">#REF!</definedName>
    <definedName name="ВСП1" localSheetId="9">#REF!</definedName>
    <definedName name="ВСП1" localSheetId="10">#REF!</definedName>
    <definedName name="ВСП1" localSheetId="11">#REF!</definedName>
    <definedName name="ВСП1" localSheetId="12">#REF!</definedName>
    <definedName name="ВСП1" localSheetId="16">#REF!</definedName>
    <definedName name="ВСП1" localSheetId="7">#REF!</definedName>
    <definedName name="ВСП1">#REF!</definedName>
    <definedName name="ВСП2" localSheetId="8">#REF!</definedName>
    <definedName name="ВСП2" localSheetId="9">#REF!</definedName>
    <definedName name="ВСП2" localSheetId="10">#REF!</definedName>
    <definedName name="ВСП2" localSheetId="11">#REF!</definedName>
    <definedName name="ВСП2" localSheetId="12">#REF!</definedName>
    <definedName name="ВСП2" localSheetId="16">#REF!</definedName>
    <definedName name="ВСП2" localSheetId="7">#REF!</definedName>
    <definedName name="ВСП2">#REF!</definedName>
    <definedName name="ВСПОМОГ" localSheetId="8">#REF!</definedName>
    <definedName name="ВСПОМОГ" localSheetId="9">#REF!</definedName>
    <definedName name="ВСПОМОГ" localSheetId="10">#REF!</definedName>
    <definedName name="ВСПОМОГ" localSheetId="11">#REF!</definedName>
    <definedName name="ВСПОМОГ" localSheetId="12">#REF!</definedName>
    <definedName name="ВСПОМОГ" localSheetId="16">#REF!</definedName>
    <definedName name="ВСПОМОГ" localSheetId="7">#REF!</definedName>
    <definedName name="ВСПОМОГ">#REF!</definedName>
    <definedName name="ВТОМ" localSheetId="8">#REF!</definedName>
    <definedName name="ВТОМ" localSheetId="9">#REF!</definedName>
    <definedName name="ВТОМ" localSheetId="10">#REF!</definedName>
    <definedName name="ВТОМ" localSheetId="11">#REF!</definedName>
    <definedName name="ВТОМ" localSheetId="12">#REF!</definedName>
    <definedName name="ВТОМ" localSheetId="16">#REF!</definedName>
    <definedName name="ВТОМ" localSheetId="7">#REF!</definedName>
    <definedName name="ВТОМ">#REF!</definedName>
    <definedName name="ВТОП" localSheetId="16">#REF!</definedName>
    <definedName name="ВТОП" localSheetId="7">#REF!</definedName>
    <definedName name="ВТОП">#REF!</definedName>
    <definedName name="второй" localSheetId="8">#REF!</definedName>
    <definedName name="второй" localSheetId="9">#REF!</definedName>
    <definedName name="второй" localSheetId="10">#REF!</definedName>
    <definedName name="второй" localSheetId="11">#REF!</definedName>
    <definedName name="второй" localSheetId="12">#REF!</definedName>
    <definedName name="второй" localSheetId="16">#REF!</definedName>
    <definedName name="второй" localSheetId="7">#REF!</definedName>
    <definedName name="второй">#REF!</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11" hidden="1">{#N/A,#N/A,TRUE,"Лист1";#N/A,#N/A,TRUE,"Лист2";#N/A,#N/A,TRUE,"Лист3"}</definedName>
    <definedName name="вуув" localSheetId="12"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 localSheetId="16">#REF!</definedName>
    <definedName name="выв" localSheetId="7">#REF!</definedName>
    <definedName name="выв">#REF!</definedName>
    <definedName name="г" localSheetId="8">'5 анализ экон эффект 25 план'!г</definedName>
    <definedName name="г" localSheetId="9">'5 анализ экон эффект 26'!г</definedName>
    <definedName name="г" localSheetId="10">'5 анализ экон эффект 27'!г</definedName>
    <definedName name="г" localSheetId="11">'5 анализ экон эффект 28'!г</definedName>
    <definedName name="г" localSheetId="12">'5 анализ экон эффект 29'!г</definedName>
    <definedName name="г" localSheetId="7">'анализ экон эффек'!г</definedName>
    <definedName name="г">[5]!г</definedName>
    <definedName name="ГАС_Ш" localSheetId="8">#REF!</definedName>
    <definedName name="ГАС_Ш" localSheetId="9">#REF!</definedName>
    <definedName name="ГАС_Ш" localSheetId="10">#REF!</definedName>
    <definedName name="ГАС_Ш" localSheetId="11">#REF!</definedName>
    <definedName name="ГАС_Ш" localSheetId="12">#REF!</definedName>
    <definedName name="ГАС_Ш" localSheetId="16">#REF!</definedName>
    <definedName name="ГАС_Ш" localSheetId="7">#REF!</definedName>
    <definedName name="ГАС_Ш">#REF!</definedName>
    <definedName name="гг" localSheetId="16">#REF!</definedName>
    <definedName name="гг" localSheetId="7">#REF!</definedName>
    <definedName name="гг">#REF!</definedName>
    <definedName name="ГИД" localSheetId="8">#REF!</definedName>
    <definedName name="ГИД" localSheetId="9">#REF!</definedName>
    <definedName name="ГИД" localSheetId="10">#REF!</definedName>
    <definedName name="ГИД" localSheetId="11">#REF!</definedName>
    <definedName name="ГИД" localSheetId="12">#REF!</definedName>
    <definedName name="ГИД" localSheetId="16">#REF!</definedName>
    <definedName name="ГИД" localSheetId="7">#REF!</definedName>
    <definedName name="ГИД">#REF!</definedName>
    <definedName name="ГИД_ЗФА" localSheetId="8">#REF!</definedName>
    <definedName name="ГИД_ЗФА" localSheetId="9">#REF!</definedName>
    <definedName name="ГИД_ЗФА" localSheetId="10">#REF!</definedName>
    <definedName name="ГИД_ЗФА" localSheetId="11">#REF!</definedName>
    <definedName name="ГИД_ЗФА" localSheetId="12">#REF!</definedName>
    <definedName name="ГИД_ЗФА" localSheetId="16">#REF!</definedName>
    <definedName name="ГИД_ЗФА" localSheetId="7">#REF!</definedName>
    <definedName name="ГИД_ЗФА">#REF!</definedName>
    <definedName name="ГЛ" localSheetId="8">#REF!</definedName>
    <definedName name="ГЛ" localSheetId="9">#REF!</definedName>
    <definedName name="ГЛ" localSheetId="10">#REF!</definedName>
    <definedName name="ГЛ" localSheetId="11">#REF!</definedName>
    <definedName name="ГЛ" localSheetId="12">#REF!</definedName>
    <definedName name="ГЛ" localSheetId="16">#REF!</definedName>
    <definedName name="ГЛ" localSheetId="7">#REF!</definedName>
    <definedName name="ГЛ">#REF!</definedName>
    <definedName name="ГЛ_" localSheetId="8">#REF!</definedName>
    <definedName name="ГЛ_" localSheetId="9">#REF!</definedName>
    <definedName name="ГЛ_" localSheetId="10">#REF!</definedName>
    <definedName name="ГЛ_" localSheetId="11">#REF!</definedName>
    <definedName name="ГЛ_" localSheetId="12">#REF!</definedName>
    <definedName name="ГЛ_" localSheetId="16">#REF!</definedName>
    <definedName name="ГЛ_" localSheetId="7">#REF!</definedName>
    <definedName name="ГЛ_">#REF!</definedName>
    <definedName name="ГЛ_ДП" localSheetId="8">[36]Калькуляции!#REF!</definedName>
    <definedName name="ГЛ_ДП" localSheetId="9">[36]Калькуляции!#REF!</definedName>
    <definedName name="ГЛ_ДП" localSheetId="10">[36]Калькуляции!#REF!</definedName>
    <definedName name="ГЛ_ДП" localSheetId="11">[36]Калькуляции!#REF!</definedName>
    <definedName name="ГЛ_ДП" localSheetId="12">[36]Калькуляции!#REF!</definedName>
    <definedName name="ГЛ_ДП" localSheetId="16">[36]Калькуляции!#REF!</definedName>
    <definedName name="ГЛ_ДП" localSheetId="7">[36]Калькуляции!#REF!</definedName>
    <definedName name="ГЛ_ДП">[36]Калькуляции!#REF!</definedName>
    <definedName name="ГЛ_Т" localSheetId="8">#REF!</definedName>
    <definedName name="ГЛ_Т" localSheetId="9">#REF!</definedName>
    <definedName name="ГЛ_Т" localSheetId="10">#REF!</definedName>
    <definedName name="ГЛ_Т" localSheetId="11">#REF!</definedName>
    <definedName name="ГЛ_Т" localSheetId="12">#REF!</definedName>
    <definedName name="ГЛ_Т" localSheetId="16">#REF!</definedName>
    <definedName name="ГЛ_Т" localSheetId="7">#REF!</definedName>
    <definedName name="ГЛ_Т">#REF!</definedName>
    <definedName name="ГЛ_Ш" localSheetId="8">#REF!</definedName>
    <definedName name="ГЛ_Ш" localSheetId="9">#REF!</definedName>
    <definedName name="ГЛ_Ш" localSheetId="10">#REF!</definedName>
    <definedName name="ГЛ_Ш" localSheetId="11">#REF!</definedName>
    <definedName name="ГЛ_Ш" localSheetId="12">#REF!</definedName>
    <definedName name="ГЛ_Ш" localSheetId="16">#REF!</definedName>
    <definedName name="ГЛ_Ш" localSheetId="7">#REF!</definedName>
    <definedName name="ГЛ_Ш">#REF!</definedName>
    <definedName name="глинозем" localSheetId="8">'5 анализ экон эффект 25 план'!USD/1.701</definedName>
    <definedName name="глинозем" localSheetId="9">'5 анализ экон эффект 26'!USD/1.701</definedName>
    <definedName name="глинозем" localSheetId="10">'5 анализ экон эффект 27'!USD/1.701</definedName>
    <definedName name="глинозем" localSheetId="11">'5 анализ экон эффект 28'!USD/1.701</definedName>
    <definedName name="глинозем" localSheetId="12">'5 анализ экон эффект 29'!USD/1.701</definedName>
    <definedName name="глинозем" localSheetId="7">'анализ экон эффек'!USD/1.701</definedName>
    <definedName name="глинозем">[5]!USD/1.701</definedName>
    <definedName name="Глубина">'[47]ПФВ-0.5'!$AK$13:$AK$15</definedName>
    <definedName name="год">[48]Параметры!$C$5</definedName>
    <definedName name="год1">[49]параметры!$C$3</definedName>
    <definedName name="ГР" localSheetId="8">#REF!</definedName>
    <definedName name="ГР" localSheetId="9">#REF!</definedName>
    <definedName name="ГР" localSheetId="10">#REF!</definedName>
    <definedName name="ГР" localSheetId="11">#REF!</definedName>
    <definedName name="ГР" localSheetId="12">#REF!</definedName>
    <definedName name="ГР" localSheetId="16">#REF!</definedName>
    <definedName name="ГР" localSheetId="7">#REF!</definedName>
    <definedName name="ГР">#REF!</definedName>
    <definedName name="график" localSheetId="8">'5 анализ экон эффект 25 план'!график</definedName>
    <definedName name="график" localSheetId="9">'5 анализ экон эффект 26'!график</definedName>
    <definedName name="график" localSheetId="10">'5 анализ экон эффект 27'!график</definedName>
    <definedName name="график" localSheetId="11">'5 анализ экон эффект 28'!график</definedName>
    <definedName name="график" localSheetId="12">'5 анализ экон эффект 29'!график</definedName>
    <definedName name="график" localSheetId="7">'анализ экон эффек'!график</definedName>
    <definedName name="график">[5]!график</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11" hidden="1">{#N/A,#N/A,TRUE,"Лист1";#N/A,#N/A,TRUE,"Лист2";#N/A,#N/A,TRUE,"Лист3"}</definedName>
    <definedName name="грприрцфв00ав98" localSheetId="12"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11" hidden="1">{#N/A,#N/A,TRUE,"Лист1";#N/A,#N/A,TRUE,"Лист2";#N/A,#N/A,TRUE,"Лист3"}</definedName>
    <definedName name="грфинцкавг98Х" localSheetId="12"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'[38]цены цехов'!$D$52</definedName>
    <definedName name="д" localSheetId="8">'5 анализ экон эффект 25 план'!д</definedName>
    <definedName name="д" localSheetId="9">'5 анализ экон эффект 26'!д</definedName>
    <definedName name="д" localSheetId="10">'5 анализ экон эффект 27'!д</definedName>
    <definedName name="д" localSheetId="11">'5 анализ экон эффект 28'!д</definedName>
    <definedName name="д" localSheetId="12">'5 анализ экон эффект 29'!д</definedName>
    <definedName name="д" localSheetId="7">'анализ экон эффек'!д</definedName>
    <definedName name="д">[5]!д</definedName>
    <definedName name="ДАВ_ЖИД" localSheetId="8">#REF!</definedName>
    <definedName name="ДАВ_ЖИД" localSheetId="9">#REF!</definedName>
    <definedName name="ДАВ_ЖИД" localSheetId="10">#REF!</definedName>
    <definedName name="ДАВ_ЖИД" localSheetId="11">#REF!</definedName>
    <definedName name="ДАВ_ЖИД" localSheetId="12">#REF!</definedName>
    <definedName name="ДАВ_ЖИД" localSheetId="16">#REF!</definedName>
    <definedName name="ДАВ_ЖИД" localSheetId="7">#REF!</definedName>
    <definedName name="ДАВ_ЖИД">#REF!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 localSheetId="11">[36]Калькуляции!#REF!</definedName>
    <definedName name="ДАВ_КАТАНКА" localSheetId="12">[36]Калькуляции!#REF!</definedName>
    <definedName name="ДАВ_КАТАНКА" localSheetId="16">[36]Калькуляции!#REF!</definedName>
    <definedName name="ДАВ_КАТАНКА" localSheetId="7">[36]Калькуляции!#REF!</definedName>
    <definedName name="ДАВ_КАТАНКА">[36]Калькуляции!#REF!</definedName>
    <definedName name="ДАВ_МЕЛК" localSheetId="8">#REF!</definedName>
    <definedName name="ДАВ_МЕЛК" localSheetId="9">#REF!</definedName>
    <definedName name="ДАВ_МЕЛК" localSheetId="10">#REF!</definedName>
    <definedName name="ДАВ_МЕЛК" localSheetId="11">#REF!</definedName>
    <definedName name="ДАВ_МЕЛК" localSheetId="12">#REF!</definedName>
    <definedName name="ДАВ_МЕЛК" localSheetId="16">#REF!</definedName>
    <definedName name="ДАВ_МЕЛК" localSheetId="7">#REF!</definedName>
    <definedName name="ДАВ_МЕЛК">#REF!</definedName>
    <definedName name="ДАВ_СЛИТКИ" localSheetId="8">#REF!</definedName>
    <definedName name="ДАВ_СЛИТКИ" localSheetId="9">#REF!</definedName>
    <definedName name="ДАВ_СЛИТКИ" localSheetId="10">#REF!</definedName>
    <definedName name="ДАВ_СЛИТКИ" localSheetId="11">#REF!</definedName>
    <definedName name="ДАВ_СЛИТКИ" localSheetId="12">#REF!</definedName>
    <definedName name="ДАВ_СЛИТКИ" localSheetId="16">#REF!</definedName>
    <definedName name="ДАВ_СЛИТКИ" localSheetId="7">#REF!</definedName>
    <definedName name="ДАВ_СЛИТКИ">#REF!</definedName>
    <definedName name="Дав_тв" localSheetId="8">#REF!</definedName>
    <definedName name="Дав_тв" localSheetId="9">#REF!</definedName>
    <definedName name="Дав_тв" localSheetId="10">#REF!</definedName>
    <definedName name="Дав_тв" localSheetId="11">#REF!</definedName>
    <definedName name="Дав_тв" localSheetId="12">#REF!</definedName>
    <definedName name="Дав_тв" localSheetId="16">#REF!</definedName>
    <definedName name="Дав_тв" localSheetId="7">#REF!</definedName>
    <definedName name="Дав_тв">#REF!</definedName>
    <definedName name="ДАВ_ШТАН" localSheetId="8">#REF!</definedName>
    <definedName name="ДАВ_ШТАН" localSheetId="9">#REF!</definedName>
    <definedName name="ДАВ_ШТАН" localSheetId="10">#REF!</definedName>
    <definedName name="ДАВ_ШТАН" localSheetId="11">#REF!</definedName>
    <definedName name="ДАВ_ШТАН" localSheetId="12">#REF!</definedName>
    <definedName name="ДАВ_ШТАН" localSheetId="16">#REF!</definedName>
    <definedName name="ДАВ_ШТАН" localSheetId="7">#REF!</definedName>
    <definedName name="ДАВ_ШТАН">#REF!</definedName>
    <definedName name="ДАВАЛЬЧЕСИЙ" localSheetId="8">#REF!</definedName>
    <definedName name="ДАВАЛЬЧЕСИЙ" localSheetId="9">#REF!</definedName>
    <definedName name="ДАВАЛЬЧЕСИЙ" localSheetId="10">#REF!</definedName>
    <definedName name="ДАВАЛЬЧЕСИЙ" localSheetId="11">#REF!</definedName>
    <definedName name="ДАВАЛЬЧЕСИЙ" localSheetId="12">#REF!</definedName>
    <definedName name="ДАВАЛЬЧЕСИЙ" localSheetId="16">#REF!</definedName>
    <definedName name="ДАВАЛЬЧЕСИЙ" localSheetId="7">#REF!</definedName>
    <definedName name="ДАВАЛЬЧЕСИЙ">#REF!</definedName>
    <definedName name="ДАВАЛЬЧЕСКИЙ" localSheetId="8">#REF!</definedName>
    <definedName name="ДАВАЛЬЧЕСКИЙ" localSheetId="9">#REF!</definedName>
    <definedName name="ДАВАЛЬЧЕСКИЙ" localSheetId="10">#REF!</definedName>
    <definedName name="ДАВАЛЬЧЕСКИЙ" localSheetId="11">#REF!</definedName>
    <definedName name="ДАВАЛЬЧЕСКИЙ" localSheetId="12">#REF!</definedName>
    <definedName name="ДАВАЛЬЧЕСКИЙ" localSheetId="16">#REF!</definedName>
    <definedName name="ДАВАЛЬЧЕСКИЙ" localSheetId="7">#REF!</definedName>
    <definedName name="ДАВАЛЬЧЕСКИЙ">#REF!</definedName>
    <definedName name="Данкор2">[37]Дебиторка!$J$27</definedName>
    <definedName name="ДАТА" localSheetId="8">[45]Лист1!$A$38:$A$50</definedName>
    <definedName name="ДАТА" localSheetId="9">[45]Лист1!$A$38:$A$50</definedName>
    <definedName name="ДАТА" localSheetId="10">[45]Лист1!$A$38:$A$50</definedName>
    <definedName name="ДАТА" localSheetId="11">[45]Лист1!$A$38:$A$50</definedName>
    <definedName name="ДАТА" localSheetId="12">[45]Лист1!$A$38:$A$50</definedName>
    <definedName name="ДАТА" localSheetId="7">[45]Лист1!$A$38:$A$50</definedName>
    <definedName name="ДАТА">[46]Лист1!$A$38:$A$50</definedName>
    <definedName name="Дв" localSheetId="8">'5 анализ экон эффект 25 план'!Дв</definedName>
    <definedName name="Дв" localSheetId="9">'5 анализ экон эффект 26'!Дв</definedName>
    <definedName name="Дв" localSheetId="10">'5 анализ экон эффект 27'!Дв</definedName>
    <definedName name="Дв" localSheetId="11">'5 анализ экон эффект 28'!Дв</definedName>
    <definedName name="Дв" localSheetId="12">'5 анализ экон эффект 29'!Дв</definedName>
    <definedName name="Дв" localSheetId="7">'анализ экон эффек'!Дв</definedName>
    <definedName name="Дв">[5]!Дв</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 localSheetId="11">[36]Калькуляции!#REF!</definedName>
    <definedName name="ДЕК_РУБ" localSheetId="12">[36]Калькуляции!#REF!</definedName>
    <definedName name="ДЕК_РУБ" localSheetId="16">[36]Калькуляции!#REF!</definedName>
    <definedName name="ДЕК_РУБ" localSheetId="7">[36]Калькуляции!#REF!</definedName>
    <definedName name="ДЕК_РУБ">[36]Калькуляции!#REF!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 localSheetId="11">[36]Калькуляции!#REF!</definedName>
    <definedName name="ДЕК_Т" localSheetId="12">[36]Калькуляции!#REF!</definedName>
    <definedName name="ДЕК_Т" localSheetId="16">[36]Калькуляции!#REF!</definedName>
    <definedName name="ДЕК_Т" localSheetId="7">[36]Калькуляции!#REF!</definedName>
    <definedName name="ДЕК_Т">[36]Калькуляции!#REF!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 localSheetId="11">[36]Калькуляции!#REF!</definedName>
    <definedName name="ДЕК_ТОН" localSheetId="12">[36]Калькуляции!#REF!</definedName>
    <definedName name="ДЕК_ТОН" localSheetId="16">[36]Калькуляции!#REF!</definedName>
    <definedName name="ДЕК_ТОН" localSheetId="7">[36]Калькуляции!#REF!</definedName>
    <definedName name="ДЕК_ТОН">[36]Калькуляции!#REF!</definedName>
    <definedName name="декабрь" localSheetId="16">#REF!</definedName>
    <definedName name="декабрь" localSheetId="7">#REF!</definedName>
    <definedName name="декабрь">#REF!</definedName>
    <definedName name="День">'[47]ПФВ-0.5'!$AM$4:$AM$34</definedName>
    <definedName name="деф">[50]Параметры!$C$6</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 localSheetId="11">[51]параметры!$C$8</definedName>
    <definedName name="дефлятор" localSheetId="12">[51]параметры!$C$8</definedName>
    <definedName name="дефлятор" localSheetId="7">[51]параметры!$C$8</definedName>
    <definedName name="дефлятор">[52]параметры!$C$8</definedName>
    <definedName name="ДЗО">'[53]титул БДР'!$A$18</definedName>
    <definedName name="Диаметры">'[47]ПФВ-0.5'!$AK$22:$AK$39</definedName>
    <definedName name="ДиапазонЗащиты" localSheetId="8">#REF!,#REF!,#REF!,#REF!,[5]!P1_ДиапазонЗащиты,[5]!P2_ДиапазонЗащиты,[5]!P3_ДиапазонЗащиты,[5]!P4_ДиапазонЗащиты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11">#REF!,#REF!,#REF!,#REF!,[0]!P1_ДиапазонЗащиты,[0]!P2_ДиапазонЗащиты,[0]!P3_ДиапазонЗащиты,[0]!P4_ДиапазонЗащиты</definedName>
    <definedName name="ДиапазонЗащиты" localSheetId="12">#REF!,#REF!,#REF!,#REF!,[0]!P1_ДиапазонЗащиты,[0]!P2_ДиапазонЗащиты,[0]!P3_ДиапазонЗащиты,[0]!P4_ДиапазонЗащиты</definedName>
    <definedName name="ДиапазонЗащиты" localSheetId="1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8">#REF!</definedName>
    <definedName name="ДИЗТОПЛИВО" localSheetId="9">#REF!</definedName>
    <definedName name="ДИЗТОПЛИВО" localSheetId="10">#REF!</definedName>
    <definedName name="ДИЗТОПЛИВО" localSheetId="11">#REF!</definedName>
    <definedName name="ДИЗТОПЛИВО" localSheetId="12">#REF!</definedName>
    <definedName name="ДИЗТОПЛИВО" localSheetId="16">#REF!</definedName>
    <definedName name="ДИЗТОПЛИВО" localSheetId="7">#REF!</definedName>
    <definedName name="ДИЗТОПЛИВО">#REF!</definedName>
    <definedName name="ДИМА" localSheetId="8">#REF!</definedName>
    <definedName name="ДИМА" localSheetId="9">#REF!</definedName>
    <definedName name="ДИМА" localSheetId="10">#REF!</definedName>
    <definedName name="ДИМА" localSheetId="11">#REF!</definedName>
    <definedName name="ДИМА" localSheetId="12">#REF!</definedName>
    <definedName name="ДИМА" localSheetId="16">#REF!</definedName>
    <definedName name="ДИМА" localSheetId="7">#REF!</definedName>
    <definedName name="ДИМА">#REF!</definedName>
    <definedName name="Дионис2">[37]Дебиторка!$J$15</definedName>
    <definedName name="ДИЭТ" localSheetId="8">[36]Калькуляции!#REF!</definedName>
    <definedName name="ДИЭТ" localSheetId="9">[36]Калькуляции!#REF!</definedName>
    <definedName name="ДИЭТ" localSheetId="10">[36]Калькуляции!#REF!</definedName>
    <definedName name="ДИЭТ" localSheetId="11">[36]Калькуляции!#REF!</definedName>
    <definedName name="ДИЭТ" localSheetId="12">[36]Калькуляции!#REF!</definedName>
    <definedName name="ДИЭТ" localSheetId="16">[36]Калькуляции!#REF!</definedName>
    <definedName name="ДИЭТ" localSheetId="7">[36]Калькуляции!#REF!</definedName>
    <definedName name="ДИЭТ">[36]Калькуляции!#REF!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 localSheetId="11">[36]Калькуляции!#REF!</definedName>
    <definedName name="ДОГПЕР_АВЧСЫРЕЦ" localSheetId="12">[36]Калькуляции!#REF!</definedName>
    <definedName name="ДОГПЕР_АВЧСЫРЕЦ" localSheetId="16">[36]Калькуляции!#REF!</definedName>
    <definedName name="ДОГПЕР_АВЧСЫРЕЦ" localSheetId="7">[36]Калькуляции!#REF!</definedName>
    <definedName name="ДОГПЕР_АВЧСЫРЕЦ">[36]Калькуляции!#REF!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 localSheetId="11">[36]Калькуляции!#REF!</definedName>
    <definedName name="ДОГПЕР_СЫРЕЦ" localSheetId="12">[36]Калькуляции!#REF!</definedName>
    <definedName name="ДОГПЕР_СЫРЕЦ" localSheetId="16">[36]Калькуляции!#REF!</definedName>
    <definedName name="ДОГПЕР_СЫРЕЦ" localSheetId="7">[36]Калькуляции!#REF!</definedName>
    <definedName name="ДОГПЕР_СЫРЕЦ">[36]Калькуляции!#REF!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 localSheetId="11">[54]Оборудование_стоим!#REF!</definedName>
    <definedName name="Доллар" localSheetId="12">[54]Оборудование_стоим!#REF!</definedName>
    <definedName name="Доллар" localSheetId="16">[54]Оборудование_стоим!#REF!</definedName>
    <definedName name="Доллар" localSheetId="7">[54]Оборудование_стоим!#REF!</definedName>
    <definedName name="Доллар">[54]Оборудование_стоим!#REF!</definedName>
    <definedName name="доля_проч_ф" localSheetId="8">#REF!</definedName>
    <definedName name="доля_проч_ф" localSheetId="9">#REF!</definedName>
    <definedName name="доля_проч_ф" localSheetId="10">#REF!</definedName>
    <definedName name="доля_проч_ф" localSheetId="11">#REF!</definedName>
    <definedName name="доля_проч_ф" localSheetId="12">#REF!</definedName>
    <definedName name="доля_проч_ф" localSheetId="16">#REF!</definedName>
    <definedName name="доля_проч_ф" localSheetId="7">#REF!</definedName>
    <definedName name="доля_проч_ф">#REF!</definedName>
    <definedName name="доля_прочая" localSheetId="8">#REF!</definedName>
    <definedName name="доля_прочая" localSheetId="9">#REF!</definedName>
    <definedName name="доля_прочая" localSheetId="10">#REF!</definedName>
    <definedName name="доля_прочая" localSheetId="11">#REF!</definedName>
    <definedName name="доля_прочая" localSheetId="12">#REF!</definedName>
    <definedName name="доля_прочая" localSheetId="16">#REF!</definedName>
    <definedName name="доля_прочая" localSheetId="7">#REF!</definedName>
    <definedName name="доля_прочая">#REF!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11">#REF!</definedName>
    <definedName name="доля_прочая_98_ав" localSheetId="12">#REF!</definedName>
    <definedName name="доля_прочая_98_ав" localSheetId="16">#REF!</definedName>
    <definedName name="доля_прочая_98_ав" localSheetId="7">#REF!</definedName>
    <definedName name="доля_прочая_98_ав">#REF!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11">#REF!</definedName>
    <definedName name="доля_прочая_ав" localSheetId="12">#REF!</definedName>
    <definedName name="доля_прочая_ав" localSheetId="16">#REF!</definedName>
    <definedName name="доля_прочая_ав" localSheetId="7">#REF!</definedName>
    <definedName name="доля_прочая_ав">#REF!</definedName>
    <definedName name="доля_прочая_ф" localSheetId="8">#REF!</definedName>
    <definedName name="доля_прочая_ф" localSheetId="9">#REF!</definedName>
    <definedName name="доля_прочая_ф" localSheetId="10">#REF!</definedName>
    <definedName name="доля_прочая_ф" localSheetId="11">#REF!</definedName>
    <definedName name="доля_прочая_ф" localSheetId="12">#REF!</definedName>
    <definedName name="доля_прочая_ф" localSheetId="16">#REF!</definedName>
    <definedName name="доля_прочая_ф" localSheetId="7">#REF!</definedName>
    <definedName name="доля_прочая_ф">#REF!</definedName>
    <definedName name="доля_т_ф" localSheetId="8">#REF!</definedName>
    <definedName name="доля_т_ф" localSheetId="9">#REF!</definedName>
    <definedName name="доля_т_ф" localSheetId="10">#REF!</definedName>
    <definedName name="доля_т_ф" localSheetId="11">#REF!</definedName>
    <definedName name="доля_т_ф" localSheetId="12">#REF!</definedName>
    <definedName name="доля_т_ф" localSheetId="16">#REF!</definedName>
    <definedName name="доля_т_ф" localSheetId="7">#REF!</definedName>
    <definedName name="доля_т_ф">#REF!</definedName>
    <definedName name="доля_теп_1" localSheetId="16">#REF!</definedName>
    <definedName name="доля_теп_1" localSheetId="7">#REF!</definedName>
    <definedName name="доля_теп_1">#REF!</definedName>
    <definedName name="доля_теп_2" localSheetId="8">#REF!</definedName>
    <definedName name="доля_теп_2" localSheetId="9">#REF!</definedName>
    <definedName name="доля_теп_2" localSheetId="10">#REF!</definedName>
    <definedName name="доля_теп_2" localSheetId="11">#REF!</definedName>
    <definedName name="доля_теп_2" localSheetId="12">#REF!</definedName>
    <definedName name="доля_теп_2" localSheetId="16">#REF!</definedName>
    <definedName name="доля_теп_2" localSheetId="7">#REF!</definedName>
    <definedName name="доля_теп_2">#REF!</definedName>
    <definedName name="доля_теп_3" localSheetId="16">#REF!</definedName>
    <definedName name="доля_теп_3" localSheetId="7">#REF!</definedName>
    <definedName name="доля_теп_3">#REF!</definedName>
    <definedName name="доля_тепло" localSheetId="16">#REF!</definedName>
    <definedName name="доля_тепло" localSheetId="7">#REF!</definedName>
    <definedName name="доля_тепло">#REF!</definedName>
    <definedName name="доля_эл_1" localSheetId="8">#REF!</definedName>
    <definedName name="доля_эл_1" localSheetId="9">#REF!</definedName>
    <definedName name="доля_эл_1" localSheetId="10">#REF!</definedName>
    <definedName name="доля_эл_1" localSheetId="11">#REF!</definedName>
    <definedName name="доля_эл_1" localSheetId="12">#REF!</definedName>
    <definedName name="доля_эл_1" localSheetId="16">#REF!</definedName>
    <definedName name="доля_эл_1" localSheetId="7">#REF!</definedName>
    <definedName name="доля_эл_1">#REF!</definedName>
    <definedName name="доля_эл_2" localSheetId="16">#REF!</definedName>
    <definedName name="доля_эл_2" localSheetId="7">#REF!</definedName>
    <definedName name="доля_эл_2">#REF!</definedName>
    <definedName name="доля_эл_3" localSheetId="8">#REF!</definedName>
    <definedName name="доля_эл_3" localSheetId="9">#REF!</definedName>
    <definedName name="доля_эл_3" localSheetId="10">#REF!</definedName>
    <definedName name="доля_эл_3" localSheetId="11">#REF!</definedName>
    <definedName name="доля_эл_3" localSheetId="12">#REF!</definedName>
    <definedName name="доля_эл_3" localSheetId="16">#REF!</definedName>
    <definedName name="доля_эл_3" localSheetId="7">#REF!</definedName>
    <definedName name="доля_эл_3">#REF!</definedName>
    <definedName name="доля_эл_ф" localSheetId="8">#REF!</definedName>
    <definedName name="доля_эл_ф" localSheetId="9">#REF!</definedName>
    <definedName name="доля_эл_ф" localSheetId="10">#REF!</definedName>
    <definedName name="доля_эл_ф" localSheetId="11">#REF!</definedName>
    <definedName name="доля_эл_ф" localSheetId="12">#REF!</definedName>
    <definedName name="доля_эл_ф" localSheetId="16">#REF!</definedName>
    <definedName name="доля_эл_ф" localSheetId="7">#REF!</definedName>
    <definedName name="доля_эл_ф">#REF!</definedName>
    <definedName name="доля_электра" localSheetId="8">#REF!</definedName>
    <definedName name="доля_электра" localSheetId="9">#REF!</definedName>
    <definedName name="доля_электра" localSheetId="10">#REF!</definedName>
    <definedName name="доля_электра" localSheetId="11">#REF!</definedName>
    <definedName name="доля_электра" localSheetId="12">#REF!</definedName>
    <definedName name="доля_электра" localSheetId="16">#REF!</definedName>
    <definedName name="доля_электра" localSheetId="7">#REF!</definedName>
    <definedName name="доля_электра">#REF!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11">#REF!</definedName>
    <definedName name="доля_электра_99" localSheetId="12">#REF!</definedName>
    <definedName name="доля_электра_99" localSheetId="16">#REF!</definedName>
    <definedName name="доля_электра_99" localSheetId="7">#REF!</definedName>
    <definedName name="доля_электра_99">#REF!</definedName>
    <definedName name="ДРУГОЕ">[55]Справочники!$A$26:$A$28</definedName>
    <definedName name="е" localSheetId="8">'5 анализ экон эффект 25 план'!е</definedName>
    <definedName name="е" localSheetId="9">'5 анализ экон эффект 26'!е</definedName>
    <definedName name="е" localSheetId="10">'5 анализ экон эффект 27'!е</definedName>
    <definedName name="е" localSheetId="11">'5 анализ экон эффект 28'!е</definedName>
    <definedName name="е" localSheetId="12">'5 анализ экон эффект 29'!е</definedName>
    <definedName name="е" localSheetId="7">'анализ экон эффек'!е</definedName>
    <definedName name="е">[5]!е</definedName>
    <definedName name="ЕСН" localSheetId="8">[56]Макро!$B$4</definedName>
    <definedName name="ЕСН" localSheetId="9">[56]Макро!$B$4</definedName>
    <definedName name="ЕСН" localSheetId="10">[56]Макро!$B$4</definedName>
    <definedName name="ЕСН" localSheetId="11">[56]Макро!$B$4</definedName>
    <definedName name="ЕСН" localSheetId="12">[56]Макро!$B$4</definedName>
    <definedName name="ЕСН" localSheetId="7">[56]Макро!$B$4</definedName>
    <definedName name="ЕСН">[57]Макро!$B$4</definedName>
    <definedName name="ж" localSheetId="8">'5 анализ экон эффект 25 план'!ж</definedName>
    <definedName name="ж" localSheetId="9">'5 анализ экон эффект 26'!ж</definedName>
    <definedName name="ж" localSheetId="10">'5 анализ экон эффект 27'!ж</definedName>
    <definedName name="ж" localSheetId="11">'5 анализ экон эффект 28'!ж</definedName>
    <definedName name="ж" localSheetId="12">'5 анализ экон эффект 29'!ж</definedName>
    <definedName name="ж" localSheetId="7">'анализ экон эффек'!ж</definedName>
    <definedName name="ж">[5]!ж</definedName>
    <definedName name="жжжжжжж" localSheetId="8">'5 анализ экон эффект 25 план'!жжжжжжж</definedName>
    <definedName name="жжжжжжж" localSheetId="9">'5 анализ экон эффект 26'!жжжжжжж</definedName>
    <definedName name="жжжжжжж" localSheetId="10">'5 анализ экон эффект 27'!жжжжжжж</definedName>
    <definedName name="жжжжжжж" localSheetId="11">'5 анализ экон эффект 28'!жжжжжжж</definedName>
    <definedName name="жжжжжжж" localSheetId="12">'5 анализ экон эффект 29'!жжжжжжж</definedName>
    <definedName name="жжжжжжж" localSheetId="7">'анализ экон эффек'!жжжжжжж</definedName>
    <definedName name="жжжжжжж">[5]!жжжжжжж</definedName>
    <definedName name="ЖИДКИЙ" localSheetId="8">#REF!</definedName>
    <definedName name="ЖИДКИЙ" localSheetId="9">#REF!</definedName>
    <definedName name="ЖИДКИЙ" localSheetId="10">#REF!</definedName>
    <definedName name="ЖИДКИЙ" localSheetId="11">#REF!</definedName>
    <definedName name="ЖИДКИЙ" localSheetId="12">#REF!</definedName>
    <definedName name="ЖИДКИЙ" localSheetId="16">#REF!</definedName>
    <definedName name="ЖИДКИЙ" localSheetId="7">#REF!</definedName>
    <definedName name="ЖИДКИЙ">#REF!</definedName>
    <definedName name="з" localSheetId="8">'5 анализ экон эффект 25 план'!з</definedName>
    <definedName name="з" localSheetId="9">'5 анализ экон эффект 26'!з</definedName>
    <definedName name="з" localSheetId="10">'5 анализ экон эффект 27'!з</definedName>
    <definedName name="з" localSheetId="11">'5 анализ экон эффект 28'!з</definedName>
    <definedName name="з" localSheetId="12">'5 анализ экон эффект 29'!з</definedName>
    <definedName name="з" localSheetId="7">'анализ экон эффек'!з</definedName>
    <definedName name="з">[5]!з</definedName>
    <definedName name="З0" localSheetId="8">#REF!</definedName>
    <definedName name="З0" localSheetId="9">#REF!</definedName>
    <definedName name="З0" localSheetId="10">#REF!</definedName>
    <definedName name="З0" localSheetId="11">#REF!</definedName>
    <definedName name="З0" localSheetId="12">#REF!</definedName>
    <definedName name="З0" localSheetId="16">#REF!</definedName>
    <definedName name="З0" localSheetId="7">#REF!</definedName>
    <definedName name="З0">#REF!</definedName>
    <definedName name="З1" localSheetId="8">#REF!</definedName>
    <definedName name="З1" localSheetId="9">#REF!</definedName>
    <definedName name="З1" localSheetId="10">#REF!</definedName>
    <definedName name="З1" localSheetId="11">#REF!</definedName>
    <definedName name="З1" localSheetId="12">#REF!</definedName>
    <definedName name="З1" localSheetId="16">#REF!</definedName>
    <definedName name="З1" localSheetId="7">#REF!</definedName>
    <definedName name="З1">#REF!</definedName>
    <definedName name="З10" localSheetId="8">#REF!</definedName>
    <definedName name="З10" localSheetId="9">#REF!</definedName>
    <definedName name="З10" localSheetId="10">#REF!</definedName>
    <definedName name="З10" localSheetId="11">#REF!</definedName>
    <definedName name="З10" localSheetId="12">#REF!</definedName>
    <definedName name="З10" localSheetId="16">#REF!</definedName>
    <definedName name="З10" localSheetId="7">#REF!</definedName>
    <definedName name="З10">#REF!</definedName>
    <definedName name="З11" localSheetId="8">#REF!</definedName>
    <definedName name="З11" localSheetId="9">#REF!</definedName>
    <definedName name="З11" localSheetId="10">#REF!</definedName>
    <definedName name="З11" localSheetId="11">#REF!</definedName>
    <definedName name="З11" localSheetId="12">#REF!</definedName>
    <definedName name="З11" localSheetId="16">#REF!</definedName>
    <definedName name="З11" localSheetId="7">#REF!</definedName>
    <definedName name="З11">#REF!</definedName>
    <definedName name="З12" localSheetId="8">#REF!</definedName>
    <definedName name="З12" localSheetId="9">#REF!</definedName>
    <definedName name="З12" localSheetId="10">#REF!</definedName>
    <definedName name="З12" localSheetId="11">#REF!</definedName>
    <definedName name="З12" localSheetId="12">#REF!</definedName>
    <definedName name="З12" localSheetId="16">#REF!</definedName>
    <definedName name="З12" localSheetId="7">#REF!</definedName>
    <definedName name="З12">#REF!</definedName>
    <definedName name="З13" localSheetId="8">#REF!</definedName>
    <definedName name="З13" localSheetId="9">#REF!</definedName>
    <definedName name="З13" localSheetId="10">#REF!</definedName>
    <definedName name="З13" localSheetId="11">#REF!</definedName>
    <definedName name="З13" localSheetId="12">#REF!</definedName>
    <definedName name="З13" localSheetId="16">#REF!</definedName>
    <definedName name="З13" localSheetId="7">#REF!</definedName>
    <definedName name="З13">#REF!</definedName>
    <definedName name="З14" localSheetId="8">#REF!</definedName>
    <definedName name="З14" localSheetId="9">#REF!</definedName>
    <definedName name="З14" localSheetId="10">#REF!</definedName>
    <definedName name="З14" localSheetId="11">#REF!</definedName>
    <definedName name="З14" localSheetId="12">#REF!</definedName>
    <definedName name="З14" localSheetId="16">#REF!</definedName>
    <definedName name="З14" localSheetId="7">#REF!</definedName>
    <definedName name="З14">#REF!</definedName>
    <definedName name="З2" localSheetId="8">#REF!</definedName>
    <definedName name="З2" localSheetId="9">#REF!</definedName>
    <definedName name="З2" localSheetId="10">#REF!</definedName>
    <definedName name="З2" localSheetId="11">#REF!</definedName>
    <definedName name="З2" localSheetId="12">#REF!</definedName>
    <definedName name="З2" localSheetId="16">#REF!</definedName>
    <definedName name="З2" localSheetId="7">#REF!</definedName>
    <definedName name="З2">#REF!</definedName>
    <definedName name="З3" localSheetId="8">#REF!</definedName>
    <definedName name="З3" localSheetId="9">#REF!</definedName>
    <definedName name="З3" localSheetId="10">#REF!</definedName>
    <definedName name="З3" localSheetId="11">#REF!</definedName>
    <definedName name="З3" localSheetId="12">#REF!</definedName>
    <definedName name="З3" localSheetId="16">#REF!</definedName>
    <definedName name="З3" localSheetId="7">#REF!</definedName>
    <definedName name="З3">#REF!</definedName>
    <definedName name="З4" localSheetId="8">#REF!</definedName>
    <definedName name="З4" localSheetId="9">#REF!</definedName>
    <definedName name="З4" localSheetId="10">#REF!</definedName>
    <definedName name="З4" localSheetId="11">#REF!</definedName>
    <definedName name="З4" localSheetId="12">#REF!</definedName>
    <definedName name="З4" localSheetId="16">#REF!</definedName>
    <definedName name="З4" localSheetId="7">#REF!</definedName>
    <definedName name="З4">#REF!</definedName>
    <definedName name="З5" localSheetId="8">#REF!</definedName>
    <definedName name="З5" localSheetId="9">#REF!</definedName>
    <definedName name="З5" localSheetId="10">#REF!</definedName>
    <definedName name="З5" localSheetId="11">#REF!</definedName>
    <definedName name="З5" localSheetId="12">#REF!</definedName>
    <definedName name="З5" localSheetId="16">#REF!</definedName>
    <definedName name="З5" localSheetId="7">#REF!</definedName>
    <definedName name="З5">#REF!</definedName>
    <definedName name="З6" localSheetId="8">#REF!</definedName>
    <definedName name="З6" localSheetId="9">#REF!</definedName>
    <definedName name="З6" localSheetId="10">#REF!</definedName>
    <definedName name="З6" localSheetId="11">#REF!</definedName>
    <definedName name="З6" localSheetId="12">#REF!</definedName>
    <definedName name="З6" localSheetId="16">#REF!</definedName>
    <definedName name="З6" localSheetId="7">#REF!</definedName>
    <definedName name="З6">#REF!</definedName>
    <definedName name="З7" localSheetId="8">#REF!</definedName>
    <definedName name="З7" localSheetId="9">#REF!</definedName>
    <definedName name="З7" localSheetId="10">#REF!</definedName>
    <definedName name="З7" localSheetId="11">#REF!</definedName>
    <definedName name="З7" localSheetId="12">#REF!</definedName>
    <definedName name="З7" localSheetId="16">#REF!</definedName>
    <definedName name="З7" localSheetId="7">#REF!</definedName>
    <definedName name="З7">#REF!</definedName>
    <definedName name="З8" localSheetId="8">#REF!</definedName>
    <definedName name="З8" localSheetId="9">#REF!</definedName>
    <definedName name="З8" localSheetId="10">#REF!</definedName>
    <definedName name="З8" localSheetId="11">#REF!</definedName>
    <definedName name="З8" localSheetId="12">#REF!</definedName>
    <definedName name="З8" localSheetId="16">#REF!</definedName>
    <definedName name="З8" localSheetId="7">#REF!</definedName>
    <definedName name="З8">#REF!</definedName>
    <definedName name="З81" localSheetId="8">[36]Калькуляции!#REF!</definedName>
    <definedName name="З81" localSheetId="9">[36]Калькуляции!#REF!</definedName>
    <definedName name="З81" localSheetId="10">[36]Калькуляции!#REF!</definedName>
    <definedName name="З81" localSheetId="11">[36]Калькуляции!#REF!</definedName>
    <definedName name="З81" localSheetId="12">[36]Калькуляции!#REF!</definedName>
    <definedName name="З81" localSheetId="16">[36]Калькуляции!#REF!</definedName>
    <definedName name="З81" localSheetId="7">[36]Калькуляции!#REF!</definedName>
    <definedName name="З81">[36]Калькуляции!#REF!</definedName>
    <definedName name="З9" localSheetId="8">#REF!</definedName>
    <definedName name="З9" localSheetId="9">#REF!</definedName>
    <definedName name="З9" localSheetId="10">#REF!</definedName>
    <definedName name="З9" localSheetId="11">#REF!</definedName>
    <definedName name="З9" localSheetId="12">#REF!</definedName>
    <definedName name="З9" localSheetId="16">#REF!</definedName>
    <definedName name="З9" localSheetId="7">#REF!</definedName>
    <definedName name="З9">#REF!</definedName>
    <definedName name="_xlnm.Print_Titles" localSheetId="1">'2. тех прис'!$16:$16</definedName>
    <definedName name="_xlnm.Print_Titles" localSheetId="4">'3.3. цели,задачи'!$15:$15</definedName>
    <definedName name="_xlnm.Print_Titles" localSheetId="6">'4. бюджет'!$15:$15</definedName>
    <definedName name="_xlnm.Print_Titles" localSheetId="16">'8.Ход реализации'!$15:$15</definedName>
    <definedName name="_xlnm.Print_Titles">#N/A</definedName>
    <definedName name="ЗАРПЛАТА" localSheetId="8">#REF!</definedName>
    <definedName name="ЗАРПЛАТА" localSheetId="9">#REF!</definedName>
    <definedName name="ЗАРПЛАТА" localSheetId="10">#REF!</definedName>
    <definedName name="ЗАРПЛАТА" localSheetId="11">#REF!</definedName>
    <definedName name="ЗАРПЛАТА" localSheetId="12">#REF!</definedName>
    <definedName name="ЗАРПЛАТА" localSheetId="16">#REF!</definedName>
    <definedName name="ЗАРПЛАТА" localSheetId="7">#REF!</definedName>
    <definedName name="ЗАРПЛАТА">#REF!</definedName>
    <definedName name="ззззз" localSheetId="8">#REF!</definedName>
    <definedName name="ззззз" localSheetId="9">#REF!</definedName>
    <definedName name="ззззз" localSheetId="10">#REF!</definedName>
    <definedName name="ззззз" localSheetId="11">#REF!</definedName>
    <definedName name="ззззз" localSheetId="12">#REF!</definedName>
    <definedName name="ззззз" localSheetId="16">#REF!</definedName>
    <definedName name="ззззз" localSheetId="7">#REF!</definedName>
    <definedName name="ззззз">#REF!</definedName>
    <definedName name="ззззззззззззззззззззз" localSheetId="8">'5 анализ экон эффект 25 план'!ззззззззззззззззззззз</definedName>
    <definedName name="ззззззззззззззззззззз" localSheetId="9">'5 анализ экон эффект 26'!ззззззззззззззззззззз</definedName>
    <definedName name="ззззззззззззззззззззз" localSheetId="10">'5 анализ экон эффект 27'!ззззззззззззззззззззз</definedName>
    <definedName name="ззззззззззззззззззззз" localSheetId="11">'5 анализ экон эффект 28'!ззззззззззззззззззззз</definedName>
    <definedName name="ззззззззззззззззззззз" localSheetId="12">'5 анализ экон эффект 29'!ззззззззззззззззззззз</definedName>
    <definedName name="ззззззззззззззззззззз" localSheetId="7">'анализ экон эффек'!ззззззззззззззззззззз</definedName>
    <definedName name="ззззззззззззззззззззз">[5]!ззззззззззззззззззззз</definedName>
    <definedName name="ЗКР" localSheetId="8">[36]Калькуляции!#REF!</definedName>
    <definedName name="ЗКР" localSheetId="9">[36]Калькуляции!#REF!</definedName>
    <definedName name="ЗКР" localSheetId="10">[36]Калькуляции!#REF!</definedName>
    <definedName name="ЗКР" localSheetId="11">[36]Калькуляции!#REF!</definedName>
    <definedName name="ЗКР" localSheetId="12">[36]Калькуляции!#REF!</definedName>
    <definedName name="ЗКР" localSheetId="16">[36]Калькуляции!#REF!</definedName>
    <definedName name="ЗКР" localSheetId="7">[36]Калькуляции!#REF!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8">'5 анализ экон эффект 25 план'!и</definedName>
    <definedName name="и" localSheetId="9">'5 анализ экон эффект 26'!и</definedName>
    <definedName name="и" localSheetId="10">'5 анализ экон эффект 27'!и</definedName>
    <definedName name="и" localSheetId="11">'5 анализ экон эффект 28'!и</definedName>
    <definedName name="и" localSheetId="12">'5 анализ экон эффект 29'!и</definedName>
    <definedName name="и" localSheetId="7">'анализ экон эффек'!и</definedName>
    <definedName name="и">[5]!и</definedName>
    <definedName name="ИЗВ_М" localSheetId="8">#REF!</definedName>
    <definedName name="ИЗВ_М" localSheetId="9">#REF!</definedName>
    <definedName name="ИЗВ_М" localSheetId="10">#REF!</definedName>
    <definedName name="ИЗВ_М" localSheetId="11">#REF!</definedName>
    <definedName name="ИЗВ_М" localSheetId="12">#REF!</definedName>
    <definedName name="ИЗВ_М" localSheetId="16">#REF!</definedName>
    <definedName name="ИЗВ_М" localSheetId="7">#REF!</definedName>
    <definedName name="ИЗВ_М">#REF!</definedName>
    <definedName name="ИЗМНЗП_АВЧ" localSheetId="8">#REF!</definedName>
    <definedName name="ИЗМНЗП_АВЧ" localSheetId="9">#REF!</definedName>
    <definedName name="ИЗМНЗП_АВЧ" localSheetId="10">#REF!</definedName>
    <definedName name="ИЗМНЗП_АВЧ" localSheetId="11">#REF!</definedName>
    <definedName name="ИЗМНЗП_АВЧ" localSheetId="12">#REF!</definedName>
    <definedName name="ИЗМНЗП_АВЧ" localSheetId="16">#REF!</definedName>
    <definedName name="ИЗМНЗП_АВЧ" localSheetId="7">#REF!</definedName>
    <definedName name="ИЗМНЗП_АВЧ">#REF!</definedName>
    <definedName name="ИЗМНЗП_АТЧ" localSheetId="8">#REF!</definedName>
    <definedName name="ИЗМНЗП_АТЧ" localSheetId="9">#REF!</definedName>
    <definedName name="ИЗМНЗП_АТЧ" localSheetId="10">#REF!</definedName>
    <definedName name="ИЗМНЗП_АТЧ" localSheetId="11">#REF!</definedName>
    <definedName name="ИЗМНЗП_АТЧ" localSheetId="12">#REF!</definedName>
    <definedName name="ИЗМНЗП_АТЧ" localSheetId="16">#REF!</definedName>
    <definedName name="ИЗМНЗП_АТЧ" localSheetId="7">#REF!</definedName>
    <definedName name="ИЗМНЗП_АТЧ">#REF!</definedName>
    <definedName name="ии" localSheetId="16">#REF!</definedName>
    <definedName name="ии" localSheetId="7">#REF!</definedName>
    <definedName name="ии">#REF!</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11" hidden="1">{#N/A,#N/A,TRUE,"Лист1";#N/A,#N/A,TRUE,"Лист2";#N/A,#N/A,TRUE,"Лист3"}</definedName>
    <definedName name="индцкавг98" localSheetId="12"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8">#REF!</definedName>
    <definedName name="ИТВСП" localSheetId="9">#REF!</definedName>
    <definedName name="ИТВСП" localSheetId="10">#REF!</definedName>
    <definedName name="ИТВСП" localSheetId="11">#REF!</definedName>
    <definedName name="ИТВСП" localSheetId="12">#REF!</definedName>
    <definedName name="ИТВСП" localSheetId="16">#REF!</definedName>
    <definedName name="ИТВСП" localSheetId="7">#REF!</definedName>
    <definedName name="ИТВСП">#REF!</definedName>
    <definedName name="ИТСЫР" localSheetId="8">#REF!</definedName>
    <definedName name="ИТСЫР" localSheetId="9">#REF!</definedName>
    <definedName name="ИТСЫР" localSheetId="10">#REF!</definedName>
    <definedName name="ИТСЫР" localSheetId="11">#REF!</definedName>
    <definedName name="ИТСЫР" localSheetId="12">#REF!</definedName>
    <definedName name="ИТСЫР" localSheetId="16">#REF!</definedName>
    <definedName name="ИТСЫР" localSheetId="7">#REF!</definedName>
    <definedName name="ИТСЫР">#REF!</definedName>
    <definedName name="ИТТР" localSheetId="8">#REF!</definedName>
    <definedName name="ИТТР" localSheetId="9">#REF!</definedName>
    <definedName name="ИТТР" localSheetId="10">#REF!</definedName>
    <definedName name="ИТТР" localSheetId="11">#REF!</definedName>
    <definedName name="ИТТР" localSheetId="12">#REF!</definedName>
    <definedName name="ИТТР" localSheetId="16">#REF!</definedName>
    <definedName name="ИТТР" localSheetId="7">#REF!</definedName>
    <definedName name="ИТТР">#REF!</definedName>
    <definedName name="ИТЭН" localSheetId="8">#REF!</definedName>
    <definedName name="ИТЭН" localSheetId="9">#REF!</definedName>
    <definedName name="ИТЭН" localSheetId="10">#REF!</definedName>
    <definedName name="ИТЭН" localSheetId="11">#REF!</definedName>
    <definedName name="ИТЭН" localSheetId="12">#REF!</definedName>
    <definedName name="ИТЭН" localSheetId="16">#REF!</definedName>
    <definedName name="ИТЭН" localSheetId="7">#REF!</definedName>
    <definedName name="ИТЭН">#REF!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 localSheetId="11">[36]Калькуляции!#REF!</definedName>
    <definedName name="ИЮЛ_РУБ" localSheetId="12">[36]Калькуляции!#REF!</definedName>
    <definedName name="ИЮЛ_РУБ" localSheetId="16">[36]Калькуляции!#REF!</definedName>
    <definedName name="ИЮЛ_РУБ" localSheetId="7">[36]Калькуляции!#REF!</definedName>
    <definedName name="ИЮЛ_РУБ">[36]Калькуляции!#REF!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 localSheetId="11">[36]Калькуляции!#REF!</definedName>
    <definedName name="ИЮЛ_ТОН" localSheetId="12">[36]Калькуляции!#REF!</definedName>
    <definedName name="ИЮЛ_ТОН" localSheetId="16">[36]Калькуляции!#REF!</definedName>
    <definedName name="ИЮЛ_ТОН" localSheetId="7">[36]Калькуляции!#REF!</definedName>
    <definedName name="ИЮЛ_ТОН">[36]Калькуляции!#REF!</definedName>
    <definedName name="июль" localSheetId="16">#REF!</definedName>
    <definedName name="июль" localSheetId="7">#REF!</definedName>
    <definedName name="июль">#REF!</definedName>
    <definedName name="ИЮН_РУБ" localSheetId="8">#REF!</definedName>
    <definedName name="ИЮН_РУБ" localSheetId="9">#REF!</definedName>
    <definedName name="ИЮН_РУБ" localSheetId="10">#REF!</definedName>
    <definedName name="ИЮН_РУБ" localSheetId="11">#REF!</definedName>
    <definedName name="ИЮН_РУБ" localSheetId="12">#REF!</definedName>
    <definedName name="ИЮН_РУБ" localSheetId="16">#REF!</definedName>
    <definedName name="ИЮН_РУБ" localSheetId="7">#REF!</definedName>
    <definedName name="ИЮН_РУБ">#REF!</definedName>
    <definedName name="ИЮН_ТОН" localSheetId="8">#REF!</definedName>
    <definedName name="ИЮН_ТОН" localSheetId="9">#REF!</definedName>
    <definedName name="ИЮН_ТОН" localSheetId="10">#REF!</definedName>
    <definedName name="ИЮН_ТОН" localSheetId="11">#REF!</definedName>
    <definedName name="ИЮН_ТОН" localSheetId="12">#REF!</definedName>
    <definedName name="ИЮН_ТОН" localSheetId="16">#REF!</definedName>
    <definedName name="ИЮН_ТОН" localSheetId="7">#REF!</definedName>
    <definedName name="ИЮН_ТОН">#REF!</definedName>
    <definedName name="июнь" localSheetId="16">#REF!</definedName>
    <definedName name="июнь" localSheetId="7">#REF!</definedName>
    <definedName name="июнь">#REF!</definedName>
    <definedName name="й" localSheetId="8">'5 анализ экон эффект 25 план'!й</definedName>
    <definedName name="й" localSheetId="9">'5 анализ экон эффект 26'!й</definedName>
    <definedName name="й" localSheetId="10">'5 анализ экон эффект 27'!й</definedName>
    <definedName name="й" localSheetId="11">'5 анализ экон эффект 28'!й</definedName>
    <definedName name="й" localSheetId="12">'5 анализ экон эффект 29'!й</definedName>
    <definedName name="й" localSheetId="7">'анализ экон эффек'!й</definedName>
    <definedName name="й">[5]!й</definedName>
    <definedName name="йй" localSheetId="8">'5 анализ экон эффект 25 план'!йй</definedName>
    <definedName name="йй" localSheetId="9">'5 анализ экон эффект 26'!йй</definedName>
    <definedName name="йй" localSheetId="10">'5 анализ экон эффект 27'!йй</definedName>
    <definedName name="йй" localSheetId="11">'5 анализ экон эффект 28'!йй</definedName>
    <definedName name="йй" localSheetId="12">'5 анализ экон эффект 29'!йй</definedName>
    <definedName name="йй" localSheetId="7">'анализ экон эффек'!йй</definedName>
    <definedName name="йй">[5]!йй</definedName>
    <definedName name="ййййййййййййй" localSheetId="8">'5 анализ экон эффект 25 план'!ййййййййййййй</definedName>
    <definedName name="ййййййййййййй" localSheetId="9">'5 анализ экон эффект 26'!ййййййййййййй</definedName>
    <definedName name="ййййййййййййй" localSheetId="10">'5 анализ экон эффект 27'!ййййййййййййй</definedName>
    <definedName name="ййййййййййййй" localSheetId="11">'5 анализ экон эффект 28'!ййййййййййййй</definedName>
    <definedName name="ййййййййййййй" localSheetId="12">'5 анализ экон эффект 29'!ййййййййййййй</definedName>
    <definedName name="ййййййййййййй" localSheetId="7">'анализ экон эффек'!ййййййййййййй</definedName>
    <definedName name="ййййййййййййй">[5]!ййййййййййййй</definedName>
    <definedName name="ЙЦУ" localSheetId="8">#REF!</definedName>
    <definedName name="ЙЦУ" localSheetId="9">#REF!</definedName>
    <definedName name="ЙЦУ" localSheetId="10">#REF!</definedName>
    <definedName name="ЙЦУ" localSheetId="11">#REF!</definedName>
    <definedName name="ЙЦУ" localSheetId="12">#REF!</definedName>
    <definedName name="ЙЦУ" localSheetId="16">#REF!</definedName>
    <definedName name="ЙЦУ" localSheetId="7">#REF!</definedName>
    <definedName name="ЙЦУ">#REF!</definedName>
    <definedName name="к" localSheetId="8">'5 анализ экон эффект 25 план'!к</definedName>
    <definedName name="к" localSheetId="9">'5 анализ экон эффект 26'!к</definedName>
    <definedName name="к" localSheetId="10">'5 анализ экон эффект 27'!к</definedName>
    <definedName name="к" localSheetId="11">'5 анализ экон эффект 28'!к</definedName>
    <definedName name="к" localSheetId="12">'5 анализ экон эффект 29'!к</definedName>
    <definedName name="к" localSheetId="7">'анализ экон эффек'!к</definedName>
    <definedName name="к">[5]!к</definedName>
    <definedName name="К_СЫР" localSheetId="8">#REF!</definedName>
    <definedName name="К_СЫР" localSheetId="9">#REF!</definedName>
    <definedName name="К_СЫР" localSheetId="10">#REF!</definedName>
    <definedName name="К_СЫР" localSheetId="11">#REF!</definedName>
    <definedName name="К_СЫР" localSheetId="12">#REF!</definedName>
    <definedName name="К_СЫР" localSheetId="16">#REF!</definedName>
    <definedName name="К_СЫР" localSheetId="7">#REF!</definedName>
    <definedName name="К_СЫР">#REF!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 localSheetId="11">[36]Калькуляции!#REF!</definedName>
    <definedName name="К_СЫР_ТОЛ" localSheetId="12">[36]Калькуляции!#REF!</definedName>
    <definedName name="К_СЫР_ТОЛ" localSheetId="16">[36]Калькуляции!#REF!</definedName>
    <definedName name="К_СЫР_ТОЛ" localSheetId="7">[36]Калькуляции!#REF!</definedName>
    <definedName name="К_СЫР_ТОЛ">[36]Калькуляции!#REF!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 localSheetId="11">[36]Калькуляции!#REF!</definedName>
    <definedName name="К2_РУБ" localSheetId="12">[36]Калькуляции!#REF!</definedName>
    <definedName name="К2_РУБ" localSheetId="16">[36]Калькуляции!#REF!</definedName>
    <definedName name="К2_РУБ" localSheetId="7">[36]Калькуляции!#REF!</definedName>
    <definedName name="К2_РУБ">[36]Калькуляции!#REF!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 localSheetId="11">[36]Калькуляции!#REF!</definedName>
    <definedName name="К2_ТОН" localSheetId="12">[36]Калькуляции!#REF!</definedName>
    <definedName name="К2_ТОН" localSheetId="16">[36]Калькуляции!#REF!</definedName>
    <definedName name="К2_ТОН" localSheetId="7">[36]Калькуляции!#REF!</definedName>
    <definedName name="К2_ТОН">[36]Калькуляции!#REF!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 localSheetId="11">[36]Калькуляции!#REF!</definedName>
    <definedName name="КАТАНКА" localSheetId="12">[36]Калькуляции!#REF!</definedName>
    <definedName name="КАТАНКА" localSheetId="16">[36]Калькуляции!#REF!</definedName>
    <definedName name="КАТАНКА" localSheetId="7">[36]Калькуляции!#REF!</definedName>
    <definedName name="КАТАНКА">[36]Калькуляции!#REF!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 localSheetId="11">[36]Калькуляции!#REF!</definedName>
    <definedName name="КАТАНКА_КРАМЗ" localSheetId="12">[36]Калькуляции!#REF!</definedName>
    <definedName name="КАТАНКА_КРАМЗ" localSheetId="16">[36]Калькуляции!#REF!</definedName>
    <definedName name="КАТАНКА_КРАМЗ" localSheetId="7">[36]Калькуляции!#REF!</definedName>
    <definedName name="КАТАНКА_КРАМЗ">[36]Калькуляции!#REF!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 localSheetId="11">[36]Калькуляции!#REF!</definedName>
    <definedName name="КБОР" localSheetId="12">[36]Калькуляции!#REF!</definedName>
    <definedName name="КБОР" localSheetId="16">[36]Калькуляции!#REF!</definedName>
    <definedName name="КБОР" localSheetId="7">[36]Калькуляции!#REF!</definedName>
    <definedName name="КБОР">[36]Калькуляции!#REF!</definedName>
    <definedName name="КВ1_РУБ" localSheetId="8">#REF!</definedName>
    <definedName name="КВ1_РУБ" localSheetId="9">#REF!</definedName>
    <definedName name="КВ1_РУБ" localSheetId="10">#REF!</definedName>
    <definedName name="КВ1_РУБ" localSheetId="11">#REF!</definedName>
    <definedName name="КВ1_РУБ" localSheetId="12">#REF!</definedName>
    <definedName name="КВ1_РУБ" localSheetId="16">#REF!</definedName>
    <definedName name="КВ1_РУБ" localSheetId="7">#REF!</definedName>
    <definedName name="КВ1_РУБ">#REF!</definedName>
    <definedName name="КВ1_ТОН" localSheetId="8">#REF!</definedName>
    <definedName name="КВ1_ТОН" localSheetId="9">#REF!</definedName>
    <definedName name="КВ1_ТОН" localSheetId="10">#REF!</definedName>
    <definedName name="КВ1_ТОН" localSheetId="11">#REF!</definedName>
    <definedName name="КВ1_ТОН" localSheetId="12">#REF!</definedName>
    <definedName name="КВ1_ТОН" localSheetId="16">#REF!</definedName>
    <definedName name="КВ1_ТОН" localSheetId="7">#REF!</definedName>
    <definedName name="КВ1_ТОН">#REF!</definedName>
    <definedName name="КВ2_РУБ" localSheetId="8">#REF!</definedName>
    <definedName name="КВ2_РУБ" localSheetId="9">#REF!</definedName>
    <definedName name="КВ2_РУБ" localSheetId="10">#REF!</definedName>
    <definedName name="КВ2_РУБ" localSheetId="11">#REF!</definedName>
    <definedName name="КВ2_РУБ" localSheetId="12">#REF!</definedName>
    <definedName name="КВ2_РУБ" localSheetId="16">#REF!</definedName>
    <definedName name="КВ2_РУБ" localSheetId="7">#REF!</definedName>
    <definedName name="КВ2_РУБ">#REF!</definedName>
    <definedName name="КВ2_ТОН" localSheetId="8">#REF!</definedName>
    <definedName name="КВ2_ТОН" localSheetId="9">#REF!</definedName>
    <definedName name="КВ2_ТОН" localSheetId="10">#REF!</definedName>
    <definedName name="КВ2_ТОН" localSheetId="11">#REF!</definedName>
    <definedName name="КВ2_ТОН" localSheetId="12">#REF!</definedName>
    <definedName name="КВ2_ТОН" localSheetId="16">#REF!</definedName>
    <definedName name="КВ2_ТОН" localSheetId="7">#REF!</definedName>
    <definedName name="КВ2_ТОН">#REF!</definedName>
    <definedName name="КВ3_РУБ" localSheetId="8">#REF!</definedName>
    <definedName name="КВ3_РУБ" localSheetId="9">#REF!</definedName>
    <definedName name="КВ3_РУБ" localSheetId="10">#REF!</definedName>
    <definedName name="КВ3_РУБ" localSheetId="11">#REF!</definedName>
    <definedName name="КВ3_РУБ" localSheetId="12">#REF!</definedName>
    <definedName name="КВ3_РУБ" localSheetId="16">#REF!</definedName>
    <definedName name="КВ3_РУБ" localSheetId="7">#REF!</definedName>
    <definedName name="КВ3_РУБ">#REF!</definedName>
    <definedName name="КВ3_ТОН" localSheetId="8">#REF!</definedName>
    <definedName name="КВ3_ТОН" localSheetId="9">#REF!</definedName>
    <definedName name="КВ3_ТОН" localSheetId="10">#REF!</definedName>
    <definedName name="КВ3_ТОН" localSheetId="11">#REF!</definedName>
    <definedName name="КВ3_ТОН" localSheetId="12">#REF!</definedName>
    <definedName name="КВ3_ТОН" localSheetId="16">#REF!</definedName>
    <definedName name="КВ3_ТОН" localSheetId="7">#REF!</definedName>
    <definedName name="КВ3_ТОН">#REF!</definedName>
    <definedName name="КВ4_РУБ" localSheetId="8">#REF!</definedName>
    <definedName name="КВ4_РУБ" localSheetId="9">#REF!</definedName>
    <definedName name="КВ4_РУБ" localSheetId="10">#REF!</definedName>
    <definedName name="КВ4_РУБ" localSheetId="11">#REF!</definedName>
    <definedName name="КВ4_РУБ" localSheetId="12">#REF!</definedName>
    <definedName name="КВ4_РУБ" localSheetId="16">#REF!</definedName>
    <definedName name="КВ4_РУБ" localSheetId="7">#REF!</definedName>
    <definedName name="КВ4_РУБ">#REF!</definedName>
    <definedName name="КВ4_ТОН" localSheetId="8">#REF!</definedName>
    <definedName name="КВ4_ТОН" localSheetId="9">#REF!</definedName>
    <definedName name="КВ4_ТОН" localSheetId="10">#REF!</definedName>
    <definedName name="КВ4_ТОН" localSheetId="11">#REF!</definedName>
    <definedName name="КВ4_ТОН" localSheetId="12">#REF!</definedName>
    <definedName name="КВ4_ТОН" localSheetId="16">#REF!</definedName>
    <definedName name="КВ4_ТОН" localSheetId="7">#REF!</definedName>
    <definedName name="КВ4_ТОН">#REF!</definedName>
    <definedName name="ке" localSheetId="8">'5 анализ экон эффект 25 план'!ке</definedName>
    <definedName name="ке" localSheetId="9">'5 анализ экон эффект 26'!ке</definedName>
    <definedName name="ке" localSheetId="10">'5 анализ экон эффект 27'!ке</definedName>
    <definedName name="ке" localSheetId="11">'5 анализ экон эффект 28'!ке</definedName>
    <definedName name="ке" localSheetId="12">'5 анализ экон эффект 29'!ке</definedName>
    <definedName name="ке" localSheetId="7">'анализ экон эффек'!ке</definedName>
    <definedName name="ке">[5]!ке</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11" hidden="1">{#N/A,#N/A,TRUE,"Лист1";#N/A,#N/A,TRUE,"Лист2";#N/A,#N/A,TRUE,"Лист3"}</definedName>
    <definedName name="кеппппппппппп" localSheetId="12"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'[38]цены цехов'!$D$14</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 localSheetId="11">'[59]Объекты (показатели)'!#REF!</definedName>
    <definedName name="КЛ" localSheetId="12">'[59]Объекты (показатели)'!#REF!</definedName>
    <definedName name="КЛ" localSheetId="16">'[59]Объекты (показатели)'!#REF!</definedName>
    <definedName name="КЛ" localSheetId="7">'[59]Объекты (показатели)'!#REF!</definedName>
    <definedName name="КЛ">'[59]Объекты (показатели)'!#REF!</definedName>
    <definedName name="КнязьРюрик2">[37]Дебиторка!$J$18</definedName>
    <definedName name="код" localSheetId="16">#REF!</definedName>
    <definedName name="код" localSheetId="7">#REF!</definedName>
    <definedName name="код">#REF!</definedName>
    <definedName name="код1" localSheetId="16">#REF!</definedName>
    <definedName name="код1" localSheetId="7">#REF!</definedName>
    <definedName name="код1">#REF!</definedName>
    <definedName name="КОК_ПРОК" localSheetId="8">#REF!</definedName>
    <definedName name="КОК_ПРОК" localSheetId="9">#REF!</definedName>
    <definedName name="КОК_ПРОК" localSheetId="10">#REF!</definedName>
    <definedName name="КОК_ПРОК" localSheetId="11">#REF!</definedName>
    <definedName name="КОК_ПРОК" localSheetId="12">#REF!</definedName>
    <definedName name="КОК_ПРОК" localSheetId="16">#REF!</definedName>
    <definedName name="КОК_ПРОК" localSheetId="7">#REF!</definedName>
    <definedName name="КОК_ПРОК">#REF!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 localSheetId="11">[36]Калькуляции!#REF!</definedName>
    <definedName name="КОМПЛЕКСНЫЙ" localSheetId="12">[36]Калькуляции!#REF!</definedName>
    <definedName name="КОМПЛЕКСНЫЙ" localSheetId="16">[36]Калькуляции!#REF!</definedName>
    <definedName name="КОМПЛЕКСНЫЙ" localSheetId="7">[36]Калькуляции!#REF!</definedName>
    <definedName name="КОМПЛЕКСНЫЙ">[36]Калькуляции!#REF!</definedName>
    <definedName name="Комплексы">'[47]ПФВ-0.5'!$AJ$4:$AJ$10</definedName>
    <definedName name="КОРК_7" localSheetId="8">#REF!</definedName>
    <definedName name="КОРК_7" localSheetId="9">#REF!</definedName>
    <definedName name="КОРК_7" localSheetId="10">#REF!</definedName>
    <definedName name="КОРК_7" localSheetId="11">#REF!</definedName>
    <definedName name="КОРК_7" localSheetId="12">#REF!</definedName>
    <definedName name="КОРК_7" localSheetId="16">#REF!</definedName>
    <definedName name="КОРК_7" localSheetId="7">#REF!</definedName>
    <definedName name="КОРК_7">#REF!</definedName>
    <definedName name="КОРК_АВЧ" localSheetId="8">#REF!</definedName>
    <definedName name="КОРК_АВЧ" localSheetId="9">#REF!</definedName>
    <definedName name="КОРК_АВЧ" localSheetId="10">#REF!</definedName>
    <definedName name="КОРК_АВЧ" localSheetId="11">#REF!</definedName>
    <definedName name="КОРК_АВЧ" localSheetId="12">#REF!</definedName>
    <definedName name="КОРК_АВЧ" localSheetId="16">#REF!</definedName>
    <definedName name="КОРК_АВЧ" localSheetId="7">#REF!</definedName>
    <definedName name="КОРК_АВЧ">#REF!</definedName>
    <definedName name="коэф_блоки" localSheetId="16">#REF!</definedName>
    <definedName name="коэф_блоки" localSheetId="7">#REF!</definedName>
    <definedName name="коэф_блоки">#REF!</definedName>
    <definedName name="коэф_глин" localSheetId="16">#REF!</definedName>
    <definedName name="коэф_глин" localSheetId="7">#REF!</definedName>
    <definedName name="коэф_глин">#REF!</definedName>
    <definedName name="коэф_кокс" localSheetId="16">#REF!</definedName>
    <definedName name="коэф_кокс" localSheetId="7">#REF!</definedName>
    <definedName name="коэф_кокс">#REF!</definedName>
    <definedName name="коэф_пек" localSheetId="16">#REF!</definedName>
    <definedName name="коэф_пек" localSheetId="7">#REF!</definedName>
    <definedName name="коэф_пек">#REF!</definedName>
    <definedName name="коэф1" localSheetId="16">#REF!</definedName>
    <definedName name="коэф1" localSheetId="7">#REF!</definedName>
    <definedName name="коэф1">#REF!</definedName>
    <definedName name="коэф2" localSheetId="16">#REF!</definedName>
    <definedName name="коэф2" localSheetId="7">#REF!</definedName>
    <definedName name="коэф2">#REF!</definedName>
    <definedName name="коэф3" localSheetId="16">#REF!</definedName>
    <definedName name="коэф3" localSheetId="7">#REF!</definedName>
    <definedName name="коэф3">#REF!</definedName>
    <definedName name="коэф4" localSheetId="16">#REF!</definedName>
    <definedName name="коэф4" localSheetId="7">#REF!</definedName>
    <definedName name="коэф4">#REF!</definedName>
    <definedName name="коэфф" localSheetId="8">#REF!</definedName>
    <definedName name="коэфф" localSheetId="9">#REF!</definedName>
    <definedName name="коэфф" localSheetId="10">#REF!</definedName>
    <definedName name="коэфф" localSheetId="11">#REF!</definedName>
    <definedName name="коэфф" localSheetId="12">#REF!</definedName>
    <definedName name="коэфф" localSheetId="16">#REF!</definedName>
    <definedName name="коэфф" localSheetId="7">#REF!</definedName>
    <definedName name="коэфф">#REF!</definedName>
    <definedName name="КПП" localSheetId="8">#REF!</definedName>
    <definedName name="КПП" localSheetId="9">#REF!</definedName>
    <definedName name="КПП" localSheetId="10">#REF!</definedName>
    <definedName name="КПП" localSheetId="11">#REF!</definedName>
    <definedName name="КПП" localSheetId="12">#REF!</definedName>
    <definedName name="КПП" localSheetId="16">#REF!</definedName>
    <definedName name="КПП" localSheetId="7">#REF!</definedName>
    <definedName name="КПП">#REF!</definedName>
    <definedName name="кр" localSheetId="16">#REF!</definedName>
    <definedName name="кр" localSheetId="7">#REF!</definedName>
    <definedName name="кр">#REF!</definedName>
    <definedName name="КР_" localSheetId="8">#REF!</definedName>
    <definedName name="КР_" localSheetId="9">#REF!</definedName>
    <definedName name="КР_" localSheetId="10">#REF!</definedName>
    <definedName name="КР_" localSheetId="11">#REF!</definedName>
    <definedName name="КР_" localSheetId="12">#REF!</definedName>
    <definedName name="КР_" localSheetId="16">#REF!</definedName>
    <definedName name="КР_" localSheetId="7">#REF!</definedName>
    <definedName name="КР_">#REF!</definedName>
    <definedName name="КР_10" localSheetId="8">#REF!</definedName>
    <definedName name="КР_10" localSheetId="9">#REF!</definedName>
    <definedName name="КР_10" localSheetId="10">#REF!</definedName>
    <definedName name="КР_10" localSheetId="11">#REF!</definedName>
    <definedName name="КР_10" localSheetId="12">#REF!</definedName>
    <definedName name="КР_10" localSheetId="16">#REF!</definedName>
    <definedName name="КР_10" localSheetId="7">#REF!</definedName>
    <definedName name="КР_10">#REF!</definedName>
    <definedName name="КР_2ЦЕХ" localSheetId="8">#REF!</definedName>
    <definedName name="КР_2ЦЕХ" localSheetId="9">#REF!</definedName>
    <definedName name="КР_2ЦЕХ" localSheetId="10">#REF!</definedName>
    <definedName name="КР_2ЦЕХ" localSheetId="11">#REF!</definedName>
    <definedName name="КР_2ЦЕХ" localSheetId="12">#REF!</definedName>
    <definedName name="КР_2ЦЕХ" localSheetId="16">#REF!</definedName>
    <definedName name="КР_2ЦЕХ" localSheetId="7">#REF!</definedName>
    <definedName name="КР_2ЦЕХ">#REF!</definedName>
    <definedName name="КР_7" localSheetId="8">#REF!</definedName>
    <definedName name="КР_7" localSheetId="9">#REF!</definedName>
    <definedName name="КР_7" localSheetId="10">#REF!</definedName>
    <definedName name="КР_7" localSheetId="11">#REF!</definedName>
    <definedName name="КР_7" localSheetId="12">#REF!</definedName>
    <definedName name="КР_7" localSheetId="16">#REF!</definedName>
    <definedName name="КР_7" localSheetId="7">#REF!</definedName>
    <definedName name="КР_7">#REF!</definedName>
    <definedName name="КР_8" localSheetId="8">#REF!</definedName>
    <definedName name="КР_8" localSheetId="9">#REF!</definedName>
    <definedName name="КР_8" localSheetId="10">#REF!</definedName>
    <definedName name="КР_8" localSheetId="11">#REF!</definedName>
    <definedName name="КР_8" localSheetId="12">#REF!</definedName>
    <definedName name="КР_8" localSheetId="16">#REF!</definedName>
    <definedName name="КР_8" localSheetId="7">#REF!</definedName>
    <definedName name="КР_8">#REF!</definedName>
    <definedName name="кр_до165" localSheetId="8">#REF!</definedName>
    <definedName name="кр_до165" localSheetId="9">#REF!</definedName>
    <definedName name="кр_до165" localSheetId="10">#REF!</definedName>
    <definedName name="кр_до165" localSheetId="11">#REF!</definedName>
    <definedName name="кр_до165" localSheetId="12">#REF!</definedName>
    <definedName name="кр_до165" localSheetId="16">#REF!</definedName>
    <definedName name="кр_до165" localSheetId="7">#REF!</definedName>
    <definedName name="кр_до165">#REF!</definedName>
    <definedName name="КР_КРАМЗ" localSheetId="8">#REF!</definedName>
    <definedName name="КР_КРАМЗ" localSheetId="9">#REF!</definedName>
    <definedName name="КР_КРАМЗ" localSheetId="10">#REF!</definedName>
    <definedName name="КР_КРАМЗ" localSheetId="11">#REF!</definedName>
    <definedName name="КР_КРАМЗ" localSheetId="12">#REF!</definedName>
    <definedName name="КР_КРАМЗ" localSheetId="16">#REF!</definedName>
    <definedName name="КР_КРАМЗ" localSheetId="7">#REF!</definedName>
    <definedName name="КР_КРАМЗ">#REF!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 localSheetId="11">[36]Калькуляции!#REF!</definedName>
    <definedName name="КР_ЛОК" localSheetId="12">[36]Калькуляции!#REF!</definedName>
    <definedName name="КР_ЛОК" localSheetId="16">[36]Калькуляции!#REF!</definedName>
    <definedName name="КР_ЛОК" localSheetId="7">[36]Калькуляции!#REF!</definedName>
    <definedName name="КР_ЛОК">[36]Калькуляции!#REF!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 localSheetId="11">[36]Калькуляции!#REF!</definedName>
    <definedName name="КР_ЛОК_8" localSheetId="12">[36]Калькуляции!#REF!</definedName>
    <definedName name="КР_ЛОК_8" localSheetId="16">[36]Калькуляции!#REF!</definedName>
    <definedName name="КР_ЛОК_8" localSheetId="7">[36]Калькуляции!#REF!</definedName>
    <definedName name="КР_ЛОК_8">[36]Калькуляции!#REF!</definedName>
    <definedName name="КР_ОБАН" localSheetId="8">#REF!</definedName>
    <definedName name="КР_ОБАН" localSheetId="9">#REF!</definedName>
    <definedName name="КР_ОБАН" localSheetId="10">#REF!</definedName>
    <definedName name="КР_ОБАН" localSheetId="11">#REF!</definedName>
    <definedName name="КР_ОБАН" localSheetId="12">#REF!</definedName>
    <definedName name="КР_ОБАН" localSheetId="16">#REF!</definedName>
    <definedName name="КР_ОБАН" localSheetId="7">#REF!</definedName>
    <definedName name="КР_ОБАН">#REF!</definedName>
    <definedName name="кр_с8б" localSheetId="8">#REF!</definedName>
    <definedName name="кр_с8б" localSheetId="9">#REF!</definedName>
    <definedName name="кр_с8б" localSheetId="10">#REF!</definedName>
    <definedName name="кр_с8б" localSheetId="11">#REF!</definedName>
    <definedName name="кр_с8б" localSheetId="12">#REF!</definedName>
    <definedName name="кр_с8б" localSheetId="16">#REF!</definedName>
    <definedName name="кр_с8б" localSheetId="7">#REF!</definedName>
    <definedName name="кр_с8б">#REF!</definedName>
    <definedName name="КР_С8БМ" localSheetId="8">#REF!</definedName>
    <definedName name="КР_С8БМ" localSheetId="9">#REF!</definedName>
    <definedName name="КР_С8БМ" localSheetId="10">#REF!</definedName>
    <definedName name="КР_С8БМ" localSheetId="11">#REF!</definedName>
    <definedName name="КР_С8БМ" localSheetId="12">#REF!</definedName>
    <definedName name="КР_С8БМ" localSheetId="16">#REF!</definedName>
    <definedName name="КР_С8БМ" localSheetId="7">#REF!</definedName>
    <definedName name="КР_С8БМ">#REF!</definedName>
    <definedName name="КР_СУМ" localSheetId="8">#REF!</definedName>
    <definedName name="КР_СУМ" localSheetId="9">#REF!</definedName>
    <definedName name="КР_СУМ" localSheetId="10">#REF!</definedName>
    <definedName name="КР_СУМ" localSheetId="11">#REF!</definedName>
    <definedName name="КР_СУМ" localSheetId="12">#REF!</definedName>
    <definedName name="КР_СУМ" localSheetId="16">#REF!</definedName>
    <definedName name="КР_СУМ" localSheetId="7">#REF!</definedName>
    <definedName name="КР_СУМ">#REF!</definedName>
    <definedName name="КР_Ф" localSheetId="8">#REF!</definedName>
    <definedName name="КР_Ф" localSheetId="9">#REF!</definedName>
    <definedName name="КР_Ф" localSheetId="10">#REF!</definedName>
    <definedName name="КР_Ф" localSheetId="11">#REF!</definedName>
    <definedName name="КР_Ф" localSheetId="12">#REF!</definedName>
    <definedName name="КР_Ф" localSheetId="16">#REF!</definedName>
    <definedName name="КР_Ф" localSheetId="7">#REF!</definedName>
    <definedName name="КР_Ф">#REF!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 localSheetId="11">[36]Калькуляции!#REF!</definedName>
    <definedName name="КР_ЦЕХА" localSheetId="12">[36]Калькуляции!#REF!</definedName>
    <definedName name="КР_ЦЕХА" localSheetId="16">[36]Калькуляции!#REF!</definedName>
    <definedName name="КР_ЦЕХА" localSheetId="7">[36]Калькуляции!#REF!</definedName>
    <definedName name="КР_ЦЕХА">[36]Калькуляции!#REF!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 localSheetId="11">[36]Калькуляции!#REF!</definedName>
    <definedName name="КР_ЭЮ" localSheetId="12">[36]Калькуляции!#REF!</definedName>
    <definedName name="КР_ЭЮ" localSheetId="16">[36]Калькуляции!#REF!</definedName>
    <definedName name="КР_ЭЮ" localSheetId="7">[36]Калькуляции!#REF!</definedName>
    <definedName name="КР_ЭЮ">[36]Калькуляции!#REF!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 localSheetId="11">[36]Калькуляции!#REF!</definedName>
    <definedName name="КРЕМНИЙ" localSheetId="12">[36]Калькуляции!#REF!</definedName>
    <definedName name="КРЕМНИЙ" localSheetId="16">[36]Калькуляции!#REF!</definedName>
    <definedName name="КРЕМНИЙ" localSheetId="7">[36]Калькуляции!#REF!</definedName>
    <definedName name="КРЕМНИЙ">[36]Калькуляции!#REF!</definedName>
    <definedName name="_xlnm.Criteria" localSheetId="8">[60]Données!#REF!</definedName>
    <definedName name="_xlnm.Criteria" localSheetId="9">[60]Données!#REF!</definedName>
    <definedName name="_xlnm.Criteria" localSheetId="10">[60]Données!#REF!</definedName>
    <definedName name="_xlnm.Criteria" localSheetId="11">[60]Données!#REF!</definedName>
    <definedName name="_xlnm.Criteria" localSheetId="12">[60]Données!#REF!</definedName>
    <definedName name="_xlnm.Criteria" localSheetId="16">[61]Données!#REF!</definedName>
    <definedName name="_xlnm.Criteria" localSheetId="7">[60]Données!#REF!</definedName>
    <definedName name="_xlnm.Criteria">[61]Données!#REF!</definedName>
    <definedName name="КрПроцент" localSheetId="16">#REF!</definedName>
    <definedName name="КрПроцент" localSheetId="7">#REF!</definedName>
    <definedName name="КрПроцент">#REF!</definedName>
    <definedName name="КРУПН_КРАМЗ" localSheetId="8">#REF!</definedName>
    <definedName name="КРУПН_КРАМЗ" localSheetId="9">#REF!</definedName>
    <definedName name="КРУПН_КРАМЗ" localSheetId="10">#REF!</definedName>
    <definedName name="КРУПН_КРАМЗ" localSheetId="11">#REF!</definedName>
    <definedName name="КРУПН_КРАМЗ" localSheetId="12">#REF!</definedName>
    <definedName name="КРУПН_КРАМЗ" localSheetId="16">#REF!</definedName>
    <definedName name="КРУПН_КРАМЗ" localSheetId="7">#REF!</definedName>
    <definedName name="КРУПН_КРАМЗ">#REF!</definedName>
    <definedName name="кур" localSheetId="16">#REF!</definedName>
    <definedName name="кур" localSheetId="7">#REF!</definedName>
    <definedName name="кур">#REF!</definedName>
    <definedName name="Курс" localSheetId="8">#REF!</definedName>
    <definedName name="Курс" localSheetId="9">#REF!</definedName>
    <definedName name="Курс" localSheetId="10">#REF!</definedName>
    <definedName name="Курс" localSheetId="11">#REF!</definedName>
    <definedName name="Курс" localSheetId="12">#REF!</definedName>
    <definedName name="Курс" localSheetId="16">#REF!</definedName>
    <definedName name="Курс" localSheetId="7">#REF!</definedName>
    <definedName name="Курс">#REF!</definedName>
    <definedName name="КурсУЕ" localSheetId="8">#REF!</definedName>
    <definedName name="КурсУЕ" localSheetId="9">#REF!</definedName>
    <definedName name="КурсУЕ" localSheetId="10">#REF!</definedName>
    <definedName name="КурсУЕ" localSheetId="11">#REF!</definedName>
    <definedName name="КурсУЕ" localSheetId="12">#REF!</definedName>
    <definedName name="КурсУЕ" localSheetId="16">#REF!</definedName>
    <definedName name="КурсУЕ" localSheetId="7">#REF!</definedName>
    <definedName name="КурсУЕ">#REF!</definedName>
    <definedName name="л" localSheetId="8">'5 анализ экон эффект 25 план'!л</definedName>
    <definedName name="л" localSheetId="9">'5 анализ экон эффект 26'!л</definedName>
    <definedName name="л" localSheetId="10">'5 анализ экон эффект 27'!л</definedName>
    <definedName name="л" localSheetId="11">'5 анализ экон эффект 28'!л</definedName>
    <definedName name="л" localSheetId="12">'5 анализ экон эффект 29'!л</definedName>
    <definedName name="л" localSheetId="7">'анализ экон эффек'!л</definedName>
    <definedName name="л">[5]!л</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 localSheetId="11">[36]Калькуляции!#REF!</definedName>
    <definedName name="ЛИГ_АЛ_М" localSheetId="12">[36]Калькуляции!#REF!</definedName>
    <definedName name="ЛИГ_АЛ_М" localSheetId="16">[36]Калькуляции!#REF!</definedName>
    <definedName name="ЛИГ_АЛ_М" localSheetId="7">[36]Калькуляции!#REF!</definedName>
    <definedName name="ЛИГ_АЛ_М">[36]Калькуляции!#REF!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 localSheetId="11">[36]Калькуляции!#REF!</definedName>
    <definedName name="ЛИГ_БР_ТИ" localSheetId="12">[36]Калькуляции!#REF!</definedName>
    <definedName name="ЛИГ_БР_ТИ" localSheetId="16">[36]Калькуляции!#REF!</definedName>
    <definedName name="ЛИГ_БР_ТИ" localSheetId="7">[36]Калькуляции!#REF!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8">'5 анализ экон эффект 25 план'!м</definedName>
    <definedName name="м" localSheetId="9">'5 анализ экон эффект 26'!м</definedName>
    <definedName name="м" localSheetId="10">'5 анализ экон эффект 27'!м</definedName>
    <definedName name="м" localSheetId="11">'5 анализ экон эффект 28'!м</definedName>
    <definedName name="м" localSheetId="12">'5 анализ экон эффект 29'!м</definedName>
    <definedName name="м" localSheetId="7">'анализ экон эффек'!м</definedName>
    <definedName name="м">[5]!м</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 localSheetId="11">[36]Калькуляции!#REF!</definedName>
    <definedName name="МАГНИЙ" localSheetId="12">[36]Калькуляции!#REF!</definedName>
    <definedName name="МАГНИЙ" localSheetId="16">[36]Калькуляции!#REF!</definedName>
    <definedName name="МАГНИЙ" localSheetId="7">[36]Калькуляции!#REF!</definedName>
    <definedName name="МАГНИЙ">[36]Калькуляции!#REF!</definedName>
    <definedName name="май" localSheetId="16">#REF!</definedName>
    <definedName name="май" localSheetId="7">#REF!</definedName>
    <definedName name="май">#REF!</definedName>
    <definedName name="МАЙ_РУБ" localSheetId="8">#REF!</definedName>
    <definedName name="МАЙ_РУБ" localSheetId="9">#REF!</definedName>
    <definedName name="МАЙ_РУБ" localSheetId="10">#REF!</definedName>
    <definedName name="МАЙ_РУБ" localSheetId="11">#REF!</definedName>
    <definedName name="МАЙ_РУБ" localSheetId="12">#REF!</definedName>
    <definedName name="МАЙ_РУБ" localSheetId="16">#REF!</definedName>
    <definedName name="МАЙ_РУБ" localSheetId="7">#REF!</definedName>
    <definedName name="МАЙ_РУБ">#REF!</definedName>
    <definedName name="МАЙ_ТОН" localSheetId="8">#REF!</definedName>
    <definedName name="МАЙ_ТОН" localSheetId="9">#REF!</definedName>
    <definedName name="МАЙ_ТОН" localSheetId="10">#REF!</definedName>
    <definedName name="МАЙ_ТОН" localSheetId="11">#REF!</definedName>
    <definedName name="МАЙ_ТОН" localSheetId="12">#REF!</definedName>
    <definedName name="МАЙ_ТОН" localSheetId="16">#REF!</definedName>
    <definedName name="МАЙ_ТОН" localSheetId="7">#REF!</definedName>
    <definedName name="МАЙ_ТОН">#REF!</definedName>
    <definedName name="МАР_РУБ" localSheetId="8">#REF!</definedName>
    <definedName name="МАР_РУБ" localSheetId="9">#REF!</definedName>
    <definedName name="МАР_РУБ" localSheetId="10">#REF!</definedName>
    <definedName name="МАР_РУБ" localSheetId="11">#REF!</definedName>
    <definedName name="МАР_РУБ" localSheetId="12">#REF!</definedName>
    <definedName name="МАР_РУБ" localSheetId="16">#REF!</definedName>
    <definedName name="МАР_РУБ" localSheetId="7">#REF!</definedName>
    <definedName name="МАР_РУБ">#REF!</definedName>
    <definedName name="МАР_ТОН" localSheetId="8">#REF!</definedName>
    <definedName name="МАР_ТОН" localSheetId="9">#REF!</definedName>
    <definedName name="МАР_ТОН" localSheetId="10">#REF!</definedName>
    <definedName name="МАР_ТОН" localSheetId="11">#REF!</definedName>
    <definedName name="МАР_ТОН" localSheetId="12">#REF!</definedName>
    <definedName name="МАР_ТОН" localSheetId="16">#REF!</definedName>
    <definedName name="МАР_ТОН" localSheetId="7">#REF!</definedName>
    <definedName name="МАР_ТОН">#REF!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 localSheetId="11">[36]Калькуляции!#REF!</definedName>
    <definedName name="МАРГ_ЛИГ" localSheetId="12">[36]Калькуляции!#REF!</definedName>
    <definedName name="МАРГ_ЛИГ" localSheetId="16">[36]Калькуляции!#REF!</definedName>
    <definedName name="МАРГ_ЛИГ" localSheetId="7">[36]Калькуляции!#REF!</definedName>
    <definedName name="МАРГ_ЛИГ">[36]Калькуляции!#REF!</definedName>
    <definedName name="МАРГ_ЛИГ_ДП" localSheetId="8">#REF!</definedName>
    <definedName name="МАРГ_ЛИГ_ДП" localSheetId="9">#REF!</definedName>
    <definedName name="МАРГ_ЛИГ_ДП" localSheetId="10">#REF!</definedName>
    <definedName name="МАРГ_ЛИГ_ДП" localSheetId="11">#REF!</definedName>
    <definedName name="МАРГ_ЛИГ_ДП" localSheetId="12">#REF!</definedName>
    <definedName name="МАРГ_ЛИГ_ДП" localSheetId="16">#REF!</definedName>
    <definedName name="МАРГ_ЛИГ_ДП" localSheetId="7">#REF!</definedName>
    <definedName name="МАРГ_ЛИГ_ДП">#REF!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 localSheetId="11">[36]Калькуляции!#REF!</definedName>
    <definedName name="МАРГ_ЛИГ_СТ" localSheetId="12">[36]Калькуляции!#REF!</definedName>
    <definedName name="МАРГ_ЛИГ_СТ" localSheetId="16">[36]Калькуляции!#REF!</definedName>
    <definedName name="МАРГ_ЛИГ_СТ" localSheetId="7">[36]Калькуляции!#REF!</definedName>
    <definedName name="МАРГ_ЛИГ_СТ">[36]Калькуляции!#REF!</definedName>
    <definedName name="март" localSheetId="16">#REF!</definedName>
    <definedName name="март" localSheetId="7">#REF!</definedName>
    <definedName name="март">#REF!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 localSheetId="11">'[50]масла литры, деньги'!#REF!</definedName>
    <definedName name="масло" localSheetId="12">'[50]масла литры, деньги'!#REF!</definedName>
    <definedName name="масло" localSheetId="16">'[50]масла литры, деньги'!#REF!</definedName>
    <definedName name="масло" localSheetId="7">'[50]масла литры, деньги'!#REF!</definedName>
    <definedName name="масло">'[50]масла литры, деньги'!#REF!</definedName>
    <definedName name="Материалы">'[47]ПФВ-0.5'!$AG$26:$AG$33</definedName>
    <definedName name="МЕД" localSheetId="8">#REF!</definedName>
    <definedName name="МЕД" localSheetId="9">#REF!</definedName>
    <definedName name="МЕД" localSheetId="10">#REF!</definedName>
    <definedName name="МЕД" localSheetId="11">#REF!</definedName>
    <definedName name="МЕД" localSheetId="12">#REF!</definedName>
    <definedName name="МЕД" localSheetId="16">#REF!</definedName>
    <definedName name="МЕД" localSheetId="7">#REF!</definedName>
    <definedName name="МЕД">#REF!</definedName>
    <definedName name="МЕД_" localSheetId="8">#REF!</definedName>
    <definedName name="МЕД_" localSheetId="9">#REF!</definedName>
    <definedName name="МЕД_" localSheetId="10">#REF!</definedName>
    <definedName name="МЕД_" localSheetId="11">#REF!</definedName>
    <definedName name="МЕД_" localSheetId="12">#REF!</definedName>
    <definedName name="МЕД_" localSheetId="16">#REF!</definedName>
    <definedName name="МЕД_" localSheetId="7">#REF!</definedName>
    <definedName name="МЕД_">#REF!</definedName>
    <definedName name="МЕЛ_СУМ" localSheetId="8">#REF!</definedName>
    <definedName name="МЕЛ_СУМ" localSheetId="9">#REF!</definedName>
    <definedName name="МЕЛ_СУМ" localSheetId="10">#REF!</definedName>
    <definedName name="МЕЛ_СУМ" localSheetId="11">#REF!</definedName>
    <definedName name="МЕЛ_СУМ" localSheetId="12">#REF!</definedName>
    <definedName name="МЕЛ_СУМ" localSheetId="16">#REF!</definedName>
    <definedName name="МЕЛ_СУМ" localSheetId="7">#REF!</definedName>
    <definedName name="МЕЛ_СУМ">#REF!</definedName>
    <definedName name="Место">'[47]ПФВ-0.5'!$AK$18:$AK$19</definedName>
    <definedName name="МЕСЯЦЫ" localSheetId="8">[62]Январь!#REF!</definedName>
    <definedName name="МЕСЯЦЫ" localSheetId="9">[62]Январь!#REF!</definedName>
    <definedName name="МЕСЯЦЫ" localSheetId="10">[62]Январь!#REF!</definedName>
    <definedName name="МЕСЯЦЫ" localSheetId="11">[62]Январь!#REF!</definedName>
    <definedName name="МЕСЯЦЫ" localSheetId="12">[62]Январь!#REF!</definedName>
    <definedName name="МЕСЯЦЫ" localSheetId="16">[63]Январь!#REF!</definedName>
    <definedName name="МЕСЯЦЫ" localSheetId="7">[62]Январь!#REF!</definedName>
    <definedName name="МЕСЯЦЫ">[63]Январь!#REF!</definedName>
    <definedName name="Мет_собс" localSheetId="8">#REF!</definedName>
    <definedName name="Мет_собс" localSheetId="9">#REF!</definedName>
    <definedName name="Мет_собс" localSheetId="10">#REF!</definedName>
    <definedName name="Мет_собс" localSheetId="11">#REF!</definedName>
    <definedName name="Мет_собс" localSheetId="12">#REF!</definedName>
    <definedName name="Мет_собс" localSheetId="16">#REF!</definedName>
    <definedName name="Мет_собс" localSheetId="7">#REF!</definedName>
    <definedName name="Мет_собс">#REF!</definedName>
    <definedName name="Мет_ЭЛЦ3" localSheetId="8">#REF!</definedName>
    <definedName name="Мет_ЭЛЦ3" localSheetId="9">#REF!</definedName>
    <definedName name="Мет_ЭЛЦ3" localSheetId="10">#REF!</definedName>
    <definedName name="Мет_ЭЛЦ3" localSheetId="11">#REF!</definedName>
    <definedName name="Мет_ЭЛЦ3" localSheetId="12">#REF!</definedName>
    <definedName name="Мет_ЭЛЦ3" localSheetId="16">#REF!</definedName>
    <definedName name="Мет_ЭЛЦ3" localSheetId="7">#REF!</definedName>
    <definedName name="Мет_ЭЛЦ3">#REF!</definedName>
    <definedName name="Метроном2">[37]Дебиторка!$J$14</definedName>
    <definedName name="мехцех_РМП">'[38]цены цехов'!$D$26</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 localSheetId="11">[36]Калькуляции!#REF!</definedName>
    <definedName name="МЛИГ_АМ" localSheetId="12">[36]Калькуляции!#REF!</definedName>
    <definedName name="МЛИГ_АМ" localSheetId="16">[36]Калькуляции!#REF!</definedName>
    <definedName name="МЛИГ_АМ" localSheetId="7">[36]Калькуляции!#REF!</definedName>
    <definedName name="МЛИГ_АМ">[36]Калькуляции!#REF!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 localSheetId="11">[36]Калькуляции!#REF!</definedName>
    <definedName name="МЛИГ_ЭЛ" localSheetId="12">[36]Калькуляции!#REF!</definedName>
    <definedName name="МЛИГ_ЭЛ" localSheetId="16">[36]Калькуляции!#REF!</definedName>
    <definedName name="МЛИГ_ЭЛ" localSheetId="7">[36]Калькуляции!#REF!</definedName>
    <definedName name="МЛИГ_ЭЛ">[36]Калькуляции!#REF!</definedName>
    <definedName name="МнНДС" localSheetId="8">#REF!</definedName>
    <definedName name="МнНДС" localSheetId="9">#REF!</definedName>
    <definedName name="МнНДС" localSheetId="10">#REF!</definedName>
    <definedName name="МнНДС" localSheetId="11">#REF!</definedName>
    <definedName name="МнНДС" localSheetId="12">#REF!</definedName>
    <definedName name="МнНДС" localSheetId="16">#REF!</definedName>
    <definedName name="МнНДС" localSheetId="7">#REF!</definedName>
    <definedName name="МнНДС">#REF!</definedName>
    <definedName name="МР" localSheetId="16">#REF!</definedName>
    <definedName name="МР" localSheetId="7">#REF!</definedName>
    <definedName name="МР">#REF!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 localSheetId="11">[36]Калькуляции!#REF!</definedName>
    <definedName name="МС6_РУБ" localSheetId="12">[36]Калькуляции!#REF!</definedName>
    <definedName name="МС6_РУБ" localSheetId="16">[36]Калькуляции!#REF!</definedName>
    <definedName name="МС6_РУБ" localSheetId="7">[36]Калькуляции!#REF!</definedName>
    <definedName name="МС6_РУБ">[36]Калькуляции!#REF!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 localSheetId="11">[36]Калькуляции!#REF!</definedName>
    <definedName name="МС6_ТОН" localSheetId="12">[36]Калькуляции!#REF!</definedName>
    <definedName name="МС6_ТОН" localSheetId="16">[36]Калькуляции!#REF!</definedName>
    <definedName name="МС6_ТОН" localSheetId="7">[36]Калькуляции!#REF!</definedName>
    <definedName name="МС6_ТОН">[36]Калькуляции!#REF!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 localSheetId="11">[36]Калькуляции!#REF!</definedName>
    <definedName name="МС9_РУБ" localSheetId="12">[36]Калькуляции!#REF!</definedName>
    <definedName name="МС9_РУБ" localSheetId="16">[36]Калькуляции!#REF!</definedName>
    <definedName name="МС9_РУБ" localSheetId="7">[36]Калькуляции!#REF!</definedName>
    <definedName name="МС9_РУБ">[36]Калькуляции!#REF!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 localSheetId="11">[36]Калькуляции!#REF!</definedName>
    <definedName name="МС9_ТОН" localSheetId="12">[36]Калькуляции!#REF!</definedName>
    <definedName name="МС9_ТОН" localSheetId="16">[36]Калькуляции!#REF!</definedName>
    <definedName name="МС9_ТОН" localSheetId="7">[36]Калькуляции!#REF!</definedName>
    <definedName name="МС9_ТОН">[36]Калькуляции!#REF!</definedName>
    <definedName name="мым" localSheetId="8">'5 анализ экон эффект 25 план'!мым</definedName>
    <definedName name="мым" localSheetId="9">'5 анализ экон эффект 26'!мым</definedName>
    <definedName name="мым" localSheetId="10">'5 анализ экон эффект 27'!мым</definedName>
    <definedName name="мым" localSheetId="11">'5 анализ экон эффект 28'!мым</definedName>
    <definedName name="мым" localSheetId="12">'5 анализ экон эффект 29'!мым</definedName>
    <definedName name="мым" localSheetId="7">'анализ экон эффек'!мым</definedName>
    <definedName name="мым">[5]!мым</definedName>
    <definedName name="н" localSheetId="8">'5 анализ экон эффект 25 план'!н</definedName>
    <definedName name="н" localSheetId="9">'5 анализ экон эффект 26'!н</definedName>
    <definedName name="н" localSheetId="10">'5 анализ экон эффект 27'!н</definedName>
    <definedName name="н" localSheetId="11">'5 анализ экон эффект 28'!н</definedName>
    <definedName name="н" localSheetId="12">'5 анализ экон эффект 29'!н</definedName>
    <definedName name="н" localSheetId="7">'анализ экон эффек'!н</definedName>
    <definedName name="н">[5]!н</definedName>
    <definedName name="Н_2ЦЕХ_СКАЛ" localSheetId="8">#REF!</definedName>
    <definedName name="Н_2ЦЕХ_СКАЛ" localSheetId="9">#REF!</definedName>
    <definedName name="Н_2ЦЕХ_СКАЛ" localSheetId="10">#REF!</definedName>
    <definedName name="Н_2ЦЕХ_СКАЛ" localSheetId="11">#REF!</definedName>
    <definedName name="Н_2ЦЕХ_СКАЛ" localSheetId="12">#REF!</definedName>
    <definedName name="Н_2ЦЕХ_СКАЛ" localSheetId="16">#REF!</definedName>
    <definedName name="Н_2ЦЕХ_СКАЛ" localSheetId="7">#REF!</definedName>
    <definedName name="Н_2ЦЕХ_СКАЛ">#REF!</definedName>
    <definedName name="Н_АЛФ" localSheetId="8">#REF!</definedName>
    <definedName name="Н_АЛФ" localSheetId="9">#REF!</definedName>
    <definedName name="Н_АЛФ" localSheetId="10">#REF!</definedName>
    <definedName name="Н_АЛФ" localSheetId="11">#REF!</definedName>
    <definedName name="Н_АЛФ" localSheetId="12">#REF!</definedName>
    <definedName name="Н_АЛФ" localSheetId="16">#REF!</definedName>
    <definedName name="Н_АЛФ" localSheetId="7">#REF!</definedName>
    <definedName name="Н_АЛФ">#REF!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 localSheetId="11">[36]Калькуляции!#REF!</definedName>
    <definedName name="Н_АМ_МЛ" localSheetId="12">[36]Калькуляции!#REF!</definedName>
    <definedName name="Н_АМ_МЛ" localSheetId="16">[36]Калькуляции!#REF!</definedName>
    <definedName name="Н_АМ_МЛ" localSheetId="7">[36]Калькуляции!#REF!</definedName>
    <definedName name="Н_АМ_МЛ">[36]Калькуляции!#REF!</definedName>
    <definedName name="Н_АНБЛ" localSheetId="8">#REF!</definedName>
    <definedName name="Н_АНБЛ" localSheetId="9">#REF!</definedName>
    <definedName name="Н_АНБЛ" localSheetId="10">#REF!</definedName>
    <definedName name="Н_АНБЛ" localSheetId="11">#REF!</definedName>
    <definedName name="Н_АНБЛ" localSheetId="12">#REF!</definedName>
    <definedName name="Н_АНБЛ" localSheetId="16">#REF!</definedName>
    <definedName name="Н_АНБЛ" localSheetId="7">#REF!</definedName>
    <definedName name="Н_АНБЛ">#REF!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 localSheetId="11">[36]Калькуляции!#REF!</definedName>
    <definedName name="Н_АНБЛ_В" localSheetId="12">[36]Калькуляции!#REF!</definedName>
    <definedName name="Н_АНБЛ_В" localSheetId="16">[36]Калькуляции!#REF!</definedName>
    <definedName name="Н_АНБЛ_В" localSheetId="7">[36]Калькуляции!#REF!</definedName>
    <definedName name="Н_АНБЛ_В">[36]Калькуляции!#REF!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 localSheetId="11">[36]Калькуляции!#REF!</definedName>
    <definedName name="Н_АНБЛ_Т" localSheetId="12">[36]Калькуляции!#REF!</definedName>
    <definedName name="Н_АНБЛ_Т" localSheetId="16">[36]Калькуляции!#REF!</definedName>
    <definedName name="Н_АНБЛ_Т" localSheetId="7">[36]Калькуляции!#REF!</definedName>
    <definedName name="Н_АНБЛ_Т">[36]Калькуляции!#REF!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 localSheetId="11">[36]Калькуляции!#REF!</definedName>
    <definedName name="Н_АФ_МЛ" localSheetId="12">[36]Калькуляции!#REF!</definedName>
    <definedName name="Н_АФ_МЛ" localSheetId="16">[36]Калькуляции!#REF!</definedName>
    <definedName name="Н_АФ_МЛ" localSheetId="7">[36]Калькуляции!#REF!</definedName>
    <definedName name="Н_АФ_МЛ">[36]Калькуляции!#REF!</definedName>
    <definedName name="Н_ВАЛФ" localSheetId="8">#REF!</definedName>
    <definedName name="Н_ВАЛФ" localSheetId="9">#REF!</definedName>
    <definedName name="Н_ВАЛФ" localSheetId="10">#REF!</definedName>
    <definedName name="Н_ВАЛФ" localSheetId="11">#REF!</definedName>
    <definedName name="Н_ВАЛФ" localSheetId="12">#REF!</definedName>
    <definedName name="Н_ВАЛФ" localSheetId="16">#REF!</definedName>
    <definedName name="Н_ВАЛФ" localSheetId="7">#REF!</definedName>
    <definedName name="Н_ВАЛФ">#REF!</definedName>
    <definedName name="Н_ВГР" localSheetId="8">#REF!</definedName>
    <definedName name="Н_ВГР" localSheetId="9">#REF!</definedName>
    <definedName name="Н_ВГР" localSheetId="10">#REF!</definedName>
    <definedName name="Н_ВГР" localSheetId="11">#REF!</definedName>
    <definedName name="Н_ВГР" localSheetId="12">#REF!</definedName>
    <definedName name="Н_ВГР" localSheetId="16">#REF!</definedName>
    <definedName name="Н_ВГР" localSheetId="7">#REF!</definedName>
    <definedName name="Н_ВГР">#REF!</definedName>
    <definedName name="Н_ВКРСВ" localSheetId="8">#REF!</definedName>
    <definedName name="Н_ВКРСВ" localSheetId="9">#REF!</definedName>
    <definedName name="Н_ВКРСВ" localSheetId="10">#REF!</definedName>
    <definedName name="Н_ВКРСВ" localSheetId="11">#REF!</definedName>
    <definedName name="Н_ВКРСВ" localSheetId="12">#REF!</definedName>
    <definedName name="Н_ВКРСВ" localSheetId="16">#REF!</definedName>
    <definedName name="Н_ВКРСВ" localSheetId="7">#REF!</definedName>
    <definedName name="Н_ВКРСВ">#REF!</definedName>
    <definedName name="Н_ВМЕДЬ" localSheetId="8">#REF!</definedName>
    <definedName name="Н_ВМЕДЬ" localSheetId="9">#REF!</definedName>
    <definedName name="Н_ВМЕДЬ" localSheetId="10">#REF!</definedName>
    <definedName name="Н_ВМЕДЬ" localSheetId="11">#REF!</definedName>
    <definedName name="Н_ВМЕДЬ" localSheetId="12">#REF!</definedName>
    <definedName name="Н_ВМЕДЬ" localSheetId="16">#REF!</definedName>
    <definedName name="Н_ВМЕДЬ" localSheetId="7">#REF!</definedName>
    <definedName name="Н_ВМЕДЬ">#REF!</definedName>
    <definedName name="Н_ВОДОБКРУПН" localSheetId="8">#REF!</definedName>
    <definedName name="Н_ВОДОБКРУПН" localSheetId="9">#REF!</definedName>
    <definedName name="Н_ВОДОБКРУПН" localSheetId="10">#REF!</definedName>
    <definedName name="Н_ВОДОБКРУПН" localSheetId="11">#REF!</definedName>
    <definedName name="Н_ВОДОБКРУПН" localSheetId="12">#REF!</definedName>
    <definedName name="Н_ВОДОБКРУПН" localSheetId="16">#REF!</definedName>
    <definedName name="Н_ВОДОБКРУПН" localSheetId="7">#REF!</definedName>
    <definedName name="Н_ВОДОБКРУПН">#REF!</definedName>
    <definedName name="Н_ВХЛБ" localSheetId="8">#REF!</definedName>
    <definedName name="Н_ВХЛБ" localSheetId="9">#REF!</definedName>
    <definedName name="Н_ВХЛБ" localSheetId="10">#REF!</definedName>
    <definedName name="Н_ВХЛБ" localSheetId="11">#REF!</definedName>
    <definedName name="Н_ВХЛБ" localSheetId="12">#REF!</definedName>
    <definedName name="Н_ВХЛБ" localSheetId="16">#REF!</definedName>
    <definedName name="Н_ВХЛБ" localSheetId="7">#REF!</definedName>
    <definedName name="Н_ВХЛБ">#REF!</definedName>
    <definedName name="Н_ВХЛН" localSheetId="8">#REF!</definedName>
    <definedName name="Н_ВХЛН" localSheetId="9">#REF!</definedName>
    <definedName name="Н_ВХЛН" localSheetId="10">#REF!</definedName>
    <definedName name="Н_ВХЛН" localSheetId="11">#REF!</definedName>
    <definedName name="Н_ВХЛН" localSheetId="12">#REF!</definedName>
    <definedName name="Н_ВХЛН" localSheetId="16">#REF!</definedName>
    <definedName name="Н_ВХЛН" localSheetId="7">#REF!</definedName>
    <definedName name="Н_ВХЛН">#REF!</definedName>
    <definedName name="Н_ГИДЗ" localSheetId="8">#REF!</definedName>
    <definedName name="Н_ГИДЗ" localSheetId="9">#REF!</definedName>
    <definedName name="Н_ГИДЗ" localSheetId="10">#REF!</definedName>
    <definedName name="Н_ГИДЗ" localSheetId="11">#REF!</definedName>
    <definedName name="Н_ГИДЗ" localSheetId="12">#REF!</definedName>
    <definedName name="Н_ГИДЗ" localSheetId="16">#REF!</definedName>
    <definedName name="Н_ГИДЗ" localSheetId="7">#REF!</definedName>
    <definedName name="Н_ГИДЗ">#REF!</definedName>
    <definedName name="Н_ГЛ_ВН" localSheetId="8">#REF!</definedName>
    <definedName name="Н_ГЛ_ВН" localSheetId="9">#REF!</definedName>
    <definedName name="Н_ГЛ_ВН" localSheetId="10">#REF!</definedName>
    <definedName name="Н_ГЛ_ВН" localSheetId="11">#REF!</definedName>
    <definedName name="Н_ГЛ_ВН" localSheetId="12">#REF!</definedName>
    <definedName name="Н_ГЛ_ВН" localSheetId="16">#REF!</definedName>
    <definedName name="Н_ГЛ_ВН" localSheetId="7">#REF!</definedName>
    <definedName name="Н_ГЛ_ВН">#REF!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 localSheetId="11">[36]Калькуляции!#REF!</definedName>
    <definedName name="Н_ГЛ_ДП" localSheetId="12">[36]Калькуляции!#REF!</definedName>
    <definedName name="Н_ГЛ_ДП" localSheetId="16">[36]Калькуляции!#REF!</definedName>
    <definedName name="Н_ГЛ_ДП" localSheetId="7">[36]Калькуляции!#REF!</definedName>
    <definedName name="Н_ГЛ_ДП">[36]Калькуляции!#REF!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 localSheetId="11">[36]Калькуляции!#REF!</definedName>
    <definedName name="Н_ГЛ_ИТ" localSheetId="12">[36]Калькуляции!#REF!</definedName>
    <definedName name="Н_ГЛ_ИТ" localSheetId="16">[36]Калькуляции!#REF!</definedName>
    <definedName name="Н_ГЛ_ИТ" localSheetId="7">[36]Калькуляции!#REF!</definedName>
    <definedName name="Н_ГЛ_ИТ">[36]Калькуляции!#REF!</definedName>
    <definedName name="Н_ГЛ_ТОЛ" localSheetId="8">#REF!</definedName>
    <definedName name="Н_ГЛ_ТОЛ" localSheetId="9">#REF!</definedName>
    <definedName name="Н_ГЛ_ТОЛ" localSheetId="10">#REF!</definedName>
    <definedName name="Н_ГЛ_ТОЛ" localSheetId="11">#REF!</definedName>
    <definedName name="Н_ГЛ_ТОЛ" localSheetId="12">#REF!</definedName>
    <definedName name="Н_ГЛ_ТОЛ" localSheetId="16">#REF!</definedName>
    <definedName name="Н_ГЛ_ТОЛ" localSheetId="7">#REF!</definedName>
    <definedName name="Н_ГЛ_ТОЛ">#REF!</definedName>
    <definedName name="Н_ГЛШ" localSheetId="8">#REF!</definedName>
    <definedName name="Н_ГЛШ" localSheetId="9">#REF!</definedName>
    <definedName name="Н_ГЛШ" localSheetId="10">#REF!</definedName>
    <definedName name="Н_ГЛШ" localSheetId="11">#REF!</definedName>
    <definedName name="Н_ГЛШ" localSheetId="12">#REF!</definedName>
    <definedName name="Н_ГЛШ" localSheetId="16">#REF!</definedName>
    <definedName name="Н_ГЛШ" localSheetId="7">#REF!</definedName>
    <definedName name="Н_ГЛШ">#REF!</definedName>
    <definedName name="Н_ИЗВ" localSheetId="8">#REF!</definedName>
    <definedName name="Н_ИЗВ" localSheetId="9">#REF!</definedName>
    <definedName name="Н_ИЗВ" localSheetId="10">#REF!</definedName>
    <definedName name="Н_ИЗВ" localSheetId="11">#REF!</definedName>
    <definedName name="Н_ИЗВ" localSheetId="12">#REF!</definedName>
    <definedName name="Н_ИЗВ" localSheetId="16">#REF!</definedName>
    <definedName name="Н_ИЗВ" localSheetId="7">#REF!</definedName>
    <definedName name="Н_ИЗВ">#REF!</definedName>
    <definedName name="Н_К_ПРОК" localSheetId="8">#REF!</definedName>
    <definedName name="Н_К_ПРОК" localSheetId="9">#REF!</definedName>
    <definedName name="Н_К_ПРОК" localSheetId="10">#REF!</definedName>
    <definedName name="Н_К_ПРОК" localSheetId="11">#REF!</definedName>
    <definedName name="Н_К_ПРОК" localSheetId="12">#REF!</definedName>
    <definedName name="Н_К_ПРОК" localSheetId="16">#REF!</definedName>
    <definedName name="Н_К_ПРОК" localSheetId="7">#REF!</definedName>
    <definedName name="Н_К_ПРОК">#REF!</definedName>
    <definedName name="Н_К_СЫР" localSheetId="8">#REF!</definedName>
    <definedName name="Н_К_СЫР" localSheetId="9">#REF!</definedName>
    <definedName name="Н_К_СЫР" localSheetId="10">#REF!</definedName>
    <definedName name="Н_К_СЫР" localSheetId="11">#REF!</definedName>
    <definedName name="Н_К_СЫР" localSheetId="12">#REF!</definedName>
    <definedName name="Н_К_СЫР" localSheetId="16">#REF!</definedName>
    <definedName name="Н_К_СЫР" localSheetId="7">#REF!</definedName>
    <definedName name="Н_К_СЫР">#REF!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 localSheetId="11">[36]Калькуляции!#REF!</definedName>
    <definedName name="Н_К_СЫР_П" localSheetId="12">[36]Калькуляции!#REF!</definedName>
    <definedName name="Н_К_СЫР_П" localSheetId="16">[36]Калькуляции!#REF!</definedName>
    <definedName name="Н_К_СЫР_П" localSheetId="7">[36]Калькуляции!#REF!</definedName>
    <definedName name="Н_К_СЫР_П">[36]Калькуляции!#REF!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 localSheetId="11">[36]Калькуляции!#REF!</definedName>
    <definedName name="Н_К_СЫР_Т" localSheetId="12">[36]Калькуляции!#REF!</definedName>
    <definedName name="Н_К_СЫР_Т" localSheetId="16">[36]Калькуляции!#REF!</definedName>
    <definedName name="Н_К_СЫР_Т" localSheetId="7">[36]Калькуляции!#REF!</definedName>
    <definedName name="Н_К_СЫР_Т">[36]Калькуляции!#REF!</definedName>
    <definedName name="Н_КАВЧ_АЛФ" localSheetId="8">#REF!</definedName>
    <definedName name="Н_КАВЧ_АЛФ" localSheetId="9">#REF!</definedName>
    <definedName name="Н_КАВЧ_АЛФ" localSheetId="10">#REF!</definedName>
    <definedName name="Н_КАВЧ_АЛФ" localSheetId="11">#REF!</definedName>
    <definedName name="Н_КАВЧ_АЛФ" localSheetId="12">#REF!</definedName>
    <definedName name="Н_КАВЧ_АЛФ" localSheetId="16">#REF!</definedName>
    <definedName name="Н_КАВЧ_АЛФ" localSheetId="7">#REF!</definedName>
    <definedName name="Н_КАВЧ_АЛФ">#REF!</definedName>
    <definedName name="Н_КАВЧ_ГРАФ" localSheetId="8">#REF!</definedName>
    <definedName name="Н_КАВЧ_ГРАФ" localSheetId="9">#REF!</definedName>
    <definedName name="Н_КАВЧ_ГРАФ" localSheetId="10">#REF!</definedName>
    <definedName name="Н_КАВЧ_ГРАФ" localSheetId="11">#REF!</definedName>
    <definedName name="Н_КАВЧ_ГРАФ" localSheetId="12">#REF!</definedName>
    <definedName name="Н_КАВЧ_ГРАФ" localSheetId="16">#REF!</definedName>
    <definedName name="Н_КАВЧ_ГРАФ" localSheetId="7">#REF!</definedName>
    <definedName name="Н_КАВЧ_ГРАФ">#REF!</definedName>
    <definedName name="Н_КАВЧ_КРС" localSheetId="8">#REF!</definedName>
    <definedName name="Н_КАВЧ_КРС" localSheetId="9">#REF!</definedName>
    <definedName name="Н_КАВЧ_КРС" localSheetId="10">#REF!</definedName>
    <definedName name="Н_КАВЧ_КРС" localSheetId="11">#REF!</definedName>
    <definedName name="Н_КАВЧ_КРС" localSheetId="12">#REF!</definedName>
    <definedName name="Н_КАВЧ_КРС" localSheetId="16">#REF!</definedName>
    <definedName name="Н_КАВЧ_КРС" localSheetId="7">#REF!</definedName>
    <definedName name="Н_КАВЧ_КРС">#REF!</definedName>
    <definedName name="Н_КАВЧ_МЕД" localSheetId="8">#REF!</definedName>
    <definedName name="Н_КАВЧ_МЕД" localSheetId="9">#REF!</definedName>
    <definedName name="Н_КАВЧ_МЕД" localSheetId="10">#REF!</definedName>
    <definedName name="Н_КАВЧ_МЕД" localSheetId="11">#REF!</definedName>
    <definedName name="Н_КАВЧ_МЕД" localSheetId="12">#REF!</definedName>
    <definedName name="Н_КАВЧ_МЕД" localSheetId="16">#REF!</definedName>
    <definedName name="Н_КАВЧ_МЕД" localSheetId="7">#REF!</definedName>
    <definedName name="Н_КАВЧ_МЕД">#REF!</definedName>
    <definedName name="Н_КАВЧ_ХЛБ" localSheetId="8">#REF!</definedName>
    <definedName name="Н_КАВЧ_ХЛБ" localSheetId="9">#REF!</definedName>
    <definedName name="Н_КАВЧ_ХЛБ" localSheetId="10">#REF!</definedName>
    <definedName name="Н_КАВЧ_ХЛБ" localSheetId="11">#REF!</definedName>
    <definedName name="Н_КАВЧ_ХЛБ" localSheetId="12">#REF!</definedName>
    <definedName name="Н_КАВЧ_ХЛБ" localSheetId="16">#REF!</definedName>
    <definedName name="Н_КАВЧ_ХЛБ" localSheetId="7">#REF!</definedName>
    <definedName name="Н_КАВЧ_ХЛБ">#REF!</definedName>
    <definedName name="Н_КАО_СКАЛ" localSheetId="8">#REF!</definedName>
    <definedName name="Н_КАО_СКАЛ" localSheetId="9">#REF!</definedName>
    <definedName name="Н_КАО_СКАЛ" localSheetId="10">#REF!</definedName>
    <definedName name="Н_КАО_СКАЛ" localSheetId="11">#REF!</definedName>
    <definedName name="Н_КАО_СКАЛ" localSheetId="12">#REF!</definedName>
    <definedName name="Н_КАО_СКАЛ" localSheetId="16">#REF!</definedName>
    <definedName name="Н_КАО_СКАЛ" localSheetId="7">#REF!</definedName>
    <definedName name="Н_КАО_СКАЛ">#REF!</definedName>
    <definedName name="Н_КЕРОСИН" localSheetId="8">#REF!</definedName>
    <definedName name="Н_КЕРОСИН" localSheetId="9">#REF!</definedName>
    <definedName name="Н_КЕРОСИН" localSheetId="10">#REF!</definedName>
    <definedName name="Н_КЕРОСИН" localSheetId="11">#REF!</definedName>
    <definedName name="Н_КЕРОСИН" localSheetId="12">#REF!</definedName>
    <definedName name="Н_КЕРОСИН" localSheetId="16">#REF!</definedName>
    <definedName name="Н_КЕРОСИН" localSheetId="7">#REF!</definedName>
    <definedName name="Н_КЕРОСИН">#REF!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 localSheetId="11">[36]Калькуляции!#REF!</definedName>
    <definedName name="Н_КЛОК_КРСМ" localSheetId="12">[36]Калькуляции!#REF!</definedName>
    <definedName name="Н_КЛОК_КРСМ" localSheetId="16">[36]Калькуляции!#REF!</definedName>
    <definedName name="Н_КЛОК_КРСМ" localSheetId="7">[36]Калькуляции!#REF!</definedName>
    <definedName name="Н_КЛОК_КРСМ">[36]Калькуляции!#REF!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 localSheetId="11">[36]Калькуляции!#REF!</definedName>
    <definedName name="Н_КЛОК_СКАЛ" localSheetId="12">[36]Калькуляции!#REF!</definedName>
    <definedName name="Н_КЛОК_СКАЛ" localSheetId="16">[36]Калькуляции!#REF!</definedName>
    <definedName name="Н_КЛОК_СКАЛ" localSheetId="7">[36]Калькуляции!#REF!</definedName>
    <definedName name="Н_КЛОК_СКАЛ">[36]Калькуляции!#REF!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 localSheetId="11">[36]Калькуляции!#REF!</definedName>
    <definedName name="Н_КЛОК_ФТК" localSheetId="12">[36]Калькуляции!#REF!</definedName>
    <definedName name="Н_КЛОК_ФТК" localSheetId="16">[36]Калькуляции!#REF!</definedName>
    <definedName name="Н_КЛОК_ФТК" localSheetId="7">[36]Калькуляции!#REF!</definedName>
    <definedName name="Н_КЛОК_ФТК">[36]Калькуляции!#REF!</definedName>
    <definedName name="Н_КОА_АБ" localSheetId="8">#REF!</definedName>
    <definedName name="Н_КОА_АБ" localSheetId="9">#REF!</definedName>
    <definedName name="Н_КОА_АБ" localSheetId="10">#REF!</definedName>
    <definedName name="Н_КОА_АБ" localSheetId="11">#REF!</definedName>
    <definedName name="Н_КОА_АБ" localSheetId="12">#REF!</definedName>
    <definedName name="Н_КОА_АБ" localSheetId="16">#REF!</definedName>
    <definedName name="Н_КОА_АБ" localSheetId="7">#REF!</definedName>
    <definedName name="Н_КОА_АБ">#REF!</definedName>
    <definedName name="Н_КОА_ГЛ" localSheetId="8">#REF!</definedName>
    <definedName name="Н_КОА_ГЛ" localSheetId="9">#REF!</definedName>
    <definedName name="Н_КОА_ГЛ" localSheetId="10">#REF!</definedName>
    <definedName name="Н_КОА_ГЛ" localSheetId="11">#REF!</definedName>
    <definedName name="Н_КОА_ГЛ" localSheetId="12">#REF!</definedName>
    <definedName name="Н_КОА_ГЛ" localSheetId="16">#REF!</definedName>
    <definedName name="Н_КОА_ГЛ" localSheetId="7">#REF!</definedName>
    <definedName name="Н_КОА_ГЛ">#REF!</definedName>
    <definedName name="Н_КОА_КРС" localSheetId="8">#REF!</definedName>
    <definedName name="Н_КОА_КРС" localSheetId="9">#REF!</definedName>
    <definedName name="Н_КОА_КРС" localSheetId="10">#REF!</definedName>
    <definedName name="Н_КОА_КРС" localSheetId="11">#REF!</definedName>
    <definedName name="Н_КОА_КРС" localSheetId="12">#REF!</definedName>
    <definedName name="Н_КОА_КРС" localSheetId="16">#REF!</definedName>
    <definedName name="Н_КОА_КРС" localSheetId="7">#REF!</definedName>
    <definedName name="Н_КОА_КРС">#REF!</definedName>
    <definedName name="Н_КОА_КРСМ" localSheetId="8">#REF!</definedName>
    <definedName name="Н_КОА_КРСМ" localSheetId="9">#REF!</definedName>
    <definedName name="Н_КОА_КРСМ" localSheetId="10">#REF!</definedName>
    <definedName name="Н_КОА_КРСМ" localSheetId="11">#REF!</definedName>
    <definedName name="Н_КОА_КРСМ" localSheetId="12">#REF!</definedName>
    <definedName name="Н_КОА_КРСМ" localSheetId="16">#REF!</definedName>
    <definedName name="Н_КОА_КРСМ" localSheetId="7">#REF!</definedName>
    <definedName name="Н_КОА_КРСМ">#REF!</definedName>
    <definedName name="Н_КОА_СКАЛ" localSheetId="8">#REF!</definedName>
    <definedName name="Н_КОА_СКАЛ" localSheetId="9">#REF!</definedName>
    <definedName name="Н_КОА_СКАЛ" localSheetId="10">#REF!</definedName>
    <definedName name="Н_КОА_СКАЛ" localSheetId="11">#REF!</definedName>
    <definedName name="Н_КОА_СКАЛ" localSheetId="12">#REF!</definedName>
    <definedName name="Н_КОА_СКАЛ" localSheetId="16">#REF!</definedName>
    <definedName name="Н_КОА_СКАЛ" localSheetId="7">#REF!</definedName>
    <definedName name="Н_КОА_СКАЛ">#REF!</definedName>
    <definedName name="Н_КОА_ФК" localSheetId="8">#REF!</definedName>
    <definedName name="Н_КОА_ФК" localSheetId="9">#REF!</definedName>
    <definedName name="Н_КОА_ФК" localSheetId="10">#REF!</definedName>
    <definedName name="Н_КОА_ФК" localSheetId="11">#REF!</definedName>
    <definedName name="Н_КОА_ФК" localSheetId="12">#REF!</definedName>
    <definedName name="Н_КОА_ФК" localSheetId="16">#REF!</definedName>
    <definedName name="Н_КОА_ФК" localSheetId="7">#REF!</definedName>
    <definedName name="Н_КОА_ФК">#REF!</definedName>
    <definedName name="Н_КОРК_7" localSheetId="8">#REF!</definedName>
    <definedName name="Н_КОРК_7" localSheetId="9">#REF!</definedName>
    <definedName name="Н_КОРК_7" localSheetId="10">#REF!</definedName>
    <definedName name="Н_КОРК_7" localSheetId="11">#REF!</definedName>
    <definedName name="Н_КОРК_7" localSheetId="12">#REF!</definedName>
    <definedName name="Н_КОРК_7" localSheetId="16">#REF!</definedName>
    <definedName name="Н_КОРК_7" localSheetId="7">#REF!</definedName>
    <definedName name="Н_КОРК_7">#REF!</definedName>
    <definedName name="Н_КОРК_АВЧ" localSheetId="8">#REF!</definedName>
    <definedName name="Н_КОРК_АВЧ" localSheetId="9">#REF!</definedName>
    <definedName name="Н_КОРК_АВЧ" localSheetId="10">#REF!</definedName>
    <definedName name="Н_КОРК_АВЧ" localSheetId="11">#REF!</definedName>
    <definedName name="Н_КОРК_АВЧ" localSheetId="12">#REF!</definedName>
    <definedName name="Н_КОРК_АВЧ" localSheetId="16">#REF!</definedName>
    <definedName name="Н_КОРК_АВЧ" localSheetId="7">#REF!</definedName>
    <definedName name="Н_КОРК_АВЧ">#REF!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 localSheetId="11">[36]Калькуляции!#REF!</definedName>
    <definedName name="Н_КР_АК5М2" localSheetId="12">[36]Калькуляции!#REF!</definedName>
    <definedName name="Н_КР_АК5М2" localSheetId="16">[36]Калькуляции!#REF!</definedName>
    <definedName name="Н_КР_АК5М2" localSheetId="7">[36]Калькуляции!#REF!</definedName>
    <definedName name="Н_КР_АК5М2">[36]Калькуляции!#REF!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 localSheetId="11">[36]Калькуляции!#REF!</definedName>
    <definedName name="Н_КР_ПАР" localSheetId="12">[36]Калькуляции!#REF!</definedName>
    <definedName name="Н_КР_ПАР" localSheetId="16">[36]Калькуляции!#REF!</definedName>
    <definedName name="Н_КР_ПАР" localSheetId="7">[36]Калькуляции!#REF!</definedName>
    <definedName name="Н_КР_ПАР">[36]Калькуляции!#REF!</definedName>
    <definedName name="Н_КР19_СКАЛ" localSheetId="8">#REF!</definedName>
    <definedName name="Н_КР19_СКАЛ" localSheetId="9">#REF!</definedName>
    <definedName name="Н_КР19_СКАЛ" localSheetId="10">#REF!</definedName>
    <definedName name="Н_КР19_СКАЛ" localSheetId="11">#REF!</definedName>
    <definedName name="Н_КР19_СКАЛ" localSheetId="12">#REF!</definedName>
    <definedName name="Н_КР19_СКАЛ" localSheetId="16">#REF!</definedName>
    <definedName name="Н_КР19_СКАЛ" localSheetId="7">#REF!</definedName>
    <definedName name="Н_КР19_СКАЛ">#REF!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 localSheetId="11">[36]Калькуляции!#REF!</definedName>
    <definedName name="Н_КРАК12" localSheetId="12">[36]Калькуляции!#REF!</definedName>
    <definedName name="Н_КРАК12" localSheetId="16">[36]Калькуляции!#REF!</definedName>
    <definedName name="Н_КРАК12" localSheetId="7">[36]Калькуляции!#REF!</definedName>
    <definedName name="Н_КРАК12">[36]Калькуляции!#REF!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 localSheetId="11">[36]Калькуляции!#REF!</definedName>
    <definedName name="Н_КРАК9ПЧ" localSheetId="12">[36]Калькуляции!#REF!</definedName>
    <definedName name="Н_КРАК9ПЧ" localSheetId="16">[36]Калькуляции!#REF!</definedName>
    <definedName name="Н_КРАК9ПЧ" localSheetId="7">[36]Калькуляции!#REF!</definedName>
    <definedName name="Н_КРАК9ПЧ">[36]Калькуляции!#REF!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 localSheetId="11">[36]Калькуляции!#REF!</definedName>
    <definedName name="Н_КРЕМ_МЛ" localSheetId="12">[36]Калькуляции!#REF!</definedName>
    <definedName name="Н_КРЕМ_МЛ" localSheetId="16">[36]Калькуляции!#REF!</definedName>
    <definedName name="Н_КРЕМ_МЛ" localSheetId="7">[36]Калькуляции!#REF!</definedName>
    <definedName name="Н_КРЕМ_МЛ">[36]Калькуляции!#REF!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 localSheetId="11">[36]Калькуляции!#REF!</definedName>
    <definedName name="Н_КРЕМАК12" localSheetId="12">[36]Калькуляции!#REF!</definedName>
    <definedName name="Н_КРЕМАК12" localSheetId="16">[36]Калькуляции!#REF!</definedName>
    <definedName name="Н_КРЕМАК12" localSheetId="7">[36]Калькуляции!#REF!</definedName>
    <definedName name="Н_КРЕМАК12">[36]Калькуляции!#REF!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 localSheetId="11">[36]Калькуляции!#REF!</definedName>
    <definedName name="Н_КРЕМАК5М2" localSheetId="12">[36]Калькуляции!#REF!</definedName>
    <definedName name="Н_КРЕМАК5М2" localSheetId="16">[36]Калькуляции!#REF!</definedName>
    <definedName name="Н_КРЕМАК5М2" localSheetId="7">[36]Калькуляции!#REF!</definedName>
    <definedName name="Н_КРЕМАК5М2">[36]Калькуляции!#REF!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 localSheetId="11">[36]Калькуляции!#REF!</definedName>
    <definedName name="Н_КРЕМАК9ПЧ" localSheetId="12">[36]Калькуляции!#REF!</definedName>
    <definedName name="Н_КРЕМАК9ПЧ" localSheetId="16">[36]Калькуляции!#REF!</definedName>
    <definedName name="Н_КРЕМАК9ПЧ" localSheetId="7">[36]Калькуляции!#REF!</definedName>
    <definedName name="Н_КРЕМАК9ПЧ">[36]Калькуляции!#REF!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 localSheetId="11">[36]Калькуляции!#REF!</definedName>
    <definedName name="Н_КРИОЛ_МЛ" localSheetId="12">[36]Калькуляции!#REF!</definedName>
    <definedName name="Н_КРИОЛ_МЛ" localSheetId="16">[36]Калькуляции!#REF!</definedName>
    <definedName name="Н_КРИОЛ_МЛ" localSheetId="7">[36]Калькуляции!#REF!</definedName>
    <definedName name="Н_КРИОЛ_МЛ">[36]Калькуляции!#REF!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 localSheetId="11">[36]Калькуляции!#REF!</definedName>
    <definedName name="Н_КРКРУПН" localSheetId="12">[36]Калькуляции!#REF!</definedName>
    <definedName name="Н_КРКРУПН" localSheetId="16">[36]Калькуляции!#REF!</definedName>
    <definedName name="Н_КРКРУПН" localSheetId="7">[36]Калькуляции!#REF!</definedName>
    <definedName name="Н_КРКРУПН">[36]Калькуляции!#REF!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 localSheetId="11">[36]Калькуляции!#REF!</definedName>
    <definedName name="Н_КРМЕЛКИЕ" localSheetId="12">[36]Калькуляции!#REF!</definedName>
    <definedName name="Н_КРМЕЛКИЕ" localSheetId="16">[36]Калькуляции!#REF!</definedName>
    <definedName name="Н_КРМЕЛКИЕ" localSheetId="7">[36]Калькуляции!#REF!</definedName>
    <definedName name="Н_КРМЕЛКИЕ">[36]Калькуляции!#REF!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 localSheetId="11">[36]Калькуляции!#REF!</definedName>
    <definedName name="Н_КРРЕКВИЗИТЫ" localSheetId="12">[36]Калькуляции!#REF!</definedName>
    <definedName name="Н_КРРЕКВИЗИТЫ" localSheetId="16">[36]Калькуляции!#REF!</definedName>
    <definedName name="Н_КРРЕКВИЗИТЫ" localSheetId="7">[36]Калькуляции!#REF!</definedName>
    <definedName name="Н_КРРЕКВИЗИТЫ">[36]Калькуляции!#REF!</definedName>
    <definedName name="Н_КРСВ" localSheetId="8">#REF!</definedName>
    <definedName name="Н_КРСВ" localSheetId="9">#REF!</definedName>
    <definedName name="Н_КРСВ" localSheetId="10">#REF!</definedName>
    <definedName name="Н_КРСВ" localSheetId="11">#REF!</definedName>
    <definedName name="Н_КРСВ" localSheetId="12">#REF!</definedName>
    <definedName name="Н_КРСВ" localSheetId="16">#REF!</definedName>
    <definedName name="Н_КРСВ" localSheetId="7">#REF!</definedName>
    <definedName name="Н_КРСВ">#REF!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 localSheetId="11">[36]Калькуляции!#REF!</definedName>
    <definedName name="Н_КРСЛИТКИ" localSheetId="12">[36]Калькуляции!#REF!</definedName>
    <definedName name="Н_КРСЛИТКИ" localSheetId="16">[36]Калькуляции!#REF!</definedName>
    <definedName name="Н_КРСЛИТКИ" localSheetId="7">[36]Калькуляции!#REF!</definedName>
    <definedName name="Н_КРСЛИТКИ">[36]Калькуляции!#REF!</definedName>
    <definedName name="Н_КРСМ" localSheetId="8">#REF!</definedName>
    <definedName name="Н_КРСМ" localSheetId="9">#REF!</definedName>
    <definedName name="Н_КРСМ" localSheetId="10">#REF!</definedName>
    <definedName name="Н_КРСМ" localSheetId="11">#REF!</definedName>
    <definedName name="Н_КРСМ" localSheetId="12">#REF!</definedName>
    <definedName name="Н_КРСМ" localSheetId="16">#REF!</definedName>
    <definedName name="Н_КРСМ" localSheetId="7">#REF!</definedName>
    <definedName name="Н_КРСМ">#REF!</definedName>
    <definedName name="Н_КРФ" localSheetId="8">[36]Калькуляции!#REF!</definedName>
    <definedName name="Н_КРФ" localSheetId="9">[36]Калькуляции!#REF!</definedName>
    <definedName name="Н_КРФ" localSheetId="10">[36]Калькуляции!#REF!</definedName>
    <definedName name="Н_КРФ" localSheetId="11">[36]Калькуляции!#REF!</definedName>
    <definedName name="Н_КРФ" localSheetId="12">[36]Калькуляции!#REF!</definedName>
    <definedName name="Н_КРФ" localSheetId="16">[36]Калькуляции!#REF!</definedName>
    <definedName name="Н_КРФ" localSheetId="7">[36]Калькуляции!#REF!</definedName>
    <definedName name="Н_КРФ">[36]Калькуляции!#REF!</definedName>
    <definedName name="Н_КСГИД" localSheetId="8">#REF!</definedName>
    <definedName name="Н_КСГИД" localSheetId="9">#REF!</definedName>
    <definedName name="Н_КСГИД" localSheetId="10">#REF!</definedName>
    <definedName name="Н_КСГИД" localSheetId="11">#REF!</definedName>
    <definedName name="Н_КСГИД" localSheetId="12">#REF!</definedName>
    <definedName name="Н_КСГИД" localSheetId="16">#REF!</definedName>
    <definedName name="Н_КСГИД" localSheetId="7">#REF!</definedName>
    <definedName name="Н_КСГИД">#REF!</definedName>
    <definedName name="Н_КСКАУСТ" localSheetId="8">#REF!</definedName>
    <definedName name="Н_КСКАУСТ" localSheetId="9">#REF!</definedName>
    <definedName name="Н_КСКАУСТ" localSheetId="10">#REF!</definedName>
    <definedName name="Н_КСКАУСТ" localSheetId="11">#REF!</definedName>
    <definedName name="Н_КСКАУСТ" localSheetId="12">#REF!</definedName>
    <definedName name="Н_КСКАУСТ" localSheetId="16">#REF!</definedName>
    <definedName name="Н_КСКАУСТ" localSheetId="7">#REF!</definedName>
    <definedName name="Н_КСКАУСТ">#REF!</definedName>
    <definedName name="Н_КСПЕНА" localSheetId="8">#REF!</definedName>
    <definedName name="Н_КСПЕНА" localSheetId="9">#REF!</definedName>
    <definedName name="Н_КСПЕНА" localSheetId="10">#REF!</definedName>
    <definedName name="Н_КСПЕНА" localSheetId="11">#REF!</definedName>
    <definedName name="Н_КСПЕНА" localSheetId="12">#REF!</definedName>
    <definedName name="Н_КСПЕНА" localSheetId="16">#REF!</definedName>
    <definedName name="Н_КСПЕНА" localSheetId="7">#REF!</definedName>
    <definedName name="Н_КСПЕНА">#REF!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 localSheetId="11">[36]Калькуляции!#REF!</definedName>
    <definedName name="Н_КСПЕНА_С" localSheetId="12">[36]Калькуляции!#REF!</definedName>
    <definedName name="Н_КСПЕНА_С" localSheetId="16">[36]Калькуляции!#REF!</definedName>
    <definedName name="Н_КСПЕНА_С" localSheetId="7">[36]Калькуляции!#REF!</definedName>
    <definedName name="Н_КСПЕНА_С">[36]Калькуляции!#REF!</definedName>
    <definedName name="Н_КССОДГО" localSheetId="8">#REF!</definedName>
    <definedName name="Н_КССОДГО" localSheetId="9">#REF!</definedName>
    <definedName name="Н_КССОДГО" localSheetId="10">#REF!</definedName>
    <definedName name="Н_КССОДГО" localSheetId="11">#REF!</definedName>
    <definedName name="Н_КССОДГО" localSheetId="12">#REF!</definedName>
    <definedName name="Н_КССОДГО" localSheetId="16">#REF!</definedName>
    <definedName name="Н_КССОДГО" localSheetId="7">#REF!</definedName>
    <definedName name="Н_КССОДГО">#REF!</definedName>
    <definedName name="Н_КССОДКАЛ" localSheetId="8">#REF!</definedName>
    <definedName name="Н_КССОДКАЛ" localSheetId="9">#REF!</definedName>
    <definedName name="Н_КССОДКАЛ" localSheetId="10">#REF!</definedName>
    <definedName name="Н_КССОДКАЛ" localSheetId="11">#REF!</definedName>
    <definedName name="Н_КССОДКАЛ" localSheetId="12">#REF!</definedName>
    <definedName name="Н_КССОДКАЛ" localSheetId="16">#REF!</definedName>
    <definedName name="Н_КССОДКАЛ" localSheetId="7">#REF!</definedName>
    <definedName name="Н_КССОДКАЛ">#REF!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 localSheetId="11">[36]Калькуляции!#REF!</definedName>
    <definedName name="Н_ЛИГ_АЛ_М" localSheetId="12">[36]Калькуляции!#REF!</definedName>
    <definedName name="Н_ЛИГ_АЛ_М" localSheetId="16">[36]Калькуляции!#REF!</definedName>
    <definedName name="Н_ЛИГ_АЛ_М" localSheetId="7">[36]Калькуляции!#REF!</definedName>
    <definedName name="Н_ЛИГ_АЛ_М">[36]Калькуляции!#REF!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 localSheetId="11">[36]Калькуляции!#REF!</definedName>
    <definedName name="Н_ЛИГ_АЛ_МАК5М2" localSheetId="12">[36]Калькуляции!#REF!</definedName>
    <definedName name="Н_ЛИГ_АЛ_МАК5М2" localSheetId="16">[36]Калькуляции!#REF!</definedName>
    <definedName name="Н_ЛИГ_АЛ_МАК5М2" localSheetId="7">[36]Калькуляции!#REF!</definedName>
    <definedName name="Н_ЛИГ_АЛ_МАК5М2">[36]Калькуляции!#REF!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 localSheetId="11">[36]Калькуляции!#REF!</definedName>
    <definedName name="Н_ЛИГ_БР_ТИ" localSheetId="12">[36]Калькуляции!#REF!</definedName>
    <definedName name="Н_ЛИГ_БР_ТИ" localSheetId="16">[36]Калькуляции!#REF!</definedName>
    <definedName name="Н_ЛИГ_БР_ТИ" localSheetId="7">[36]Калькуляции!#REF!</definedName>
    <definedName name="Н_ЛИГ_БР_ТИ">[36]Калькуляции!#REF!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 localSheetId="11">[36]Калькуляции!#REF!</definedName>
    <definedName name="Н_МАГНАК5М2" localSheetId="12">[36]Калькуляции!#REF!</definedName>
    <definedName name="Н_МАГНАК5М2" localSheetId="16">[36]Калькуляции!#REF!</definedName>
    <definedName name="Н_МАГНАК5М2" localSheetId="7">[36]Калькуляции!#REF!</definedName>
    <definedName name="Н_МАГНАК5М2">[36]Калькуляции!#REF!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 localSheetId="11">[36]Калькуляции!#REF!</definedName>
    <definedName name="Н_МАГНАК9ПЧ" localSheetId="12">[36]Калькуляции!#REF!</definedName>
    <definedName name="Н_МАГНАК9ПЧ" localSheetId="16">[36]Калькуляции!#REF!</definedName>
    <definedName name="Н_МАГНАК9ПЧ" localSheetId="7">[36]Калькуляции!#REF!</definedName>
    <definedName name="Н_МАГНАК9ПЧ">[36]Калькуляции!#REF!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 localSheetId="11">[36]Калькуляции!#REF!</definedName>
    <definedName name="Н_МАЗ" localSheetId="12">[36]Калькуляции!#REF!</definedName>
    <definedName name="Н_МАЗ" localSheetId="16">[36]Калькуляции!#REF!</definedName>
    <definedName name="Н_МАЗ" localSheetId="7">[36]Калькуляции!#REF!</definedName>
    <definedName name="Н_МАЗ">[36]Калькуляции!#REF!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 localSheetId="11">[36]Калькуляции!#REF!</definedName>
    <definedName name="Н_МАРГ_МЛ" localSheetId="12">[36]Калькуляции!#REF!</definedName>
    <definedName name="Н_МАРГ_МЛ" localSheetId="16">[36]Калькуляции!#REF!</definedName>
    <definedName name="Н_МАРГ_МЛ" localSheetId="7">[36]Калькуляции!#REF!</definedName>
    <definedName name="Н_МАРГ_МЛ">[36]Калькуляции!#REF!</definedName>
    <definedName name="Н_МАССА" localSheetId="8">#REF!</definedName>
    <definedName name="Н_МАССА" localSheetId="9">#REF!</definedName>
    <definedName name="Н_МАССА" localSheetId="10">#REF!</definedName>
    <definedName name="Н_МАССА" localSheetId="11">#REF!</definedName>
    <definedName name="Н_МАССА" localSheetId="12">#REF!</definedName>
    <definedName name="Н_МАССА" localSheetId="16">#REF!</definedName>
    <definedName name="Н_МАССА" localSheetId="7">#REF!</definedName>
    <definedName name="Н_МАССА">#REF!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 localSheetId="11">[36]Калькуляции!#REF!</definedName>
    <definedName name="Н_МАССА_В" localSheetId="12">[36]Калькуляции!#REF!</definedName>
    <definedName name="Н_МАССА_В" localSheetId="16">[36]Калькуляции!#REF!</definedName>
    <definedName name="Н_МАССА_В" localSheetId="7">[36]Калькуляции!#REF!</definedName>
    <definedName name="Н_МАССА_В">[36]Калькуляции!#REF!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 localSheetId="11">[36]Калькуляции!#REF!</definedName>
    <definedName name="Н_МАССА_П" localSheetId="12">[36]Калькуляции!#REF!</definedName>
    <definedName name="Н_МАССА_П" localSheetId="16">[36]Калькуляции!#REF!</definedName>
    <definedName name="Н_МАССА_П" localSheetId="7">[36]Калькуляции!#REF!</definedName>
    <definedName name="Н_МАССА_П">[36]Калькуляции!#REF!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 localSheetId="11">[36]Калькуляции!#REF!</definedName>
    <definedName name="Н_МАССА_ПК" localSheetId="12">[36]Калькуляции!#REF!</definedName>
    <definedName name="Н_МАССА_ПК" localSheetId="16">[36]Калькуляции!#REF!</definedName>
    <definedName name="Н_МАССА_ПК" localSheetId="7">[36]Калькуляции!#REF!</definedName>
    <definedName name="Н_МАССА_ПК">[36]Калькуляции!#REF!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 localSheetId="11">[36]Калькуляции!#REF!</definedName>
    <definedName name="Н_МЕД_АК5М2" localSheetId="12">[36]Калькуляции!#REF!</definedName>
    <definedName name="Н_МЕД_АК5М2" localSheetId="16">[36]Калькуляции!#REF!</definedName>
    <definedName name="Н_МЕД_АК5М2" localSheetId="7">[36]Калькуляции!#REF!</definedName>
    <definedName name="Н_МЕД_АК5М2">[36]Калькуляции!#REF!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 localSheetId="11">[36]Калькуляции!#REF!</definedName>
    <definedName name="Н_МЛ_3003" localSheetId="12">[36]Калькуляции!#REF!</definedName>
    <definedName name="Н_МЛ_3003" localSheetId="16">[36]Калькуляции!#REF!</definedName>
    <definedName name="Н_МЛ_3003" localSheetId="7">[36]Калькуляции!#REF!</definedName>
    <definedName name="Н_МЛ_3003">[36]Калькуляции!#REF!</definedName>
    <definedName name="Н_ОЛЕ" localSheetId="8">#REF!</definedName>
    <definedName name="Н_ОЛЕ" localSheetId="9">#REF!</definedName>
    <definedName name="Н_ОЛЕ" localSheetId="10">#REF!</definedName>
    <definedName name="Н_ОЛЕ" localSheetId="11">#REF!</definedName>
    <definedName name="Н_ОЛЕ" localSheetId="12">#REF!</definedName>
    <definedName name="Н_ОЛЕ" localSheetId="16">#REF!</definedName>
    <definedName name="Н_ОЛЕ" localSheetId="7">#REF!</definedName>
    <definedName name="Н_ОЛЕ">#REF!</definedName>
    <definedName name="Н_ПЕК" localSheetId="8">#REF!</definedName>
    <definedName name="Н_ПЕК" localSheetId="9">#REF!</definedName>
    <definedName name="Н_ПЕК" localSheetId="10">#REF!</definedName>
    <definedName name="Н_ПЕК" localSheetId="11">#REF!</definedName>
    <definedName name="Н_ПЕК" localSheetId="12">#REF!</definedName>
    <definedName name="Н_ПЕК" localSheetId="16">#REF!</definedName>
    <definedName name="Н_ПЕК" localSheetId="7">#REF!</definedName>
    <definedName name="Н_ПЕК">#REF!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 localSheetId="11">[36]Калькуляции!#REF!</definedName>
    <definedName name="Н_ПЕК_П" localSheetId="12">[36]Калькуляции!#REF!</definedName>
    <definedName name="Н_ПЕК_П" localSheetId="16">[36]Калькуляции!#REF!</definedName>
    <definedName name="Н_ПЕК_П" localSheetId="7">[36]Калькуляции!#REF!</definedName>
    <definedName name="Н_ПЕК_П">[36]Калькуляции!#REF!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 localSheetId="11">[36]Калькуляции!#REF!</definedName>
    <definedName name="Н_ПЕК_Т" localSheetId="12">[36]Калькуляции!#REF!</definedName>
    <definedName name="Н_ПЕК_Т" localSheetId="16">[36]Калькуляции!#REF!</definedName>
    <definedName name="Н_ПЕК_Т" localSheetId="7">[36]Калькуляции!#REF!</definedName>
    <definedName name="Н_ПЕК_Т">[36]Калькуляции!#REF!</definedName>
    <definedName name="Н_ПУШ" localSheetId="8">#REF!</definedName>
    <definedName name="Н_ПУШ" localSheetId="9">#REF!</definedName>
    <definedName name="Н_ПУШ" localSheetId="10">#REF!</definedName>
    <definedName name="Н_ПУШ" localSheetId="11">#REF!</definedName>
    <definedName name="Н_ПУШ" localSheetId="12">#REF!</definedName>
    <definedName name="Н_ПУШ" localSheetId="16">#REF!</definedName>
    <definedName name="Н_ПУШ" localSheetId="7">#REF!</definedName>
    <definedName name="Н_ПУШ">#REF!</definedName>
    <definedName name="Н_ПЫЛЬ" localSheetId="8">#REF!</definedName>
    <definedName name="Н_ПЫЛЬ" localSheetId="9">#REF!</definedName>
    <definedName name="Н_ПЫЛЬ" localSheetId="10">#REF!</definedName>
    <definedName name="Н_ПЫЛЬ" localSheetId="11">#REF!</definedName>
    <definedName name="Н_ПЫЛЬ" localSheetId="12">#REF!</definedName>
    <definedName name="Н_ПЫЛЬ" localSheetId="16">#REF!</definedName>
    <definedName name="Н_ПЫЛЬ" localSheetId="7">#REF!</definedName>
    <definedName name="Н_ПЫЛЬ">#REF!</definedName>
    <definedName name="Н_С8БМ_ГЛ" localSheetId="8">#REF!</definedName>
    <definedName name="Н_С8БМ_ГЛ" localSheetId="9">#REF!</definedName>
    <definedName name="Н_С8БМ_ГЛ" localSheetId="10">#REF!</definedName>
    <definedName name="Н_С8БМ_ГЛ" localSheetId="11">#REF!</definedName>
    <definedName name="Н_С8БМ_ГЛ" localSheetId="12">#REF!</definedName>
    <definedName name="Н_С8БМ_ГЛ" localSheetId="16">#REF!</definedName>
    <definedName name="Н_С8БМ_ГЛ" localSheetId="7">#REF!</definedName>
    <definedName name="Н_С8БМ_ГЛ">#REF!</definedName>
    <definedName name="Н_С8БМ_КСВ" localSheetId="8">#REF!</definedName>
    <definedName name="Н_С8БМ_КСВ" localSheetId="9">#REF!</definedName>
    <definedName name="Н_С8БМ_КСВ" localSheetId="10">#REF!</definedName>
    <definedName name="Н_С8БМ_КСВ" localSheetId="11">#REF!</definedName>
    <definedName name="Н_С8БМ_КСВ" localSheetId="12">#REF!</definedName>
    <definedName name="Н_С8БМ_КСВ" localSheetId="16">#REF!</definedName>
    <definedName name="Н_С8БМ_КСВ" localSheetId="7">#REF!</definedName>
    <definedName name="Н_С8БМ_КСВ">#REF!</definedName>
    <definedName name="Н_С8БМ_КСМ" localSheetId="8">#REF!</definedName>
    <definedName name="Н_С8БМ_КСМ" localSheetId="9">#REF!</definedName>
    <definedName name="Н_С8БМ_КСМ" localSheetId="10">#REF!</definedName>
    <definedName name="Н_С8БМ_КСМ" localSheetId="11">#REF!</definedName>
    <definedName name="Н_С8БМ_КСМ" localSheetId="12">#REF!</definedName>
    <definedName name="Н_С8БМ_КСМ" localSheetId="16">#REF!</definedName>
    <definedName name="Н_С8БМ_КСМ" localSheetId="7">#REF!</definedName>
    <definedName name="Н_С8БМ_КСМ">#REF!</definedName>
    <definedName name="Н_С8БМ_СКАЛ" localSheetId="8">#REF!</definedName>
    <definedName name="Н_С8БМ_СКАЛ" localSheetId="9">#REF!</definedName>
    <definedName name="Н_С8БМ_СКАЛ" localSheetId="10">#REF!</definedName>
    <definedName name="Н_С8БМ_СКАЛ" localSheetId="11">#REF!</definedName>
    <definedName name="Н_С8БМ_СКАЛ" localSheetId="12">#REF!</definedName>
    <definedName name="Н_С8БМ_СКАЛ" localSheetId="16">#REF!</definedName>
    <definedName name="Н_С8БМ_СКАЛ" localSheetId="7">#REF!</definedName>
    <definedName name="Н_С8БМ_СКАЛ">#REF!</definedName>
    <definedName name="Н_С8БМ_ФК" localSheetId="8">#REF!</definedName>
    <definedName name="Н_С8БМ_ФК" localSheetId="9">#REF!</definedName>
    <definedName name="Н_С8БМ_ФК" localSheetId="10">#REF!</definedName>
    <definedName name="Н_С8БМ_ФК" localSheetId="11">#REF!</definedName>
    <definedName name="Н_С8БМ_ФК" localSheetId="12">#REF!</definedName>
    <definedName name="Н_С8БМ_ФК" localSheetId="16">#REF!</definedName>
    <definedName name="Н_С8БМ_ФК" localSheetId="7">#REF!</definedName>
    <definedName name="Н_С8БМ_ФК">#REF!</definedName>
    <definedName name="Н_СЕРК" localSheetId="8">#REF!</definedName>
    <definedName name="Н_СЕРК" localSheetId="9">#REF!</definedName>
    <definedName name="Н_СЕРК" localSheetId="10">#REF!</definedName>
    <definedName name="Н_СЕРК" localSheetId="11">#REF!</definedName>
    <definedName name="Н_СЕРК" localSheetId="12">#REF!</definedName>
    <definedName name="Н_СЕРК" localSheetId="16">#REF!</definedName>
    <definedName name="Н_СЕРК" localSheetId="7">#REF!</definedName>
    <definedName name="Н_СЕРК">#REF!</definedName>
    <definedName name="Н_СКА" localSheetId="8">#REF!</definedName>
    <definedName name="Н_СКА" localSheetId="9">#REF!</definedName>
    <definedName name="Н_СКА" localSheetId="10">#REF!</definedName>
    <definedName name="Н_СКА" localSheetId="11">#REF!</definedName>
    <definedName name="Н_СКА" localSheetId="12">#REF!</definedName>
    <definedName name="Н_СКА" localSheetId="16">#REF!</definedName>
    <definedName name="Н_СКА" localSheetId="7">#REF!</definedName>
    <definedName name="Н_СКА">#REF!</definedName>
    <definedName name="Н_СЛ_КРСВ" localSheetId="8">#REF!</definedName>
    <definedName name="Н_СЛ_КРСВ" localSheetId="9">#REF!</definedName>
    <definedName name="Н_СЛ_КРСВ" localSheetId="10">#REF!</definedName>
    <definedName name="Н_СЛ_КРСВ" localSheetId="11">#REF!</definedName>
    <definedName name="Н_СЛ_КРСВ" localSheetId="12">#REF!</definedName>
    <definedName name="Н_СЛ_КРСВ" localSheetId="16">#REF!</definedName>
    <definedName name="Н_СЛ_КРСВ" localSheetId="7">#REF!</definedName>
    <definedName name="Н_СЛ_КРСВ">#REF!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 localSheetId="11">[36]Калькуляции!#REF!</definedName>
    <definedName name="Н_СОЛ_АК5М2" localSheetId="12">[36]Калькуляции!#REF!</definedName>
    <definedName name="Н_СОЛ_АК5М2" localSheetId="16">[36]Калькуляции!#REF!</definedName>
    <definedName name="Н_СОЛ_АК5М2" localSheetId="7">[36]Калькуляции!#REF!</definedName>
    <definedName name="Н_СОЛ_АК5М2">[36]Калькуляции!#REF!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 localSheetId="11">[36]Калькуляции!#REF!</definedName>
    <definedName name="Н_СОЛАК12" localSheetId="12">[36]Калькуляции!#REF!</definedName>
    <definedName name="Н_СОЛАК12" localSheetId="16">[36]Калькуляции!#REF!</definedName>
    <definedName name="Н_СОЛАК12" localSheetId="7">[36]Калькуляции!#REF!</definedName>
    <definedName name="Н_СОЛАК12">[36]Калькуляции!#REF!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 localSheetId="11">[36]Калькуляции!#REF!</definedName>
    <definedName name="Н_СОЛАК9ПЧ" localSheetId="12">[36]Калькуляции!#REF!</definedName>
    <definedName name="Н_СОЛАК9ПЧ" localSheetId="16">[36]Калькуляции!#REF!</definedName>
    <definedName name="Н_СОЛАК9ПЧ" localSheetId="7">[36]Калькуляции!#REF!</definedName>
    <definedName name="Н_СОЛАК9ПЧ">[36]Калькуляции!#REF!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 localSheetId="11">[36]Калькуляции!#REF!</definedName>
    <definedName name="Н_СОЛКРУПН" localSheetId="12">[36]Калькуляции!#REF!</definedName>
    <definedName name="Н_СОЛКРУПН" localSheetId="16">[36]Калькуляции!#REF!</definedName>
    <definedName name="Н_СОЛКРУПН" localSheetId="7">[36]Калькуляции!#REF!</definedName>
    <definedName name="Н_СОЛКРУПН">[36]Калькуляции!#REF!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 localSheetId="11">[36]Калькуляции!#REF!</definedName>
    <definedName name="Н_СОЛМЕЛКИЕ" localSheetId="12">[36]Калькуляции!#REF!</definedName>
    <definedName name="Н_СОЛМЕЛКИЕ" localSheetId="16">[36]Калькуляции!#REF!</definedName>
    <definedName name="Н_СОЛМЕЛКИЕ" localSheetId="7">[36]Калькуляции!#REF!</definedName>
    <definedName name="Н_СОЛМЕЛКИЕ">[36]Калькуляции!#REF!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 localSheetId="11">[36]Калькуляции!#REF!</definedName>
    <definedName name="Н_СОЛРЕКВИЗИТЫ" localSheetId="12">[36]Калькуляции!#REF!</definedName>
    <definedName name="Н_СОЛРЕКВИЗИТЫ" localSheetId="16">[36]Калькуляции!#REF!</definedName>
    <definedName name="Н_СОЛРЕКВИЗИТЫ" localSheetId="7">[36]Калькуляции!#REF!</definedName>
    <definedName name="Н_СОЛРЕКВИЗИТЫ">[36]Калькуляции!#REF!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 localSheetId="11">[36]Калькуляции!#REF!</definedName>
    <definedName name="Н_СОЛСЛ" localSheetId="12">[36]Калькуляции!#REF!</definedName>
    <definedName name="Н_СОЛСЛ" localSheetId="16">[36]Калькуляции!#REF!</definedName>
    <definedName name="Н_СОЛСЛ" localSheetId="7">[36]Калькуляции!#REF!</definedName>
    <definedName name="Н_СОЛСЛ">[36]Калькуляции!#REF!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 localSheetId="11">[36]Калькуляции!#REF!</definedName>
    <definedName name="Н_СОЛСЛИТКИ" localSheetId="12">[36]Калькуляции!#REF!</definedName>
    <definedName name="Н_СОЛСЛИТКИ" localSheetId="16">[36]Калькуляции!#REF!</definedName>
    <definedName name="Н_СОЛСЛИТКИ" localSheetId="7">[36]Калькуляции!#REF!</definedName>
    <definedName name="Н_СОЛСЛИТКИ">[36]Калькуляции!#REF!</definedName>
    <definedName name="Н_СОСМАС" localSheetId="8">#REF!</definedName>
    <definedName name="Н_СОСМАС" localSheetId="9">#REF!</definedName>
    <definedName name="Н_СОСМАС" localSheetId="10">#REF!</definedName>
    <definedName name="Н_СОСМАС" localSheetId="11">#REF!</definedName>
    <definedName name="Н_СОСМАС" localSheetId="12">#REF!</definedName>
    <definedName name="Н_СОСМАС" localSheetId="16">#REF!</definedName>
    <definedName name="Н_СОСМАС" localSheetId="7">#REF!</definedName>
    <definedName name="Н_СОСМАС">#REF!</definedName>
    <definedName name="Н_Т_КРСВ" localSheetId="8">#REF!</definedName>
    <definedName name="Н_Т_КРСВ" localSheetId="9">#REF!</definedName>
    <definedName name="Н_Т_КРСВ" localSheetId="10">#REF!</definedName>
    <definedName name="Н_Т_КРСВ" localSheetId="11">#REF!</definedName>
    <definedName name="Н_Т_КРСВ" localSheetId="12">#REF!</definedName>
    <definedName name="Н_Т_КРСВ" localSheetId="16">#REF!</definedName>
    <definedName name="Н_Т_КРСВ" localSheetId="7">#REF!</definedName>
    <definedName name="Н_Т_КРСВ">#REF!</definedName>
    <definedName name="Н_Т_КРСВ3" localSheetId="8">#REF!</definedName>
    <definedName name="Н_Т_КРСВ3" localSheetId="9">#REF!</definedName>
    <definedName name="Н_Т_КРСВ3" localSheetId="10">#REF!</definedName>
    <definedName name="Н_Т_КРСВ3" localSheetId="11">#REF!</definedName>
    <definedName name="Н_Т_КРСВ3" localSheetId="12">#REF!</definedName>
    <definedName name="Н_Т_КРСВ3" localSheetId="16">#REF!</definedName>
    <definedName name="Н_Т_КРСВ3" localSheetId="7">#REF!</definedName>
    <definedName name="Н_Т_КРСВ3">#REF!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 localSheetId="11">[36]Калькуляции!#REF!</definedName>
    <definedName name="Н_ТИТ_АК5М2" localSheetId="12">[36]Калькуляции!#REF!</definedName>
    <definedName name="Н_ТИТ_АК5М2" localSheetId="16">[36]Калькуляции!#REF!</definedName>
    <definedName name="Н_ТИТ_АК5М2" localSheetId="7">[36]Калькуляции!#REF!</definedName>
    <definedName name="Н_ТИТ_АК5М2">[36]Калькуляции!#REF!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 localSheetId="11">[36]Калькуляции!#REF!</definedName>
    <definedName name="Н_ТИТ_АК9ПЧ" localSheetId="12">[36]Калькуляции!#REF!</definedName>
    <definedName name="Н_ТИТ_АК9ПЧ" localSheetId="16">[36]Калькуляции!#REF!</definedName>
    <definedName name="Н_ТИТ_АК9ПЧ" localSheetId="7">[36]Калькуляции!#REF!</definedName>
    <definedName name="Н_ТИТ_АК9ПЧ">[36]Калькуляции!#REF!</definedName>
    <definedName name="Н_ТИТАН" localSheetId="8">#REF!</definedName>
    <definedName name="Н_ТИТАН" localSheetId="9">#REF!</definedName>
    <definedName name="Н_ТИТАН" localSheetId="10">#REF!</definedName>
    <definedName name="Н_ТИТАН" localSheetId="11">#REF!</definedName>
    <definedName name="Н_ТИТАН" localSheetId="12">#REF!</definedName>
    <definedName name="Н_ТИТАН" localSheetId="16">#REF!</definedName>
    <definedName name="Н_ТИТАН" localSheetId="7">#REF!</definedName>
    <definedName name="Н_ТИТАН">#REF!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 localSheetId="11">[36]Калькуляции!#REF!</definedName>
    <definedName name="Н_ТОЛЬКОБЛОКИ" localSheetId="12">[36]Калькуляции!#REF!</definedName>
    <definedName name="Н_ТОЛЬКОБЛОКИ" localSheetId="16">[36]Калькуляции!#REF!</definedName>
    <definedName name="Н_ТОЛЬКОБЛОКИ" localSheetId="7">[36]Калькуляции!#REF!</definedName>
    <definedName name="Н_ТОЛЬКОБЛОКИ">[36]Калькуляции!#REF!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 localSheetId="11">[36]Калькуляции!#REF!</definedName>
    <definedName name="Н_ТОЛЬКОМАССА" localSheetId="12">[36]Калькуляции!#REF!</definedName>
    <definedName name="Н_ТОЛЬКОМАССА" localSheetId="16">[36]Калькуляции!#REF!</definedName>
    <definedName name="Н_ТОЛЬКОМАССА" localSheetId="7">[36]Калькуляции!#REF!</definedName>
    <definedName name="Н_ТОЛЬКОМАССА">[36]Калькуляции!#REF!</definedName>
    <definedName name="Н_ФК" localSheetId="8">#REF!</definedName>
    <definedName name="Н_ФК" localSheetId="9">#REF!</definedName>
    <definedName name="Н_ФК" localSheetId="10">#REF!</definedName>
    <definedName name="Н_ФК" localSheetId="11">#REF!</definedName>
    <definedName name="Н_ФК" localSheetId="12">#REF!</definedName>
    <definedName name="Н_ФК" localSheetId="16">#REF!</definedName>
    <definedName name="Н_ФК" localSheetId="7">#REF!</definedName>
    <definedName name="Н_ФК">#REF!</definedName>
    <definedName name="Н_ФТК" localSheetId="8">#REF!</definedName>
    <definedName name="Н_ФТК" localSheetId="9">#REF!</definedName>
    <definedName name="Н_ФТК" localSheetId="10">#REF!</definedName>
    <definedName name="Н_ФТК" localSheetId="11">#REF!</definedName>
    <definedName name="Н_ФТК" localSheetId="12">#REF!</definedName>
    <definedName name="Н_ФТК" localSheetId="16">#REF!</definedName>
    <definedName name="Н_ФТК" localSheetId="7">#REF!</definedName>
    <definedName name="Н_ФТК">#REF!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 localSheetId="11">[36]Калькуляции!#REF!</definedName>
    <definedName name="Н_Х_ДИЭТ" localSheetId="12">[36]Калькуляции!#REF!</definedName>
    <definedName name="Н_Х_ДИЭТ" localSheetId="16">[36]Калькуляции!#REF!</definedName>
    <definedName name="Н_Х_ДИЭТ" localSheetId="7">[36]Калькуляции!#REF!</definedName>
    <definedName name="Н_Х_ДИЭТ">[36]Калькуляции!#REF!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 localSheetId="11">[36]Калькуляции!#REF!</definedName>
    <definedName name="Н_Х_КБОР" localSheetId="12">[36]Калькуляции!#REF!</definedName>
    <definedName name="Н_Х_КБОР" localSheetId="16">[36]Калькуляции!#REF!</definedName>
    <definedName name="Н_Х_КБОР" localSheetId="7">[36]Калькуляции!#REF!</definedName>
    <definedName name="Н_Х_КБОР">[36]Калькуляции!#REF!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 localSheetId="11">[36]Калькуляции!#REF!</definedName>
    <definedName name="Н_Х_ПЕК" localSheetId="12">[36]Калькуляции!#REF!</definedName>
    <definedName name="Н_Х_ПЕК" localSheetId="16">[36]Калькуляции!#REF!</definedName>
    <definedName name="Н_Х_ПЕК" localSheetId="7">[36]Калькуляции!#REF!</definedName>
    <definedName name="Н_Х_ПЕК">[36]Калькуляции!#REF!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 localSheetId="11">[36]Калькуляции!#REF!</definedName>
    <definedName name="Н_Х_ПОГЛ" localSheetId="12">[36]Калькуляции!#REF!</definedName>
    <definedName name="Н_Х_ПОГЛ" localSheetId="16">[36]Калькуляции!#REF!</definedName>
    <definedName name="Н_Х_ПОГЛ" localSheetId="7">[36]Калькуляции!#REF!</definedName>
    <definedName name="Н_Х_ПОГЛ">[36]Калькуляции!#REF!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 localSheetId="11">[36]Калькуляции!#REF!</definedName>
    <definedName name="Н_Х_ТЕРМ" localSheetId="12">[36]Калькуляции!#REF!</definedName>
    <definedName name="Н_Х_ТЕРМ" localSheetId="16">[36]Калькуляции!#REF!</definedName>
    <definedName name="Н_Х_ТЕРМ" localSheetId="7">[36]Калькуляции!#REF!</definedName>
    <definedName name="Н_Х_ТЕРМ">[36]Калькуляции!#REF!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 localSheetId="11">[36]Калькуляции!#REF!</definedName>
    <definedName name="Н_Х_ТЕРМ_Д" localSheetId="12">[36]Калькуляции!#REF!</definedName>
    <definedName name="Н_Х_ТЕРМ_Д" localSheetId="16">[36]Калькуляции!#REF!</definedName>
    <definedName name="Н_Х_ТЕРМ_Д" localSheetId="7">[36]Калькуляции!#REF!</definedName>
    <definedName name="Н_Х_ТЕРМ_Д">[36]Калькуляции!#REF!</definedName>
    <definedName name="Н_ХЛНАТ" localSheetId="8">#REF!</definedName>
    <definedName name="Н_ХЛНАТ" localSheetId="9">#REF!</definedName>
    <definedName name="Н_ХЛНАТ" localSheetId="10">#REF!</definedName>
    <definedName name="Н_ХЛНАТ" localSheetId="11">#REF!</definedName>
    <definedName name="Н_ХЛНАТ" localSheetId="12">#REF!</definedName>
    <definedName name="Н_ХЛНАТ" localSheetId="16">#REF!</definedName>
    <definedName name="Н_ХЛНАТ" localSheetId="7">#REF!</definedName>
    <definedName name="Н_ХЛНАТ">#REF!</definedName>
    <definedName name="Н_ШАРЫ" localSheetId="8">#REF!</definedName>
    <definedName name="Н_ШАРЫ" localSheetId="9">#REF!</definedName>
    <definedName name="Н_ШАРЫ" localSheetId="10">#REF!</definedName>
    <definedName name="Н_ШАРЫ" localSheetId="11">#REF!</definedName>
    <definedName name="Н_ШАРЫ" localSheetId="12">#REF!</definedName>
    <definedName name="Н_ШАРЫ" localSheetId="16">#REF!</definedName>
    <definedName name="Н_ШАРЫ" localSheetId="7">#REF!</definedName>
    <definedName name="Н_ШАРЫ">#REF!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 localSheetId="11">[36]Калькуляции!#REF!</definedName>
    <definedName name="Н_ЭНАК12" localSheetId="12">[36]Калькуляции!#REF!</definedName>
    <definedName name="Н_ЭНАК12" localSheetId="16">[36]Калькуляции!#REF!</definedName>
    <definedName name="Н_ЭНАК12" localSheetId="7">[36]Калькуляции!#REF!</definedName>
    <definedName name="Н_ЭНАК12">[36]Калькуляции!#REF!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 localSheetId="11">[36]Калькуляции!#REF!</definedName>
    <definedName name="Н_ЭНАК5М2" localSheetId="12">[36]Калькуляции!#REF!</definedName>
    <definedName name="Н_ЭНАК5М2" localSheetId="16">[36]Калькуляции!#REF!</definedName>
    <definedName name="Н_ЭНАК5М2" localSheetId="7">[36]Калькуляции!#REF!</definedName>
    <definedName name="Н_ЭНАК5М2">[36]Калькуляции!#REF!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 localSheetId="11">[36]Калькуляции!#REF!</definedName>
    <definedName name="Н_ЭНАК9ПЧ" localSheetId="12">[36]Калькуляции!#REF!</definedName>
    <definedName name="Н_ЭНАК9ПЧ" localSheetId="16">[36]Калькуляции!#REF!</definedName>
    <definedName name="Н_ЭНАК9ПЧ" localSheetId="7">[36]Калькуляции!#REF!</definedName>
    <definedName name="Н_ЭНАК9ПЧ">[36]Калькуляции!#REF!</definedName>
    <definedName name="Н_ЭНКРУПН" localSheetId="8">#REF!</definedName>
    <definedName name="Н_ЭНКРУПН" localSheetId="9">#REF!</definedName>
    <definedName name="Н_ЭНКРУПН" localSheetId="10">#REF!</definedName>
    <definedName name="Н_ЭНКРУПН" localSheetId="11">#REF!</definedName>
    <definedName name="Н_ЭНКРУПН" localSheetId="12">#REF!</definedName>
    <definedName name="Н_ЭНКРУПН" localSheetId="16">#REF!</definedName>
    <definedName name="Н_ЭНКРУПН" localSheetId="7">#REF!</definedName>
    <definedName name="Н_ЭНКРУПН">#REF!</definedName>
    <definedName name="Н_ЭНМЕЛКИЕ" localSheetId="8">#REF!</definedName>
    <definedName name="Н_ЭНМЕЛКИЕ" localSheetId="9">#REF!</definedName>
    <definedName name="Н_ЭНМЕЛКИЕ" localSheetId="10">#REF!</definedName>
    <definedName name="Н_ЭНМЕЛКИЕ" localSheetId="11">#REF!</definedName>
    <definedName name="Н_ЭНМЕЛКИЕ" localSheetId="12">#REF!</definedName>
    <definedName name="Н_ЭНМЕЛКИЕ" localSheetId="16">#REF!</definedName>
    <definedName name="Н_ЭНМЕЛКИЕ" localSheetId="7">#REF!</definedName>
    <definedName name="Н_ЭНМЕЛКИЕ">#REF!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 localSheetId="11">[36]Калькуляции!#REF!</definedName>
    <definedName name="Н_ЭНРЕКВИЗИТЫ" localSheetId="12">[36]Калькуляции!#REF!</definedName>
    <definedName name="Н_ЭНРЕКВИЗИТЫ" localSheetId="16">[36]Калькуляции!#REF!</definedName>
    <definedName name="Н_ЭНРЕКВИЗИТЫ" localSheetId="7">[36]Калькуляции!#REF!</definedName>
    <definedName name="Н_ЭНРЕКВИЗИТЫ">[36]Калькуляции!#REF!</definedName>
    <definedName name="Н_ЭНСЛИТКИ" localSheetId="8">#REF!</definedName>
    <definedName name="Н_ЭНСЛИТКИ" localSheetId="9">#REF!</definedName>
    <definedName name="Н_ЭНСЛИТКИ" localSheetId="10">#REF!</definedName>
    <definedName name="Н_ЭНСЛИТКИ" localSheetId="11">#REF!</definedName>
    <definedName name="Н_ЭНСЛИТКИ" localSheetId="12">#REF!</definedName>
    <definedName name="Н_ЭНСЛИТКИ" localSheetId="16">#REF!</definedName>
    <definedName name="Н_ЭНСЛИТКИ" localSheetId="7">#REF!</definedName>
    <definedName name="Н_ЭНСЛИТКИ">#REF!</definedName>
    <definedName name="НАЧП" localSheetId="8">#REF!</definedName>
    <definedName name="НАЧП" localSheetId="9">#REF!</definedName>
    <definedName name="НАЧП" localSheetId="10">#REF!</definedName>
    <definedName name="НАЧП" localSheetId="11">#REF!</definedName>
    <definedName name="НАЧП" localSheetId="12">#REF!</definedName>
    <definedName name="НАЧП" localSheetId="16">#REF!</definedName>
    <definedName name="НАЧП" localSheetId="7">#REF!</definedName>
    <definedName name="НАЧП">#REF!</definedName>
    <definedName name="НАЧПЭО" localSheetId="8">#REF!</definedName>
    <definedName name="НАЧПЭО" localSheetId="9">#REF!</definedName>
    <definedName name="НАЧПЭО" localSheetId="10">#REF!</definedName>
    <definedName name="НАЧПЭО" localSheetId="11">#REF!</definedName>
    <definedName name="НАЧПЭО" localSheetId="12">#REF!</definedName>
    <definedName name="НАЧПЭО" localSheetId="16">#REF!</definedName>
    <definedName name="НАЧПЭО" localSheetId="7">#REF!</definedName>
    <definedName name="НАЧПЭО">#REF!</definedName>
    <definedName name="НВ_АВЧСЫР" localSheetId="8">#REF!</definedName>
    <definedName name="НВ_АВЧСЫР" localSheetId="9">#REF!</definedName>
    <definedName name="НВ_АВЧСЫР" localSheetId="10">#REF!</definedName>
    <definedName name="НВ_АВЧСЫР" localSheetId="11">#REF!</definedName>
    <definedName name="НВ_АВЧСЫР" localSheetId="12">#REF!</definedName>
    <definedName name="НВ_АВЧСЫР" localSheetId="16">#REF!</definedName>
    <definedName name="НВ_АВЧСЫР" localSheetId="7">#REF!</definedName>
    <definedName name="НВ_АВЧСЫР">#REF!</definedName>
    <definedName name="НВ_ДАВАЛ" localSheetId="8">#REF!</definedName>
    <definedName name="НВ_ДАВАЛ" localSheetId="9">#REF!</definedName>
    <definedName name="НВ_ДАВАЛ" localSheetId="10">#REF!</definedName>
    <definedName name="НВ_ДАВАЛ" localSheetId="11">#REF!</definedName>
    <definedName name="НВ_ДАВАЛ" localSheetId="12">#REF!</definedName>
    <definedName name="НВ_ДАВАЛ" localSheetId="16">#REF!</definedName>
    <definedName name="НВ_ДАВАЛ" localSheetId="7">#REF!</definedName>
    <definedName name="НВ_ДАВАЛ">#REF!</definedName>
    <definedName name="НВ_КРУПНЫЕ" localSheetId="8">#REF!</definedName>
    <definedName name="НВ_КРУПНЫЕ" localSheetId="9">#REF!</definedName>
    <definedName name="НВ_КРУПНЫЕ" localSheetId="10">#REF!</definedName>
    <definedName name="НВ_КРУПНЫЕ" localSheetId="11">#REF!</definedName>
    <definedName name="НВ_КРУПНЫЕ" localSheetId="12">#REF!</definedName>
    <definedName name="НВ_КРУПНЫЕ" localSheetId="16">#REF!</definedName>
    <definedName name="НВ_КРУПНЫЕ" localSheetId="7">#REF!</definedName>
    <definedName name="НВ_КРУПНЫЕ">#REF!</definedName>
    <definedName name="НВ_ПУСКАВЧ" localSheetId="8">#REF!</definedName>
    <definedName name="НВ_ПУСКАВЧ" localSheetId="9">#REF!</definedName>
    <definedName name="НВ_ПУСКАВЧ" localSheetId="10">#REF!</definedName>
    <definedName name="НВ_ПУСКАВЧ" localSheetId="11">#REF!</definedName>
    <definedName name="НВ_ПУСКАВЧ" localSheetId="12">#REF!</definedName>
    <definedName name="НВ_ПУСКАВЧ" localSheetId="16">#REF!</definedName>
    <definedName name="НВ_ПУСКАВЧ" localSheetId="7">#REF!</definedName>
    <definedName name="НВ_ПУСКАВЧ">#REF!</definedName>
    <definedName name="НВ_РЕКВИЗИТЫ" localSheetId="8">#REF!</definedName>
    <definedName name="НВ_РЕКВИЗИТЫ" localSheetId="9">#REF!</definedName>
    <definedName name="НВ_РЕКВИЗИТЫ" localSheetId="10">#REF!</definedName>
    <definedName name="НВ_РЕКВИЗИТЫ" localSheetId="11">#REF!</definedName>
    <definedName name="НВ_РЕКВИЗИТЫ" localSheetId="12">#REF!</definedName>
    <definedName name="НВ_РЕКВИЗИТЫ" localSheetId="16">#REF!</definedName>
    <definedName name="НВ_РЕКВИЗИТЫ" localSheetId="7">#REF!</definedName>
    <definedName name="НВ_РЕКВИЗИТЫ">#REF!</definedName>
    <definedName name="НВ_СЛИТКИ" localSheetId="8">#REF!</definedName>
    <definedName name="НВ_СЛИТКИ" localSheetId="9">#REF!</definedName>
    <definedName name="НВ_СЛИТКИ" localSheetId="10">#REF!</definedName>
    <definedName name="НВ_СЛИТКИ" localSheetId="11">#REF!</definedName>
    <definedName name="НВ_СЛИТКИ" localSheetId="12">#REF!</definedName>
    <definedName name="НВ_СЛИТКИ" localSheetId="16">#REF!</definedName>
    <definedName name="НВ_СЛИТКИ" localSheetId="7">#REF!</definedName>
    <definedName name="НВ_СЛИТКИ">#REF!</definedName>
    <definedName name="НВ_СПЛАВ6063" localSheetId="8">#REF!</definedName>
    <definedName name="НВ_СПЛАВ6063" localSheetId="9">#REF!</definedName>
    <definedName name="НВ_СПЛАВ6063" localSheetId="10">#REF!</definedName>
    <definedName name="НВ_СПЛАВ6063" localSheetId="11">#REF!</definedName>
    <definedName name="НВ_СПЛАВ6063" localSheetId="12">#REF!</definedName>
    <definedName name="НВ_СПЛАВ6063" localSheetId="16">#REF!</definedName>
    <definedName name="НВ_СПЛАВ6063" localSheetId="7">#REF!</definedName>
    <definedName name="НВ_СПЛАВ6063">#REF!</definedName>
    <definedName name="НВ_ЧМЖ" localSheetId="8">#REF!</definedName>
    <definedName name="НВ_ЧМЖ" localSheetId="9">#REF!</definedName>
    <definedName name="НВ_ЧМЖ" localSheetId="10">#REF!</definedName>
    <definedName name="НВ_ЧМЖ" localSheetId="11">#REF!</definedName>
    <definedName name="НВ_ЧМЖ" localSheetId="12">#REF!</definedName>
    <definedName name="НВ_ЧМЖ" localSheetId="16">#REF!</definedName>
    <definedName name="НВ_ЧМЖ" localSheetId="7">#REF!</definedName>
    <definedName name="НВ_ЧМЖ">#REF!</definedName>
    <definedName name="НДС" localSheetId="8">#REF!</definedName>
    <definedName name="НДС" localSheetId="9">#REF!</definedName>
    <definedName name="НДС" localSheetId="10">#REF!</definedName>
    <definedName name="НДС" localSheetId="11">#REF!</definedName>
    <definedName name="НДС" localSheetId="12">#REF!</definedName>
    <definedName name="НДС" localSheetId="16">#REF!</definedName>
    <definedName name="НДС" localSheetId="7">#REF!</definedName>
    <definedName name="НДС">#REF!</definedName>
    <definedName name="ндс1" localSheetId="16">#REF!</definedName>
    <definedName name="ндс1" localSheetId="7">#REF!</definedName>
    <definedName name="ндс1">#REF!</definedName>
    <definedName name="НЗП_АВЧ" localSheetId="8">#REF!</definedName>
    <definedName name="НЗП_АВЧ" localSheetId="9">#REF!</definedName>
    <definedName name="НЗП_АВЧ" localSheetId="10">#REF!</definedName>
    <definedName name="НЗП_АВЧ" localSheetId="11">#REF!</definedName>
    <definedName name="НЗП_АВЧ" localSheetId="12">#REF!</definedName>
    <definedName name="НЗП_АВЧ" localSheetId="16">#REF!</definedName>
    <definedName name="НЗП_АВЧ" localSheetId="7">#REF!</definedName>
    <definedName name="НЗП_АВЧ">#REF!</definedName>
    <definedName name="НЗП_АТЧ" localSheetId="8">#REF!</definedName>
    <definedName name="НЗП_АТЧ" localSheetId="9">#REF!</definedName>
    <definedName name="НЗП_АТЧ" localSheetId="10">#REF!</definedName>
    <definedName name="НЗП_АТЧ" localSheetId="11">#REF!</definedName>
    <definedName name="НЗП_АТЧ" localSheetId="12">#REF!</definedName>
    <definedName name="НЗП_АТЧ" localSheetId="16">#REF!</definedName>
    <definedName name="НЗП_АТЧ" localSheetId="7">#REF!</definedName>
    <definedName name="НЗП_АТЧ">#REF!</definedName>
    <definedName name="НЗП_АТЧВАВЧ" localSheetId="8">#REF!</definedName>
    <definedName name="НЗП_АТЧВАВЧ" localSheetId="9">#REF!</definedName>
    <definedName name="НЗП_АТЧВАВЧ" localSheetId="10">#REF!</definedName>
    <definedName name="НЗП_АТЧВАВЧ" localSheetId="11">#REF!</definedName>
    <definedName name="НЗП_АТЧВАВЧ" localSheetId="12">#REF!</definedName>
    <definedName name="НЗП_АТЧВАВЧ" localSheetId="16">#REF!</definedName>
    <definedName name="НЗП_АТЧВАВЧ" localSheetId="7">#REF!</definedName>
    <definedName name="НЗП_АТЧВАВЧ">#REF!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 localSheetId="11">[36]Калькуляции!#REF!</definedName>
    <definedName name="НН_АВЧСЫР" localSheetId="12">[36]Калькуляции!#REF!</definedName>
    <definedName name="НН_АВЧСЫР" localSheetId="16">[36]Калькуляции!#REF!</definedName>
    <definedName name="НН_АВЧСЫР" localSheetId="7">[36]Калькуляции!#REF!</definedName>
    <definedName name="НН_АВЧСЫР">[36]Калькуляции!#REF!</definedName>
    <definedName name="НН_АВЧТОВ" localSheetId="8">#REF!</definedName>
    <definedName name="НН_АВЧТОВ" localSheetId="9">#REF!</definedName>
    <definedName name="НН_АВЧТОВ" localSheetId="10">#REF!</definedName>
    <definedName name="НН_АВЧТОВ" localSheetId="11">#REF!</definedName>
    <definedName name="НН_АВЧТОВ" localSheetId="12">#REF!</definedName>
    <definedName name="НН_АВЧТОВ" localSheetId="16">#REF!</definedName>
    <definedName name="НН_АВЧТОВ" localSheetId="7">#REF!</definedName>
    <definedName name="НН_АВЧТОВ">#REF!</definedName>
    <definedName name="нов" localSheetId="8">'5 анализ экон эффект 25 план'!нов</definedName>
    <definedName name="нов" localSheetId="9">'5 анализ экон эффект 26'!нов</definedName>
    <definedName name="нов" localSheetId="10">'5 анализ экон эффект 27'!нов</definedName>
    <definedName name="нов" localSheetId="11">'5 анализ экон эффект 28'!нов</definedName>
    <definedName name="нов" localSheetId="12">'5 анализ экон эффект 29'!нов</definedName>
    <definedName name="нов" localSheetId="7">'анализ экон эффек'!нов</definedName>
    <definedName name="нов">[5]!нов</definedName>
    <definedName name="норм_1" localSheetId="8">[64]Отопление!$D$14:$D$28</definedName>
    <definedName name="норм_1" localSheetId="9">[64]Отопление!$D$14:$D$28</definedName>
    <definedName name="норм_1" localSheetId="10">[64]Отопление!$D$14:$D$28</definedName>
    <definedName name="норм_1" localSheetId="11">[64]Отопление!$D$14:$D$28</definedName>
    <definedName name="норм_1" localSheetId="12">[64]Отопление!$D$14:$D$28</definedName>
    <definedName name="норм_1" localSheetId="7">[64]Отопление!$D$14:$D$28</definedName>
    <definedName name="норм_1">[65]Отопление!$D$14:$D$28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 localSheetId="11">[64]Отопление!$I$14:$I$28</definedName>
    <definedName name="норм_1_част" localSheetId="12">[64]Отопление!$I$14:$I$28</definedName>
    <definedName name="норм_1_част" localSheetId="7">[64]Отопление!$I$14:$I$28</definedName>
    <definedName name="норм_1_част">[65]Отопление!$I$14:$I$28</definedName>
    <definedName name="норм_2" localSheetId="8">[64]Отопление!$E$14:$E$28</definedName>
    <definedName name="норм_2" localSheetId="9">[64]Отопление!$E$14:$E$28</definedName>
    <definedName name="норм_2" localSheetId="10">[64]Отопление!$E$14:$E$28</definedName>
    <definedName name="норм_2" localSheetId="11">[64]Отопление!$E$14:$E$28</definedName>
    <definedName name="норм_2" localSheetId="12">[64]Отопление!$E$14:$E$28</definedName>
    <definedName name="норм_2" localSheetId="7">[64]Отопление!$E$14:$E$28</definedName>
    <definedName name="норм_2">[65]Отопление!$E$14:$E$28</definedName>
    <definedName name="норм_3" localSheetId="8">[64]Отопление!$F$14:$F$28</definedName>
    <definedName name="норм_3" localSheetId="9">[64]Отопление!$F$14:$F$28</definedName>
    <definedName name="норм_3" localSheetId="10">[64]Отопление!$F$14:$F$28</definedName>
    <definedName name="норм_3" localSheetId="11">[64]Отопление!$F$14:$F$28</definedName>
    <definedName name="норм_3" localSheetId="12">[64]Отопление!$F$14:$F$28</definedName>
    <definedName name="норм_3" localSheetId="7">[64]Отопление!$F$14:$F$28</definedName>
    <definedName name="норм_3">[65]Отопление!$F$14:$F$28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 localSheetId="11">[64]Отопление!$J$14:$J$28</definedName>
    <definedName name="норм_3_част" localSheetId="12">[64]Отопление!$J$14:$J$28</definedName>
    <definedName name="норм_3_част" localSheetId="7">[64]Отопление!$J$14:$J$28</definedName>
    <definedName name="норм_3_част">[65]Отопление!$J$14:$J$28</definedName>
    <definedName name="норм_4" localSheetId="8">[64]Отопление!$G$14:$G$28</definedName>
    <definedName name="норм_4" localSheetId="9">[64]Отопление!$G$14:$G$28</definedName>
    <definedName name="норм_4" localSheetId="10">[64]Отопление!$G$14:$G$28</definedName>
    <definedName name="норм_4" localSheetId="11">[64]Отопление!$G$14:$G$28</definedName>
    <definedName name="норм_4" localSheetId="12">[64]Отопление!$G$14:$G$28</definedName>
    <definedName name="норм_4" localSheetId="7">[64]Отопление!$G$14:$G$28</definedName>
    <definedName name="норм_4">[65]Отопление!$G$14:$G$28</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 localSheetId="11">[36]Калькуляции!#REF!</definedName>
    <definedName name="НОЯ_РУБ" localSheetId="12">[36]Калькуляции!#REF!</definedName>
    <definedName name="НОЯ_РУБ" localSheetId="16">[36]Калькуляции!#REF!</definedName>
    <definedName name="НОЯ_РУБ" localSheetId="7">[36]Калькуляции!#REF!</definedName>
    <definedName name="НОЯ_РУБ">[36]Калькуляции!#REF!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 localSheetId="11">[36]Калькуляции!#REF!</definedName>
    <definedName name="НОЯ_ТОН" localSheetId="12">[36]Калькуляции!#REF!</definedName>
    <definedName name="НОЯ_ТОН" localSheetId="16">[36]Калькуляции!#REF!</definedName>
    <definedName name="НОЯ_ТОН" localSheetId="7">[36]Калькуляции!#REF!</definedName>
    <definedName name="НОЯ_ТОН">[36]Калькуляции!#REF!</definedName>
    <definedName name="ноябрь" localSheetId="16">#REF!</definedName>
    <definedName name="ноябрь" localSheetId="7">#REF!</definedName>
    <definedName name="ноябрь">#REF!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 localSheetId="11">[36]Калькуляции!#REF!</definedName>
    <definedName name="НС_МАРГЛИГ" localSheetId="12">[36]Калькуляции!#REF!</definedName>
    <definedName name="НС_МАРГЛИГ" localSheetId="16">[36]Калькуляции!#REF!</definedName>
    <definedName name="НС_МАРГЛИГ" localSheetId="7">[36]Калькуляции!#REF!</definedName>
    <definedName name="НС_МАРГЛИГ">[36]Калькуляции!#REF!</definedName>
    <definedName name="НСРФ" localSheetId="16">#REF!</definedName>
    <definedName name="НСРФ" localSheetId="7">#REF!</definedName>
    <definedName name="НСРФ">#REF!</definedName>
    <definedName name="НСРФ2" localSheetId="16">#REF!</definedName>
    <definedName name="НСРФ2" localSheetId="7">#REF!</definedName>
    <definedName name="НСРФ2">#REF!</definedName>
    <definedName name="НТ_АВЧСЫР" localSheetId="8">#REF!</definedName>
    <definedName name="НТ_АВЧСЫР" localSheetId="9">#REF!</definedName>
    <definedName name="НТ_АВЧСЫР" localSheetId="10">#REF!</definedName>
    <definedName name="НТ_АВЧСЫР" localSheetId="11">#REF!</definedName>
    <definedName name="НТ_АВЧСЫР" localSheetId="12">#REF!</definedName>
    <definedName name="НТ_АВЧСЫР" localSheetId="16">#REF!</definedName>
    <definedName name="НТ_АВЧСЫР" localSheetId="7">#REF!</definedName>
    <definedName name="НТ_АВЧСЫР">#REF!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 localSheetId="11">[36]Калькуляции!#REF!</definedName>
    <definedName name="НТ_АК12" localSheetId="12">[36]Калькуляции!#REF!</definedName>
    <definedName name="НТ_АК12" localSheetId="16">[36]Калькуляции!#REF!</definedName>
    <definedName name="НТ_АК12" localSheetId="7">[36]Калькуляции!#REF!</definedName>
    <definedName name="НТ_АК12">[36]Калькуляции!#REF!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 localSheetId="11">[36]Калькуляции!#REF!</definedName>
    <definedName name="НТ_АК5М2" localSheetId="12">[36]Калькуляции!#REF!</definedName>
    <definedName name="НТ_АК5М2" localSheetId="16">[36]Калькуляции!#REF!</definedName>
    <definedName name="НТ_АК5М2" localSheetId="7">[36]Калькуляции!#REF!</definedName>
    <definedName name="НТ_АК5М2">[36]Калькуляции!#REF!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 localSheetId="11">[36]Калькуляции!#REF!</definedName>
    <definedName name="НТ_АК9ПЧ" localSheetId="12">[36]Калькуляции!#REF!</definedName>
    <definedName name="НТ_АК9ПЧ" localSheetId="16">[36]Калькуляции!#REF!</definedName>
    <definedName name="НТ_АК9ПЧ" localSheetId="7">[36]Калькуляции!#REF!</definedName>
    <definedName name="НТ_АК9ПЧ">[36]Калькуляции!#REF!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 localSheetId="11">[36]Калькуляции!#REF!</definedName>
    <definedName name="НТ_АЛЖ" localSheetId="12">[36]Калькуляции!#REF!</definedName>
    <definedName name="НТ_АЛЖ" localSheetId="16">[36]Калькуляции!#REF!</definedName>
    <definedName name="НТ_АЛЖ" localSheetId="7">[36]Калькуляции!#REF!</definedName>
    <definedName name="НТ_АЛЖ">[36]Калькуляции!#REF!</definedName>
    <definedName name="НТ_ДАВАЛ" localSheetId="8">#REF!</definedName>
    <definedName name="НТ_ДАВАЛ" localSheetId="9">#REF!</definedName>
    <definedName name="НТ_ДАВАЛ" localSheetId="10">#REF!</definedName>
    <definedName name="НТ_ДАВАЛ" localSheetId="11">#REF!</definedName>
    <definedName name="НТ_ДАВАЛ" localSheetId="12">#REF!</definedName>
    <definedName name="НТ_ДАВАЛ" localSheetId="16">#REF!</definedName>
    <definedName name="НТ_ДАВАЛ" localSheetId="7">#REF!</definedName>
    <definedName name="НТ_ДАВАЛ">#REF!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 localSheetId="11">[36]Калькуляции!#REF!</definedName>
    <definedName name="НТ_КАТАНКА" localSheetId="12">[36]Калькуляции!#REF!</definedName>
    <definedName name="НТ_КАТАНКА" localSheetId="16">[36]Калькуляции!#REF!</definedName>
    <definedName name="НТ_КАТАНКА" localSheetId="7">[36]Калькуляции!#REF!</definedName>
    <definedName name="НТ_КАТАНКА">[36]Калькуляции!#REF!</definedName>
    <definedName name="НТ_КРУПНЫЕ" localSheetId="8">#REF!</definedName>
    <definedName name="НТ_КРУПНЫЕ" localSheetId="9">#REF!</definedName>
    <definedName name="НТ_КРУПНЫЕ" localSheetId="10">#REF!</definedName>
    <definedName name="НТ_КРУПНЫЕ" localSheetId="11">#REF!</definedName>
    <definedName name="НТ_КРУПНЫЕ" localSheetId="12">#REF!</definedName>
    <definedName name="НТ_КРУПНЫЕ" localSheetId="16">#REF!</definedName>
    <definedName name="НТ_КРУПНЫЕ" localSheetId="7">#REF!</definedName>
    <definedName name="НТ_КРУПНЫЕ">#REF!</definedName>
    <definedName name="НТ_РЕКВИЗИТЫ" localSheetId="8">#REF!</definedName>
    <definedName name="НТ_РЕКВИЗИТЫ" localSheetId="9">#REF!</definedName>
    <definedName name="НТ_РЕКВИЗИТЫ" localSheetId="10">#REF!</definedName>
    <definedName name="НТ_РЕКВИЗИТЫ" localSheetId="11">#REF!</definedName>
    <definedName name="НТ_РЕКВИЗИТЫ" localSheetId="12">#REF!</definedName>
    <definedName name="НТ_РЕКВИЗИТЫ" localSheetId="16">#REF!</definedName>
    <definedName name="НТ_РЕКВИЗИТЫ" localSheetId="7">#REF!</definedName>
    <definedName name="НТ_РЕКВИЗИТЫ">#REF!</definedName>
    <definedName name="НТ_СЛИТКИ" localSheetId="8">#REF!</definedName>
    <definedName name="НТ_СЛИТКИ" localSheetId="9">#REF!</definedName>
    <definedName name="НТ_СЛИТКИ" localSheetId="10">#REF!</definedName>
    <definedName name="НТ_СЛИТКИ" localSheetId="11">#REF!</definedName>
    <definedName name="НТ_СЛИТКИ" localSheetId="12">#REF!</definedName>
    <definedName name="НТ_СЛИТКИ" localSheetId="16">#REF!</definedName>
    <definedName name="НТ_СЛИТКИ" localSheetId="7">#REF!</definedName>
    <definedName name="НТ_СЛИТКИ">#REF!</definedName>
    <definedName name="НТ_СПЛАВ6063" localSheetId="8">#REF!</definedName>
    <definedName name="НТ_СПЛАВ6063" localSheetId="9">#REF!</definedName>
    <definedName name="НТ_СПЛАВ6063" localSheetId="10">#REF!</definedName>
    <definedName name="НТ_СПЛАВ6063" localSheetId="11">#REF!</definedName>
    <definedName name="НТ_СПЛАВ6063" localSheetId="12">#REF!</definedName>
    <definedName name="НТ_СПЛАВ6063" localSheetId="16">#REF!</definedName>
    <definedName name="НТ_СПЛАВ6063" localSheetId="7">#REF!</definedName>
    <definedName name="НТ_СПЛАВ6063">#REF!</definedName>
    <definedName name="НТ_ЧМ" localSheetId="8">[36]Калькуляции!#REF!</definedName>
    <definedName name="НТ_ЧМ" localSheetId="9">[36]Калькуляции!#REF!</definedName>
    <definedName name="НТ_ЧМ" localSheetId="10">[36]Калькуляции!#REF!</definedName>
    <definedName name="НТ_ЧМ" localSheetId="11">[36]Калькуляции!#REF!</definedName>
    <definedName name="НТ_ЧМ" localSheetId="12">[36]Калькуляции!#REF!</definedName>
    <definedName name="НТ_ЧМ" localSheetId="16">[36]Калькуляции!#REF!</definedName>
    <definedName name="НТ_ЧМ" localSheetId="7">[36]Калькуляции!#REF!</definedName>
    <definedName name="НТ_ЧМ">[36]Калькуляции!#REF!</definedName>
    <definedName name="НТ_ЧМЖ" localSheetId="8">#REF!</definedName>
    <definedName name="НТ_ЧМЖ" localSheetId="9">#REF!</definedName>
    <definedName name="НТ_ЧМЖ" localSheetId="10">#REF!</definedName>
    <definedName name="НТ_ЧМЖ" localSheetId="11">#REF!</definedName>
    <definedName name="НТ_ЧМЖ" localSheetId="12">#REF!</definedName>
    <definedName name="НТ_ЧМЖ" localSheetId="16">#REF!</definedName>
    <definedName name="НТ_ЧМЖ" localSheetId="7">#REF!</definedName>
    <definedName name="НТ_ЧМЖ">#REF!</definedName>
    <definedName name="о" localSheetId="8">'5 анализ экон эффект 25 план'!о</definedName>
    <definedName name="о" localSheetId="9">'5 анализ экон эффект 26'!о</definedName>
    <definedName name="о" localSheetId="10">'5 анализ экон эффект 27'!о</definedName>
    <definedName name="о" localSheetId="11">'5 анализ экон эффект 28'!о</definedName>
    <definedName name="о" localSheetId="12">'5 анализ экон эффект 29'!о</definedName>
    <definedName name="о" localSheetId="7">'анализ экон эффек'!о</definedName>
    <definedName name="о">[5]!о</definedName>
    <definedName name="об_эксп" localSheetId="8">#REF!</definedName>
    <definedName name="об_эксп" localSheetId="9">#REF!</definedName>
    <definedName name="об_эксп" localSheetId="10">#REF!</definedName>
    <definedName name="об_эксп" localSheetId="11">#REF!</definedName>
    <definedName name="об_эксп" localSheetId="12">#REF!</definedName>
    <definedName name="об_эксп" localSheetId="16">#REF!</definedName>
    <definedName name="об_эксп" localSheetId="7">#REF!</definedName>
    <definedName name="об_эксп">#REF!</definedName>
    <definedName name="_xlnm.Print_Area" localSheetId="0">'1.общие данные'!$A$1:$C$39</definedName>
    <definedName name="_xlnm.Print_Area" localSheetId="1">'2. тех прис'!$A$1:$K$22</definedName>
    <definedName name="_xlnm.Print_Area" localSheetId="2">'3.1.конкретные результаты ТП-РП'!$A$2:$N$40</definedName>
    <definedName name="_xlnm.Print_Area" localSheetId="3">'3.2конкретные результаты '!$A$1:$Q$17</definedName>
    <definedName name="_xlnm.Print_Area" localSheetId="4">'3.3. цели,задачи'!$A$1:$E$25</definedName>
    <definedName name="_xlnm.Print_Area" localSheetId="5">'3.4. надежность'!$A$1:$X$19</definedName>
    <definedName name="_xlnm.Print_Area" localSheetId="6">'4. бюджет'!$A$1:$O$19</definedName>
    <definedName name="_xlnm.Print_Area" localSheetId="8">'5 анализ экон эффект 25 план'!$A$1:$U$69</definedName>
    <definedName name="_xlnm.Print_Area" localSheetId="9">'5 анализ экон эффект 26'!$A$1:$U$69</definedName>
    <definedName name="_xlnm.Print_Area" localSheetId="10">'5 анализ экон эффект 27'!$A$1:$U$69</definedName>
    <definedName name="_xlnm.Print_Area" localSheetId="11">'5 анализ экон эффект 28'!$A$1:$U$69</definedName>
    <definedName name="_xlnm.Print_Area" localSheetId="12">'5 анализ экон эффект 29'!$A$1:$U$69</definedName>
    <definedName name="_xlnm.Print_Area" localSheetId="13">'6.1. Паспорт сетевой график'!$A$1:$K$47</definedName>
    <definedName name="_xlnm.Print_Area" localSheetId="14">'6.2. Паспорт фин осв ввод'!$A$1:$AA$58</definedName>
    <definedName name="_xlnm.Print_Area" localSheetId="17">'7. Паспорт отчет о закупке'!$A$1:$L$23</definedName>
    <definedName name="_xlnm.Print_Area" localSheetId="15">'7. Паспорт отчет о закупке 25'!$A$1:$AT$25</definedName>
    <definedName name="_xlnm.Print_Area" localSheetId="18">'8. Паспорт оценка влияния'!$A$1:$L$23</definedName>
    <definedName name="_xlnm.Print_Area" localSheetId="16">'8.Ход реализации'!$A$1:$C$27</definedName>
    <definedName name="_xlnm.Print_Area" localSheetId="19">'9. Паспорт Карта-схема'!$A$1:$L$23</definedName>
    <definedName name="_xlnm.Print_Area" localSheetId="7">'анализ экон эффек'!$A$1:$U$10</definedName>
    <definedName name="_xlnm.Print_Area">#N/A</definedName>
    <definedName name="общ" localSheetId="8">#REF!</definedName>
    <definedName name="общ" localSheetId="9">#REF!</definedName>
    <definedName name="общ" localSheetId="10">#REF!</definedName>
    <definedName name="общ" localSheetId="11">#REF!</definedName>
    <definedName name="общ" localSheetId="12">#REF!</definedName>
    <definedName name="общ" localSheetId="16">#REF!</definedName>
    <definedName name="общ" localSheetId="7">#REF!</definedName>
    <definedName name="общ">#REF!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 localSheetId="11">[36]Калькуляции!#REF!</definedName>
    <definedName name="ОБЩ_ВН" localSheetId="12">[36]Калькуляции!#REF!</definedName>
    <definedName name="ОБЩ_ВН" localSheetId="16">[36]Калькуляции!#REF!</definedName>
    <definedName name="ОБЩ_ВН" localSheetId="7">[36]Калькуляции!#REF!</definedName>
    <definedName name="ОБЩ_ВН">[36]Калькуляции!#REF!</definedName>
    <definedName name="ОБЩ_Т" localSheetId="8">#REF!</definedName>
    <definedName name="ОБЩ_Т" localSheetId="9">#REF!</definedName>
    <definedName name="ОБЩ_Т" localSheetId="10">#REF!</definedName>
    <definedName name="ОБЩ_Т" localSheetId="11">#REF!</definedName>
    <definedName name="ОБЩ_Т" localSheetId="12">#REF!</definedName>
    <definedName name="ОБЩ_Т" localSheetId="16">#REF!</definedName>
    <definedName name="ОБЩ_Т" localSheetId="7">#REF!</definedName>
    <definedName name="ОБЩ_Т">#REF!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 localSheetId="11">[36]Калькуляции!#REF!</definedName>
    <definedName name="ОБЩ_ТОЛ" localSheetId="12">[36]Калькуляции!#REF!</definedName>
    <definedName name="ОБЩ_ТОЛ" localSheetId="16">[36]Калькуляции!#REF!</definedName>
    <definedName name="ОБЩ_ТОЛ" localSheetId="7">[36]Калькуляции!#REF!</definedName>
    <definedName name="ОБЩ_ТОЛ">[36]Калькуляции!#REF!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 localSheetId="11">[36]Калькуляции!#REF!</definedName>
    <definedName name="ОБЩ_ЭКС" localSheetId="12">[36]Калькуляции!#REF!</definedName>
    <definedName name="ОБЩ_ЭКС" localSheetId="16">[36]Калькуляции!#REF!</definedName>
    <definedName name="ОБЩ_ЭКС" localSheetId="7">[36]Калькуляции!#REF!</definedName>
    <definedName name="ОБЩ_ЭКС">[36]Калькуляции!#REF!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 localSheetId="11">[36]Калькуляции!#REF!</definedName>
    <definedName name="ОБЩЕ_В" localSheetId="12">[36]Калькуляции!#REF!</definedName>
    <definedName name="ОБЩЕ_В" localSheetId="16">[36]Калькуляции!#REF!</definedName>
    <definedName name="ОБЩЕ_В" localSheetId="7">[36]Калькуляции!#REF!</definedName>
    <definedName name="ОБЩЕ_В">[36]Калькуляции!#REF!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 localSheetId="11">[36]Калькуляции!#REF!</definedName>
    <definedName name="ОБЩЕ_ДП" localSheetId="12">[36]Калькуляции!#REF!</definedName>
    <definedName name="ОБЩЕ_ДП" localSheetId="16">[36]Калькуляции!#REF!</definedName>
    <definedName name="ОБЩЕ_ДП" localSheetId="7">[36]Калькуляции!#REF!</definedName>
    <definedName name="ОБЩЕ_ДП">[36]Калькуляции!#REF!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 localSheetId="11">[36]Калькуляции!#REF!</definedName>
    <definedName name="ОБЩЕ_Т" localSheetId="12">[36]Калькуляции!#REF!</definedName>
    <definedName name="ОБЩЕ_Т" localSheetId="16">[36]Калькуляции!#REF!</definedName>
    <definedName name="ОБЩЕ_Т" localSheetId="7">[36]Калькуляции!#REF!</definedName>
    <definedName name="ОБЩЕ_Т">[36]Калькуляции!#REF!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 localSheetId="11">[36]Калькуляции!#REF!</definedName>
    <definedName name="ОБЩЕ_Т_А" localSheetId="12">[36]Калькуляции!#REF!</definedName>
    <definedName name="ОБЩЕ_Т_А" localSheetId="16">[36]Калькуляции!#REF!</definedName>
    <definedName name="ОБЩЕ_Т_А" localSheetId="7">[36]Калькуляции!#REF!</definedName>
    <definedName name="ОБЩЕ_Т_А">[36]Калькуляции!#REF!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 localSheetId="11">[36]Калькуляции!#REF!</definedName>
    <definedName name="ОБЩЕ_Т_П" localSheetId="12">[36]Калькуляции!#REF!</definedName>
    <definedName name="ОБЩЕ_Т_П" localSheetId="16">[36]Калькуляции!#REF!</definedName>
    <definedName name="ОБЩЕ_Т_П" localSheetId="7">[36]Калькуляции!#REF!</definedName>
    <definedName name="ОБЩЕ_Т_П">[36]Калькуляции!#REF!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 localSheetId="11">[36]Калькуляции!#REF!</definedName>
    <definedName name="ОБЩЕ_Т_ПК" localSheetId="12">[36]Калькуляции!#REF!</definedName>
    <definedName name="ОБЩЕ_Т_ПК" localSheetId="16">[36]Калькуляции!#REF!</definedName>
    <definedName name="ОБЩЕ_Т_ПК" localSheetId="7">[36]Калькуляции!#REF!</definedName>
    <definedName name="ОБЩЕ_Т_ПК">[36]Калькуляции!#REF!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 localSheetId="11">[36]Калькуляции!#REF!</definedName>
    <definedName name="ОБЩЕ_Э" localSheetId="12">[36]Калькуляции!#REF!</definedName>
    <definedName name="ОБЩЕ_Э" localSheetId="16">[36]Калькуляции!#REF!</definedName>
    <definedName name="ОБЩЕ_Э" localSheetId="7">[36]Калькуляции!#REF!</definedName>
    <definedName name="ОБЩЕ_Э">[36]Калькуляции!#REF!</definedName>
    <definedName name="ОБЩИТ" localSheetId="8">#REF!</definedName>
    <definedName name="ОБЩИТ" localSheetId="9">#REF!</definedName>
    <definedName name="ОБЩИТ" localSheetId="10">#REF!</definedName>
    <definedName name="ОБЩИТ" localSheetId="11">#REF!</definedName>
    <definedName name="ОБЩИТ" localSheetId="12">#REF!</definedName>
    <definedName name="ОБЩИТ" localSheetId="16">#REF!</definedName>
    <definedName name="ОБЩИТ" localSheetId="7">#REF!</definedName>
    <definedName name="ОБЩИТ">#REF!</definedName>
    <definedName name="объёмы" localSheetId="8">#REF!</definedName>
    <definedName name="объёмы" localSheetId="9">#REF!</definedName>
    <definedName name="объёмы" localSheetId="10">#REF!</definedName>
    <definedName name="объёмы" localSheetId="11">#REF!</definedName>
    <definedName name="объёмы" localSheetId="12">#REF!</definedName>
    <definedName name="объёмы" localSheetId="16">#REF!</definedName>
    <definedName name="объёмы" localSheetId="7">#REF!</definedName>
    <definedName name="объёмы">#REF!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 localSheetId="11">[36]Калькуляции!#REF!</definedName>
    <definedName name="ОКТ_РУБ" localSheetId="12">[36]Калькуляции!#REF!</definedName>
    <definedName name="ОКТ_РУБ" localSheetId="16">[36]Калькуляции!#REF!</definedName>
    <definedName name="ОКТ_РУБ" localSheetId="7">[36]Калькуляции!#REF!</definedName>
    <definedName name="ОКТ_РУБ">[36]Калькуляции!#REF!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 localSheetId="11">[36]Калькуляции!#REF!</definedName>
    <definedName name="ОКТ_ТОН" localSheetId="12">[36]Калькуляции!#REF!</definedName>
    <definedName name="ОКТ_ТОН" localSheetId="16">[36]Калькуляции!#REF!</definedName>
    <definedName name="ОКТ_ТОН" localSheetId="7">[36]Калькуляции!#REF!</definedName>
    <definedName name="ОКТ_ТОН">[36]Калькуляции!#REF!</definedName>
    <definedName name="ОКТ24" localSheetId="8">[66]График!#REF!</definedName>
    <definedName name="ОКТ24" localSheetId="9">[66]График!#REF!</definedName>
    <definedName name="ОКТ24" localSheetId="10">[66]График!#REF!</definedName>
    <definedName name="ОКТ24" localSheetId="11">[66]График!#REF!</definedName>
    <definedName name="ОКТ24" localSheetId="12">[66]График!#REF!</definedName>
    <definedName name="ОКТ24" localSheetId="7">[66]График!#REF!</definedName>
    <definedName name="ОКТ25" localSheetId="8">[66]График!#REF!</definedName>
    <definedName name="ОКТ25" localSheetId="9">[66]График!#REF!</definedName>
    <definedName name="ОКТ25" localSheetId="10">[66]График!#REF!</definedName>
    <definedName name="ОКТ25" localSheetId="11">[66]График!#REF!</definedName>
    <definedName name="ОКТ25" localSheetId="12">[66]График!#REF!</definedName>
    <definedName name="ОКТ25" localSheetId="7">[66]График!#REF!</definedName>
    <definedName name="октябрь" localSheetId="16">#REF!</definedName>
    <definedName name="октябрь" localSheetId="7">#REF!</definedName>
    <definedName name="октябрь">#REF!</definedName>
    <definedName name="ОЛЕ" localSheetId="8">#REF!</definedName>
    <definedName name="ОЛЕ" localSheetId="9">#REF!</definedName>
    <definedName name="ОЛЕ" localSheetId="10">#REF!</definedName>
    <definedName name="ОЛЕ" localSheetId="11">#REF!</definedName>
    <definedName name="ОЛЕ" localSheetId="12">#REF!</definedName>
    <definedName name="ОЛЕ" localSheetId="16">#REF!</definedName>
    <definedName name="ОЛЕ" localSheetId="7">#REF!</definedName>
    <definedName name="ОЛЕ">#REF!</definedName>
    <definedName name="он" localSheetId="16">#REF!</definedName>
    <definedName name="он" localSheetId="7">#REF!</definedName>
    <definedName name="он">#REF!</definedName>
    <definedName name="оо" localSheetId="16">#REF!</definedName>
    <definedName name="оо" localSheetId="7">#REF!</definedName>
    <definedName name="оо">#REF!</definedName>
    <definedName name="ОРГ" localSheetId="8">#REF!</definedName>
    <definedName name="ОРГ" localSheetId="9">#REF!</definedName>
    <definedName name="ОРГ" localSheetId="10">#REF!</definedName>
    <definedName name="ОРГ" localSheetId="11">#REF!</definedName>
    <definedName name="ОРГ" localSheetId="12">#REF!</definedName>
    <definedName name="ОРГ" localSheetId="16">#REF!</definedName>
    <definedName name="ОРГ" localSheetId="7">#REF!</definedName>
    <definedName name="ОРГ">#REF!</definedName>
    <definedName name="ОРГАНИЗАЦИЯ" localSheetId="16">#REF!</definedName>
    <definedName name="ОРГАНИЗАЦИЯ" localSheetId="7">#REF!</definedName>
    <definedName name="ОРГАНИЗАЦИЯ">#REF!</definedName>
    <definedName name="ОС_АЛ_Ф" localSheetId="8">#REF!</definedName>
    <definedName name="ОС_АЛ_Ф" localSheetId="9">#REF!</definedName>
    <definedName name="ОС_АЛ_Ф" localSheetId="10">#REF!</definedName>
    <definedName name="ОС_АЛ_Ф" localSheetId="11">#REF!</definedName>
    <definedName name="ОС_АЛ_Ф" localSheetId="12">#REF!</definedName>
    <definedName name="ОС_АЛ_Ф" localSheetId="16">#REF!</definedName>
    <definedName name="ОС_АЛ_Ф" localSheetId="7">#REF!</definedName>
    <definedName name="ОС_АЛ_Ф">#REF!</definedName>
    <definedName name="ОС_АН_Б" localSheetId="8">#REF!</definedName>
    <definedName name="ОС_АН_Б" localSheetId="9">#REF!</definedName>
    <definedName name="ОС_АН_Б" localSheetId="10">#REF!</definedName>
    <definedName name="ОС_АН_Б" localSheetId="11">#REF!</definedName>
    <definedName name="ОС_АН_Б" localSheetId="12">#REF!</definedName>
    <definedName name="ОС_АН_Б" localSheetId="16">#REF!</definedName>
    <definedName name="ОС_АН_Б" localSheetId="7">#REF!</definedName>
    <definedName name="ОС_АН_Б">#REF!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 localSheetId="11">[36]Калькуляции!#REF!</definedName>
    <definedName name="ОС_АН_Б_ТОЛ" localSheetId="12">[36]Калькуляции!#REF!</definedName>
    <definedName name="ОС_АН_Б_ТОЛ" localSheetId="16">[36]Калькуляции!#REF!</definedName>
    <definedName name="ОС_АН_Б_ТОЛ" localSheetId="7">[36]Калькуляции!#REF!</definedName>
    <definedName name="ОС_АН_Б_ТОЛ">[36]Калькуляции!#REF!</definedName>
    <definedName name="ОС_БАР" localSheetId="8">#REF!</definedName>
    <definedName name="ОС_БАР" localSheetId="9">#REF!</definedName>
    <definedName name="ОС_БАР" localSheetId="10">#REF!</definedName>
    <definedName name="ОС_БАР" localSheetId="11">#REF!</definedName>
    <definedName name="ОС_БАР" localSheetId="12">#REF!</definedName>
    <definedName name="ОС_БАР" localSheetId="16">#REF!</definedName>
    <definedName name="ОС_БАР" localSheetId="7">#REF!</definedName>
    <definedName name="ОС_БАР">#REF!</definedName>
    <definedName name="ОС_ГИД" localSheetId="8">#REF!</definedName>
    <definedName name="ОС_ГИД" localSheetId="9">#REF!</definedName>
    <definedName name="ОС_ГИД" localSheetId="10">#REF!</definedName>
    <definedName name="ОС_ГИД" localSheetId="11">#REF!</definedName>
    <definedName name="ОС_ГИД" localSheetId="12">#REF!</definedName>
    <definedName name="ОС_ГИД" localSheetId="16">#REF!</definedName>
    <definedName name="ОС_ГИД" localSheetId="7">#REF!</definedName>
    <definedName name="ОС_ГИД">#REF!</definedName>
    <definedName name="ОС_ГИД_ЗФА" localSheetId="8">#REF!</definedName>
    <definedName name="ОС_ГИД_ЗФА" localSheetId="9">#REF!</definedName>
    <definedName name="ОС_ГИД_ЗФА" localSheetId="10">#REF!</definedName>
    <definedName name="ОС_ГИД_ЗФА" localSheetId="11">#REF!</definedName>
    <definedName name="ОС_ГИД_ЗФА" localSheetId="12">#REF!</definedName>
    <definedName name="ОС_ГИД_ЗФА" localSheetId="16">#REF!</definedName>
    <definedName name="ОС_ГИД_ЗФА" localSheetId="7">#REF!</definedName>
    <definedName name="ОС_ГИД_ЗФА">#REF!</definedName>
    <definedName name="ОС_ГЛ" localSheetId="8">#REF!</definedName>
    <definedName name="ОС_ГЛ" localSheetId="9">#REF!</definedName>
    <definedName name="ОС_ГЛ" localSheetId="10">#REF!</definedName>
    <definedName name="ОС_ГЛ" localSheetId="11">#REF!</definedName>
    <definedName name="ОС_ГЛ" localSheetId="12">#REF!</definedName>
    <definedName name="ОС_ГЛ" localSheetId="16">#REF!</definedName>
    <definedName name="ОС_ГЛ" localSheetId="7">#REF!</definedName>
    <definedName name="ОС_ГЛ">#REF!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 localSheetId="11">[36]Калькуляции!#REF!</definedName>
    <definedName name="ОС_ГЛ_ДП" localSheetId="12">[36]Калькуляции!#REF!</definedName>
    <definedName name="ОС_ГЛ_ДП" localSheetId="16">[36]Калькуляции!#REF!</definedName>
    <definedName name="ОС_ГЛ_ДП" localSheetId="7">[36]Калькуляции!#REF!</definedName>
    <definedName name="ОС_ГЛ_ДП">[36]Калькуляции!#REF!</definedName>
    <definedName name="ОС_ГЛ_Т" localSheetId="8">#REF!</definedName>
    <definedName name="ОС_ГЛ_Т" localSheetId="9">#REF!</definedName>
    <definedName name="ОС_ГЛ_Т" localSheetId="10">#REF!</definedName>
    <definedName name="ОС_ГЛ_Т" localSheetId="11">#REF!</definedName>
    <definedName name="ОС_ГЛ_Т" localSheetId="12">#REF!</definedName>
    <definedName name="ОС_ГЛ_Т" localSheetId="16">#REF!</definedName>
    <definedName name="ОС_ГЛ_Т" localSheetId="7">#REF!</definedName>
    <definedName name="ОС_ГЛ_Т">#REF!</definedName>
    <definedName name="ОС_ГЛ_Ш" localSheetId="8">#REF!</definedName>
    <definedName name="ОС_ГЛ_Ш" localSheetId="9">#REF!</definedName>
    <definedName name="ОС_ГЛ_Ш" localSheetId="10">#REF!</definedName>
    <definedName name="ОС_ГЛ_Ш" localSheetId="11">#REF!</definedName>
    <definedName name="ОС_ГЛ_Ш" localSheetId="12">#REF!</definedName>
    <definedName name="ОС_ГЛ_Ш" localSheetId="16">#REF!</definedName>
    <definedName name="ОС_ГЛ_Ш" localSheetId="7">#REF!</definedName>
    <definedName name="ОС_ГЛ_Ш">#REF!</definedName>
    <definedName name="ОС_ГР" localSheetId="8">#REF!</definedName>
    <definedName name="ОС_ГР" localSheetId="9">#REF!</definedName>
    <definedName name="ОС_ГР" localSheetId="10">#REF!</definedName>
    <definedName name="ОС_ГР" localSheetId="11">#REF!</definedName>
    <definedName name="ОС_ГР" localSheetId="12">#REF!</definedName>
    <definedName name="ОС_ГР" localSheetId="16">#REF!</definedName>
    <definedName name="ОС_ГР" localSheetId="7">#REF!</definedName>
    <definedName name="ОС_ГР">#REF!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 localSheetId="11">[36]Калькуляции!#REF!</definedName>
    <definedName name="ОС_ДИЭТ" localSheetId="12">[36]Калькуляции!#REF!</definedName>
    <definedName name="ОС_ДИЭТ" localSheetId="16">[36]Калькуляции!#REF!</definedName>
    <definedName name="ОС_ДИЭТ" localSheetId="7">[36]Калькуляции!#REF!</definedName>
    <definedName name="ОС_ДИЭТ">[36]Калькуляции!#REF!</definedName>
    <definedName name="ОС_ИЗВ_М" localSheetId="8">#REF!</definedName>
    <definedName name="ОС_ИЗВ_М" localSheetId="9">#REF!</definedName>
    <definedName name="ОС_ИЗВ_М" localSheetId="10">#REF!</definedName>
    <definedName name="ОС_ИЗВ_М" localSheetId="11">#REF!</definedName>
    <definedName name="ОС_ИЗВ_М" localSheetId="12">#REF!</definedName>
    <definedName name="ОС_ИЗВ_М" localSheetId="16">#REF!</definedName>
    <definedName name="ОС_ИЗВ_М" localSheetId="7">#REF!</definedName>
    <definedName name="ОС_ИЗВ_М">#REF!</definedName>
    <definedName name="ОС_К_СЫР" localSheetId="8">#REF!</definedName>
    <definedName name="ОС_К_СЫР" localSheetId="9">#REF!</definedName>
    <definedName name="ОС_К_СЫР" localSheetId="10">#REF!</definedName>
    <definedName name="ОС_К_СЫР" localSheetId="11">#REF!</definedName>
    <definedName name="ОС_К_СЫР" localSheetId="12">#REF!</definedName>
    <definedName name="ОС_К_СЫР" localSheetId="16">#REF!</definedName>
    <definedName name="ОС_К_СЫР" localSheetId="7">#REF!</definedName>
    <definedName name="ОС_К_СЫР">#REF!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 localSheetId="11">[36]Калькуляции!#REF!</definedName>
    <definedName name="ОС_К_СЫР_ТОЛ" localSheetId="12">[36]Калькуляции!#REF!</definedName>
    <definedName name="ОС_К_СЫР_ТОЛ" localSheetId="16">[36]Калькуляции!#REF!</definedName>
    <definedName name="ОС_К_СЫР_ТОЛ" localSheetId="7">[36]Калькуляции!#REF!</definedName>
    <definedName name="ОС_К_СЫР_ТОЛ">[36]Калькуляции!#REF!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 localSheetId="11">[36]Калькуляции!#REF!</definedName>
    <definedName name="ОС_КБОР" localSheetId="12">[36]Калькуляции!#REF!</definedName>
    <definedName name="ОС_КБОР" localSheetId="16">[36]Калькуляции!#REF!</definedName>
    <definedName name="ОС_КБОР" localSheetId="7">[36]Калькуляции!#REF!</definedName>
    <definedName name="ОС_КБОР">[36]Калькуляции!#REF!</definedName>
    <definedName name="ОС_КОК_ПРОК" localSheetId="8">#REF!</definedName>
    <definedName name="ОС_КОК_ПРОК" localSheetId="9">#REF!</definedName>
    <definedName name="ОС_КОК_ПРОК" localSheetId="10">#REF!</definedName>
    <definedName name="ОС_КОК_ПРОК" localSheetId="11">#REF!</definedName>
    <definedName name="ОС_КОК_ПРОК" localSheetId="12">#REF!</definedName>
    <definedName name="ОС_КОК_ПРОК" localSheetId="16">#REF!</definedName>
    <definedName name="ОС_КОК_ПРОК" localSheetId="7">#REF!</definedName>
    <definedName name="ОС_КОК_ПРОК">#REF!</definedName>
    <definedName name="ОС_КОРК_7" localSheetId="8">#REF!</definedName>
    <definedName name="ОС_КОРК_7" localSheetId="9">#REF!</definedName>
    <definedName name="ОС_КОРК_7" localSheetId="10">#REF!</definedName>
    <definedName name="ОС_КОРК_7" localSheetId="11">#REF!</definedName>
    <definedName name="ОС_КОРК_7" localSheetId="12">#REF!</definedName>
    <definedName name="ОС_КОРК_7" localSheetId="16">#REF!</definedName>
    <definedName name="ОС_КОРК_7" localSheetId="7">#REF!</definedName>
    <definedName name="ОС_КОРК_7">#REF!</definedName>
    <definedName name="ОС_КОРК_АВЧ" localSheetId="8">#REF!</definedName>
    <definedName name="ОС_КОРК_АВЧ" localSheetId="9">#REF!</definedName>
    <definedName name="ОС_КОРК_АВЧ" localSheetId="10">#REF!</definedName>
    <definedName name="ОС_КОРК_АВЧ" localSheetId="11">#REF!</definedName>
    <definedName name="ОС_КОРК_АВЧ" localSheetId="12">#REF!</definedName>
    <definedName name="ОС_КОРК_АВЧ" localSheetId="16">#REF!</definedName>
    <definedName name="ОС_КОРК_АВЧ" localSheetId="7">#REF!</definedName>
    <definedName name="ОС_КОРК_АВЧ">#REF!</definedName>
    <definedName name="ОС_КР" localSheetId="8">#REF!</definedName>
    <definedName name="ОС_КР" localSheetId="9">#REF!</definedName>
    <definedName name="ОС_КР" localSheetId="10">#REF!</definedName>
    <definedName name="ОС_КР" localSheetId="11">#REF!</definedName>
    <definedName name="ОС_КР" localSheetId="12">#REF!</definedName>
    <definedName name="ОС_КР" localSheetId="16">#REF!</definedName>
    <definedName name="ОС_КР" localSheetId="7">#REF!</definedName>
    <definedName name="ОС_КР">#REF!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 localSheetId="11">[36]Калькуляции!#REF!</definedName>
    <definedName name="ОС_КРЕМНИЙ" localSheetId="12">[36]Калькуляции!#REF!</definedName>
    <definedName name="ОС_КРЕМНИЙ" localSheetId="16">[36]Калькуляции!#REF!</definedName>
    <definedName name="ОС_КРЕМНИЙ" localSheetId="7">[36]Калькуляции!#REF!</definedName>
    <definedName name="ОС_КРЕМНИЙ">[36]Калькуляции!#REF!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 localSheetId="11">[36]Калькуляции!#REF!</definedName>
    <definedName name="ОС_ЛИГ_АЛ_М" localSheetId="12">[36]Калькуляции!#REF!</definedName>
    <definedName name="ОС_ЛИГ_АЛ_М" localSheetId="16">[36]Калькуляции!#REF!</definedName>
    <definedName name="ОС_ЛИГ_АЛ_М" localSheetId="7">[36]Калькуляции!#REF!</definedName>
    <definedName name="ОС_ЛИГ_АЛ_М">[36]Калькуляции!#REF!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 localSheetId="11">[36]Калькуляции!#REF!</definedName>
    <definedName name="ОС_ЛИГ_БР_ТИ" localSheetId="12">[36]Калькуляции!#REF!</definedName>
    <definedName name="ОС_ЛИГ_БР_ТИ" localSheetId="16">[36]Калькуляции!#REF!</definedName>
    <definedName name="ОС_ЛИГ_БР_ТИ" localSheetId="7">[36]Калькуляции!#REF!</definedName>
    <definedName name="ОС_ЛИГ_БР_ТИ">[36]Калькуляции!#REF!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 localSheetId="11">[36]Калькуляции!#REF!</definedName>
    <definedName name="ОС_МАГНИЙ" localSheetId="12">[36]Калькуляции!#REF!</definedName>
    <definedName name="ОС_МАГНИЙ" localSheetId="16">[36]Калькуляции!#REF!</definedName>
    <definedName name="ОС_МАГНИЙ" localSheetId="7">[36]Калькуляции!#REF!</definedName>
    <definedName name="ОС_МАГНИЙ">[36]Калькуляции!#REF!</definedName>
    <definedName name="ОС_МЕД" localSheetId="8">#REF!</definedName>
    <definedName name="ОС_МЕД" localSheetId="9">#REF!</definedName>
    <definedName name="ОС_МЕД" localSheetId="10">#REF!</definedName>
    <definedName name="ОС_МЕД" localSheetId="11">#REF!</definedName>
    <definedName name="ОС_МЕД" localSheetId="12">#REF!</definedName>
    <definedName name="ОС_МЕД" localSheetId="16">#REF!</definedName>
    <definedName name="ОС_МЕД" localSheetId="7">#REF!</definedName>
    <definedName name="ОС_МЕД">#REF!</definedName>
    <definedName name="ОС_ОЛЕ" localSheetId="8">#REF!</definedName>
    <definedName name="ОС_ОЛЕ" localSheetId="9">#REF!</definedName>
    <definedName name="ОС_ОЛЕ" localSheetId="10">#REF!</definedName>
    <definedName name="ОС_ОЛЕ" localSheetId="11">#REF!</definedName>
    <definedName name="ОС_ОЛЕ" localSheetId="12">#REF!</definedName>
    <definedName name="ОС_ОЛЕ" localSheetId="16">#REF!</definedName>
    <definedName name="ОС_ОЛЕ" localSheetId="7">#REF!</definedName>
    <definedName name="ОС_ОЛЕ">#REF!</definedName>
    <definedName name="ОС_П_УГ" localSheetId="8">#REF!</definedName>
    <definedName name="ОС_П_УГ" localSheetId="9">#REF!</definedName>
    <definedName name="ОС_П_УГ" localSheetId="10">#REF!</definedName>
    <definedName name="ОС_П_УГ" localSheetId="11">#REF!</definedName>
    <definedName name="ОС_П_УГ" localSheetId="12">#REF!</definedName>
    <definedName name="ОС_П_УГ" localSheetId="16">#REF!</definedName>
    <definedName name="ОС_П_УГ" localSheetId="7">#REF!</definedName>
    <definedName name="ОС_П_УГ">#REF!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 localSheetId="11">[36]Калькуляции!#REF!</definedName>
    <definedName name="ОС_П_УГ_С" localSheetId="12">[36]Калькуляции!#REF!</definedName>
    <definedName name="ОС_П_УГ_С" localSheetId="16">[36]Калькуляции!#REF!</definedName>
    <definedName name="ОС_П_УГ_С" localSheetId="7">[36]Калькуляции!#REF!</definedName>
    <definedName name="ОС_П_УГ_С">[36]Калькуляции!#REF!</definedName>
    <definedName name="ОС_П_ЦЕМ" localSheetId="8">#REF!</definedName>
    <definedName name="ОС_П_ЦЕМ" localSheetId="9">#REF!</definedName>
    <definedName name="ОС_П_ЦЕМ" localSheetId="10">#REF!</definedName>
    <definedName name="ОС_П_ЦЕМ" localSheetId="11">#REF!</definedName>
    <definedName name="ОС_П_ЦЕМ" localSheetId="12">#REF!</definedName>
    <definedName name="ОС_П_ЦЕМ" localSheetId="16">#REF!</definedName>
    <definedName name="ОС_П_ЦЕМ" localSheetId="7">#REF!</definedName>
    <definedName name="ОС_П_ЦЕМ">#REF!</definedName>
    <definedName name="ОС_ПЕК" localSheetId="8">#REF!</definedName>
    <definedName name="ОС_ПЕК" localSheetId="9">#REF!</definedName>
    <definedName name="ОС_ПЕК" localSheetId="10">#REF!</definedName>
    <definedName name="ОС_ПЕК" localSheetId="11">#REF!</definedName>
    <definedName name="ОС_ПЕК" localSheetId="12">#REF!</definedName>
    <definedName name="ОС_ПЕК" localSheetId="16">#REF!</definedName>
    <definedName name="ОС_ПЕК" localSheetId="7">#REF!</definedName>
    <definedName name="ОС_ПЕК">#REF!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 localSheetId="11">[36]Калькуляции!#REF!</definedName>
    <definedName name="ОС_ПЕК_ТОЛ" localSheetId="12">[36]Калькуляции!#REF!</definedName>
    <definedName name="ОС_ПЕК_ТОЛ" localSheetId="16">[36]Калькуляции!#REF!</definedName>
    <definedName name="ОС_ПЕК_ТОЛ" localSheetId="7">[36]Калькуляции!#REF!</definedName>
    <definedName name="ОС_ПЕК_ТОЛ">[36]Калькуляции!#REF!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 localSheetId="11">[36]Калькуляции!#REF!</definedName>
    <definedName name="ОС_ПОГЛ" localSheetId="12">[36]Калькуляции!#REF!</definedName>
    <definedName name="ОС_ПОГЛ" localSheetId="16">[36]Калькуляции!#REF!</definedName>
    <definedName name="ОС_ПОГЛ" localSheetId="7">[36]Калькуляции!#REF!</definedName>
    <definedName name="ОС_ПОГЛ">[36]Калькуляции!#REF!</definedName>
    <definedName name="ОС_ПОД_К" localSheetId="8">#REF!</definedName>
    <definedName name="ОС_ПОД_К" localSheetId="9">#REF!</definedName>
    <definedName name="ОС_ПОД_К" localSheetId="10">#REF!</definedName>
    <definedName name="ОС_ПОД_К" localSheetId="11">#REF!</definedName>
    <definedName name="ОС_ПОД_К" localSheetId="12">#REF!</definedName>
    <definedName name="ОС_ПОД_К" localSheetId="16">#REF!</definedName>
    <definedName name="ОС_ПОД_К" localSheetId="7">#REF!</definedName>
    <definedName name="ОС_ПОД_К">#REF!</definedName>
    <definedName name="ОС_ПУШ" localSheetId="8">#REF!</definedName>
    <definedName name="ОС_ПУШ" localSheetId="9">#REF!</definedName>
    <definedName name="ОС_ПУШ" localSheetId="10">#REF!</definedName>
    <definedName name="ОС_ПУШ" localSheetId="11">#REF!</definedName>
    <definedName name="ОС_ПУШ" localSheetId="12">#REF!</definedName>
    <definedName name="ОС_ПУШ" localSheetId="16">#REF!</definedName>
    <definedName name="ОС_ПУШ" localSheetId="7">#REF!</definedName>
    <definedName name="ОС_ПУШ">#REF!</definedName>
    <definedName name="ОС_С_КАЛ" localSheetId="8">#REF!</definedName>
    <definedName name="ОС_С_КАЛ" localSheetId="9">#REF!</definedName>
    <definedName name="ОС_С_КАЛ" localSheetId="10">#REF!</definedName>
    <definedName name="ОС_С_КАЛ" localSheetId="11">#REF!</definedName>
    <definedName name="ОС_С_КАЛ" localSheetId="12">#REF!</definedName>
    <definedName name="ОС_С_КАЛ" localSheetId="16">#REF!</definedName>
    <definedName name="ОС_С_КАЛ" localSheetId="7">#REF!</definedName>
    <definedName name="ОС_С_КАЛ">#REF!</definedName>
    <definedName name="ОС_С_КАУ" localSheetId="8">#REF!</definedName>
    <definedName name="ОС_С_КАУ" localSheetId="9">#REF!</definedName>
    <definedName name="ОС_С_КАУ" localSheetId="10">#REF!</definedName>
    <definedName name="ОС_С_КАУ" localSheetId="11">#REF!</definedName>
    <definedName name="ОС_С_КАУ" localSheetId="12">#REF!</definedName>
    <definedName name="ОС_С_КАУ" localSheetId="16">#REF!</definedName>
    <definedName name="ОС_С_КАУ" localSheetId="7">#REF!</definedName>
    <definedName name="ОС_С_КАУ">#REF!</definedName>
    <definedName name="ОС_С_ПУСК" localSheetId="8">#REF!</definedName>
    <definedName name="ОС_С_ПУСК" localSheetId="9">#REF!</definedName>
    <definedName name="ОС_С_ПУСК" localSheetId="10">#REF!</definedName>
    <definedName name="ОС_С_ПУСК" localSheetId="11">#REF!</definedName>
    <definedName name="ОС_С_ПУСК" localSheetId="12">#REF!</definedName>
    <definedName name="ОС_С_ПУСК" localSheetId="16">#REF!</definedName>
    <definedName name="ОС_С_ПУСК" localSheetId="7">#REF!</definedName>
    <definedName name="ОС_С_ПУСК">#REF!</definedName>
    <definedName name="ОС_СЕР_К" localSheetId="8">#REF!</definedName>
    <definedName name="ОС_СЕР_К" localSheetId="9">#REF!</definedName>
    <definedName name="ОС_СЕР_К" localSheetId="10">#REF!</definedName>
    <definedName name="ОС_СЕР_К" localSheetId="11">#REF!</definedName>
    <definedName name="ОС_СЕР_К" localSheetId="12">#REF!</definedName>
    <definedName name="ОС_СЕР_К" localSheetId="16">#REF!</definedName>
    <definedName name="ОС_СЕР_К" localSheetId="7">#REF!</definedName>
    <definedName name="ОС_СЕР_К">#REF!</definedName>
    <definedName name="ОС_СК_АН" localSheetId="8">#REF!</definedName>
    <definedName name="ОС_СК_АН" localSheetId="9">#REF!</definedName>
    <definedName name="ОС_СК_АН" localSheetId="10">#REF!</definedName>
    <definedName name="ОС_СК_АН" localSheetId="11">#REF!</definedName>
    <definedName name="ОС_СК_АН" localSheetId="12">#REF!</definedName>
    <definedName name="ОС_СК_АН" localSheetId="16">#REF!</definedName>
    <definedName name="ОС_СК_АН" localSheetId="7">#REF!</definedName>
    <definedName name="ОС_СК_АН">#REF!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 localSheetId="11">[36]Калькуляции!#REF!</definedName>
    <definedName name="ОС_ТЕРМ" localSheetId="12">[36]Калькуляции!#REF!</definedName>
    <definedName name="ОС_ТЕРМ" localSheetId="16">[36]Калькуляции!#REF!</definedName>
    <definedName name="ОС_ТЕРМ" localSheetId="7">[36]Калькуляции!#REF!</definedName>
    <definedName name="ОС_ТЕРМ">[36]Калькуляции!#REF!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 localSheetId="11">[36]Калькуляции!#REF!</definedName>
    <definedName name="ОС_ТЕРМ_ДАВ" localSheetId="12">[36]Калькуляции!#REF!</definedName>
    <definedName name="ОС_ТЕРМ_ДАВ" localSheetId="16">[36]Калькуляции!#REF!</definedName>
    <definedName name="ОС_ТЕРМ_ДАВ" localSheetId="7">[36]Калькуляции!#REF!</definedName>
    <definedName name="ОС_ТЕРМ_ДАВ">[36]Калькуляции!#REF!</definedName>
    <definedName name="ОС_ТИ" localSheetId="8">#REF!</definedName>
    <definedName name="ОС_ТИ" localSheetId="9">#REF!</definedName>
    <definedName name="ОС_ТИ" localSheetId="10">#REF!</definedName>
    <definedName name="ОС_ТИ" localSheetId="11">#REF!</definedName>
    <definedName name="ОС_ТИ" localSheetId="12">#REF!</definedName>
    <definedName name="ОС_ТИ" localSheetId="16">#REF!</definedName>
    <definedName name="ОС_ТИ" localSheetId="7">#REF!</definedName>
    <definedName name="ОС_ТИ">#REF!</definedName>
    <definedName name="ОС_ФЛ_К" localSheetId="8">#REF!</definedName>
    <definedName name="ОС_ФЛ_К" localSheetId="9">#REF!</definedName>
    <definedName name="ОС_ФЛ_К" localSheetId="10">#REF!</definedName>
    <definedName name="ОС_ФЛ_К" localSheetId="11">#REF!</definedName>
    <definedName name="ОС_ФЛ_К" localSheetId="12">#REF!</definedName>
    <definedName name="ОС_ФЛ_К" localSheetId="16">#REF!</definedName>
    <definedName name="ОС_ФЛ_К" localSheetId="7">#REF!</definedName>
    <definedName name="ОС_ФЛ_К">#REF!</definedName>
    <definedName name="ОС_ФТ_К" localSheetId="8">#REF!</definedName>
    <definedName name="ОС_ФТ_К" localSheetId="9">#REF!</definedName>
    <definedName name="ОС_ФТ_К" localSheetId="10">#REF!</definedName>
    <definedName name="ОС_ФТ_К" localSheetId="11">#REF!</definedName>
    <definedName name="ОС_ФТ_К" localSheetId="12">#REF!</definedName>
    <definedName name="ОС_ФТ_К" localSheetId="16">#REF!</definedName>
    <definedName name="ОС_ФТ_К" localSheetId="7">#REF!</definedName>
    <definedName name="ОС_ФТ_К">#REF!</definedName>
    <definedName name="ОС_ХЛ_Н" localSheetId="8">#REF!</definedName>
    <definedName name="ОС_ХЛ_Н" localSheetId="9">#REF!</definedName>
    <definedName name="ОС_ХЛ_Н" localSheetId="10">#REF!</definedName>
    <definedName name="ОС_ХЛ_Н" localSheetId="11">#REF!</definedName>
    <definedName name="ОС_ХЛ_Н" localSheetId="12">#REF!</definedName>
    <definedName name="ОС_ХЛ_Н" localSheetId="16">#REF!</definedName>
    <definedName name="ОС_ХЛ_Н" localSheetId="7">#REF!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8">'5 анализ экон эффект 25 план'!п</definedName>
    <definedName name="п" localSheetId="9">'5 анализ экон эффект 26'!п</definedName>
    <definedName name="п" localSheetId="10">'5 анализ экон эффект 27'!п</definedName>
    <definedName name="п" localSheetId="11">'5 анализ экон эффект 28'!п</definedName>
    <definedName name="п" localSheetId="12">'5 анализ экон эффект 29'!п</definedName>
    <definedName name="п" localSheetId="7">'анализ экон эффек'!п</definedName>
    <definedName name="п">[5]!п</definedName>
    <definedName name="П_КГ_С" localSheetId="8">[36]Калькуляции!#REF!</definedName>
    <definedName name="П_КГ_С" localSheetId="9">[36]Калькуляции!#REF!</definedName>
    <definedName name="П_КГ_С" localSheetId="10">[36]Калькуляции!#REF!</definedName>
    <definedName name="П_КГ_С" localSheetId="11">[36]Калькуляции!#REF!</definedName>
    <definedName name="П_КГ_С" localSheetId="12">[36]Калькуляции!#REF!</definedName>
    <definedName name="П_КГ_С" localSheetId="16">[36]Калькуляции!#REF!</definedName>
    <definedName name="П_КГ_С" localSheetId="7">[36]Калькуляции!#REF!</definedName>
    <definedName name="П_КГ_С">[36]Калькуляции!#REF!</definedName>
    <definedName name="П_УГ" localSheetId="8">#REF!</definedName>
    <definedName name="П_УГ" localSheetId="9">#REF!</definedName>
    <definedName name="П_УГ" localSheetId="10">#REF!</definedName>
    <definedName name="П_УГ" localSheetId="11">#REF!</definedName>
    <definedName name="П_УГ" localSheetId="12">#REF!</definedName>
    <definedName name="П_УГ" localSheetId="16">#REF!</definedName>
    <definedName name="П_УГ" localSheetId="7">#REF!</definedName>
    <definedName name="П_УГ">#REF!</definedName>
    <definedName name="П_УГ_С" localSheetId="8">[36]Калькуляции!#REF!</definedName>
    <definedName name="П_УГ_С" localSheetId="9">[36]Калькуляции!#REF!</definedName>
    <definedName name="П_УГ_С" localSheetId="10">[36]Калькуляции!#REF!</definedName>
    <definedName name="П_УГ_С" localSheetId="11">[36]Калькуляции!#REF!</definedName>
    <definedName name="П_УГ_С" localSheetId="12">[36]Калькуляции!#REF!</definedName>
    <definedName name="П_УГ_С" localSheetId="16">[36]Калькуляции!#REF!</definedName>
    <definedName name="П_УГ_С" localSheetId="7">[36]Калькуляции!#REF!</definedName>
    <definedName name="П_УГ_С">[36]Калькуляции!#REF!</definedName>
    <definedName name="П_ЦЕМ" localSheetId="8">#REF!</definedName>
    <definedName name="П_ЦЕМ" localSheetId="9">#REF!</definedName>
    <definedName name="П_ЦЕМ" localSheetId="10">#REF!</definedName>
    <definedName name="П_ЦЕМ" localSheetId="11">#REF!</definedName>
    <definedName name="П_ЦЕМ" localSheetId="12">#REF!</definedName>
    <definedName name="П_ЦЕМ" localSheetId="16">#REF!</definedName>
    <definedName name="П_ЦЕМ" localSheetId="7">#REF!</definedName>
    <definedName name="П_ЦЕМ">#REF!</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11" hidden="1">{"konoplin - Личное представление",#N/A,TRUE,"ФинПлан_1кв";"konoplin - Личное представление",#N/A,TRUE,"ФинПлан_2кв"}</definedName>
    <definedName name="папа" localSheetId="12"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8">#REF!</definedName>
    <definedName name="ПАР" localSheetId="9">#REF!</definedName>
    <definedName name="ПАР" localSheetId="10">#REF!</definedName>
    <definedName name="ПАР" localSheetId="11">#REF!</definedName>
    <definedName name="ПАР" localSheetId="12">#REF!</definedName>
    <definedName name="ПАР" localSheetId="16">#REF!</definedName>
    <definedName name="ПАР" localSheetId="7">#REF!</definedName>
    <definedName name="ПАР">#REF!</definedName>
    <definedName name="пар_НТМК">'[38]цены цехов'!$D$9</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 localSheetId="11">[36]Калькуляции!#REF!</definedName>
    <definedName name="ПГ1_РУБ" localSheetId="12">[36]Калькуляции!#REF!</definedName>
    <definedName name="ПГ1_РУБ" localSheetId="16">[36]Калькуляции!#REF!</definedName>
    <definedName name="ПГ1_РУБ" localSheetId="7">[36]Калькуляции!#REF!</definedName>
    <definedName name="ПГ1_РУБ">[36]Калькуляции!#REF!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 localSheetId="11">[36]Калькуляции!#REF!</definedName>
    <definedName name="ПГ1_ТОН" localSheetId="12">[36]Калькуляции!#REF!</definedName>
    <definedName name="ПГ1_ТОН" localSheetId="16">[36]Калькуляции!#REF!</definedName>
    <definedName name="ПГ1_ТОН" localSheetId="7">[36]Калькуляции!#REF!</definedName>
    <definedName name="ПГ1_ТОН">[36]Калькуляции!#REF!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 localSheetId="11">[36]Калькуляции!#REF!</definedName>
    <definedName name="ПГ2_РУБ" localSheetId="12">[36]Калькуляции!#REF!</definedName>
    <definedName name="ПГ2_РУБ" localSheetId="16">[36]Калькуляции!#REF!</definedName>
    <definedName name="ПГ2_РУБ" localSheetId="7">[36]Калькуляции!#REF!</definedName>
    <definedName name="ПГ2_РУБ">[36]Калькуляции!#REF!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 localSheetId="11">[36]Калькуляции!#REF!</definedName>
    <definedName name="ПГ2_ТОН" localSheetId="12">[36]Калькуляции!#REF!</definedName>
    <definedName name="ПГ2_ТОН" localSheetId="16">[36]Калькуляции!#REF!</definedName>
    <definedName name="ПГ2_ТОН" localSheetId="7">[36]Калькуляции!#REF!</definedName>
    <definedName name="ПГ2_ТОН">[36]Калькуляции!#REF!</definedName>
    <definedName name="ПЕК" localSheetId="8">#REF!</definedName>
    <definedName name="ПЕК" localSheetId="9">#REF!</definedName>
    <definedName name="ПЕК" localSheetId="10">#REF!</definedName>
    <definedName name="ПЕК" localSheetId="11">#REF!</definedName>
    <definedName name="ПЕК" localSheetId="12">#REF!</definedName>
    <definedName name="ПЕК" localSheetId="16">#REF!</definedName>
    <definedName name="ПЕК" localSheetId="7">#REF!</definedName>
    <definedName name="ПЕК">#REF!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 localSheetId="11">[36]Калькуляции!#REF!</definedName>
    <definedName name="ПЕК_ТОЛ" localSheetId="12">[36]Калькуляции!#REF!</definedName>
    <definedName name="ПЕК_ТОЛ" localSheetId="16">[36]Калькуляции!#REF!</definedName>
    <definedName name="ПЕК_ТОЛ" localSheetId="7">[36]Калькуляции!#REF!</definedName>
    <definedName name="ПЕК_ТОЛ">[36]Калькуляции!#REF!</definedName>
    <definedName name="Пепси2">[37]Дебиторка!$J$33</definedName>
    <definedName name="первый" localSheetId="8">#REF!</definedName>
    <definedName name="первый" localSheetId="9">#REF!</definedName>
    <definedName name="первый" localSheetId="10">#REF!</definedName>
    <definedName name="первый" localSheetId="11">#REF!</definedName>
    <definedName name="первый" localSheetId="12">#REF!</definedName>
    <definedName name="первый" localSheetId="16">#REF!</definedName>
    <definedName name="первый" localSheetId="7">#REF!</definedName>
    <definedName name="первый">#REF!</definedName>
    <definedName name="Период" localSheetId="8">#REF!</definedName>
    <definedName name="Период" localSheetId="9">#REF!</definedName>
    <definedName name="Период" localSheetId="10">#REF!</definedName>
    <definedName name="Период" localSheetId="11">#REF!</definedName>
    <definedName name="Период" localSheetId="12">#REF!</definedName>
    <definedName name="Период" localSheetId="16">#REF!</definedName>
    <definedName name="Период" localSheetId="7">#REF!</definedName>
    <definedName name="Период">#REF!</definedName>
    <definedName name="Периоды_18_2" localSheetId="8">'[21]18.2'!#REF!</definedName>
    <definedName name="Периоды_18_2" localSheetId="9">'[21]18.2'!#REF!</definedName>
    <definedName name="Периоды_18_2" localSheetId="10">'[21]18.2'!#REF!</definedName>
    <definedName name="Периоды_18_2" localSheetId="11">'[21]18.2'!#REF!</definedName>
    <definedName name="Периоды_18_2" localSheetId="12">'[21]18.2'!#REF!</definedName>
    <definedName name="Периоды_18_2" localSheetId="16">'[21]18.2'!#REF!</definedName>
    <definedName name="Периоды_18_2" localSheetId="7">'[21]18.2'!#REF!</definedName>
    <definedName name="Периоды_18_2">'[21]18.2'!#REF!</definedName>
    <definedName name="Пивовар2">[37]Дебиторка!$J$46</definedName>
    <definedName name="пл_1" localSheetId="8">[64]Отопление!$D$2</definedName>
    <definedName name="пл_1" localSheetId="9">[64]Отопление!$D$2</definedName>
    <definedName name="пл_1" localSheetId="10">[64]Отопление!$D$2</definedName>
    <definedName name="пл_1" localSheetId="11">[64]Отопление!$D$2</definedName>
    <definedName name="пл_1" localSheetId="12">[64]Отопление!$D$2</definedName>
    <definedName name="пл_1" localSheetId="7">[64]Отопление!$D$2</definedName>
    <definedName name="пл_1">[65]Отопление!$D$2</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 localSheetId="11">[64]Отопление!$D$8</definedName>
    <definedName name="пл_1_част" localSheetId="12">[64]Отопление!$D$8</definedName>
    <definedName name="пл_1_част" localSheetId="7">[64]Отопление!$D$8</definedName>
    <definedName name="пл_1_част">[65]Отопление!$D$8</definedName>
    <definedName name="пл_2" localSheetId="8">[64]Отопление!$D$3</definedName>
    <definedName name="пл_2" localSheetId="9">[64]Отопление!$D$3</definedName>
    <definedName name="пл_2" localSheetId="10">[64]Отопление!$D$3</definedName>
    <definedName name="пл_2" localSheetId="11">[64]Отопление!$D$3</definedName>
    <definedName name="пл_2" localSheetId="12">[64]Отопление!$D$3</definedName>
    <definedName name="пл_2" localSheetId="7">[64]Отопление!$D$3</definedName>
    <definedName name="пл_2">[65]Отопление!$D$3</definedName>
    <definedName name="пл_3" localSheetId="8">[64]Отопление!$D$4</definedName>
    <definedName name="пл_3" localSheetId="9">[64]Отопление!$D$4</definedName>
    <definedName name="пл_3" localSheetId="10">[64]Отопление!$D$4</definedName>
    <definedName name="пл_3" localSheetId="11">[64]Отопление!$D$4</definedName>
    <definedName name="пл_3" localSheetId="12">[64]Отопление!$D$4</definedName>
    <definedName name="пл_3" localSheetId="7">[64]Отопление!$D$4</definedName>
    <definedName name="пл_3">[65]Отопление!$D$4</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 localSheetId="11">[64]Отопление!$D$9</definedName>
    <definedName name="пл_3_част" localSheetId="12">[64]Отопление!$D$9</definedName>
    <definedName name="пл_3_част" localSheetId="7">[64]Отопление!$D$9</definedName>
    <definedName name="пл_3_част">[65]Отопление!$D$9</definedName>
    <definedName name="пл_4" localSheetId="8">[64]Отопление!$D$5</definedName>
    <definedName name="пл_4" localSheetId="9">[64]Отопление!$D$5</definedName>
    <definedName name="пл_4" localSheetId="10">[64]Отопление!$D$5</definedName>
    <definedName name="пл_4" localSheetId="11">[64]Отопление!$D$5</definedName>
    <definedName name="пл_4" localSheetId="12">[64]Отопление!$D$5</definedName>
    <definedName name="пл_4" localSheetId="7">[64]Отопление!$D$5</definedName>
    <definedName name="пл_4">[65]Отопление!$D$5</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 localSheetId="11">[36]Калькуляции!#REF!</definedName>
    <definedName name="ПЛ1_РУБ" localSheetId="12">[36]Калькуляции!#REF!</definedName>
    <definedName name="ПЛ1_РУБ" localSheetId="16">[36]Калькуляции!#REF!</definedName>
    <definedName name="ПЛ1_РУБ" localSheetId="7">[36]Калькуляции!#REF!</definedName>
    <definedName name="ПЛ1_РУБ">[36]Калькуляции!#REF!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 localSheetId="11">[36]Калькуляции!#REF!</definedName>
    <definedName name="ПЛ1_ТОН" localSheetId="12">[36]Калькуляции!#REF!</definedName>
    <definedName name="ПЛ1_ТОН" localSheetId="16">[36]Калькуляции!#REF!</definedName>
    <definedName name="ПЛ1_ТОН" localSheetId="7">[36]Калькуляции!#REF!</definedName>
    <definedName name="ПЛ1_ТОН">[36]Калькуляции!#REF!</definedName>
    <definedName name="план" localSheetId="8">#REF!</definedName>
    <definedName name="план" localSheetId="9">#REF!</definedName>
    <definedName name="план" localSheetId="10">#REF!</definedName>
    <definedName name="план" localSheetId="11">#REF!</definedName>
    <definedName name="план" localSheetId="12">#REF!</definedName>
    <definedName name="план" localSheetId="16">#REF!</definedName>
    <definedName name="план" localSheetId="7">#REF!</definedName>
    <definedName name="план">#REF!</definedName>
    <definedName name="план1" localSheetId="8">#REF!</definedName>
    <definedName name="план1" localSheetId="9">#REF!</definedName>
    <definedName name="план1" localSheetId="10">#REF!</definedName>
    <definedName name="план1" localSheetId="11">#REF!</definedName>
    <definedName name="план1" localSheetId="12">#REF!</definedName>
    <definedName name="план1" localSheetId="16">#REF!</definedName>
    <definedName name="план1" localSheetId="7">#REF!</definedName>
    <definedName name="план1">#REF!</definedName>
    <definedName name="ПЛМ2">[37]Дебиторка!$J$35</definedName>
    <definedName name="Повреждения">'[47]ПФВ-0.5'!$AH$5:$AH$23</definedName>
    <definedName name="ПОГЛ" localSheetId="8">[36]Калькуляции!#REF!</definedName>
    <definedName name="ПОГЛ" localSheetId="9">[36]Калькуляции!#REF!</definedName>
    <definedName name="ПОГЛ" localSheetId="10">[36]Калькуляции!#REF!</definedName>
    <definedName name="ПОГЛ" localSheetId="11">[36]Калькуляции!#REF!</definedName>
    <definedName name="ПОГЛ" localSheetId="12">[36]Калькуляции!#REF!</definedName>
    <definedName name="ПОГЛ" localSheetId="16">[36]Калькуляции!#REF!</definedName>
    <definedName name="ПОГЛ" localSheetId="7">[36]Калькуляции!#REF!</definedName>
    <definedName name="ПОГЛ">[36]Калькуляции!#REF!</definedName>
    <definedName name="погр_РОР">'[38]цены цехов'!$D$50</definedName>
    <definedName name="ПОД_К" localSheetId="8">#REF!</definedName>
    <definedName name="ПОД_К" localSheetId="9">#REF!</definedName>
    <definedName name="ПОД_К" localSheetId="10">#REF!</definedName>
    <definedName name="ПОД_К" localSheetId="11">#REF!</definedName>
    <definedName name="ПОД_К" localSheetId="12">#REF!</definedName>
    <definedName name="ПОД_К" localSheetId="16">#REF!</definedName>
    <definedName name="ПОД_К" localSheetId="7">#REF!</definedName>
    <definedName name="ПОД_К">#REF!</definedName>
    <definedName name="ПОД_КО" localSheetId="8">#REF!</definedName>
    <definedName name="ПОД_КО" localSheetId="9">#REF!</definedName>
    <definedName name="ПОД_КО" localSheetId="10">#REF!</definedName>
    <definedName name="ПОД_КО" localSheetId="11">#REF!</definedName>
    <definedName name="ПОД_КО" localSheetId="12">#REF!</definedName>
    <definedName name="ПОД_КО" localSheetId="16">#REF!</definedName>
    <definedName name="ПОД_КО" localSheetId="7">#REF!</definedName>
    <definedName name="ПОД_КО">#REF!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 localSheetId="11">[36]Калькуляции!#REF!</definedName>
    <definedName name="ПОДОВАЯ" localSheetId="12">[36]Калькуляции!#REF!</definedName>
    <definedName name="ПОДОВАЯ" localSheetId="16">[36]Калькуляции!#REF!</definedName>
    <definedName name="ПОДОВАЯ" localSheetId="7">[36]Калькуляции!#REF!</definedName>
    <definedName name="ПОДОВАЯ">[36]Калькуляции!#REF!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 localSheetId="11">[36]Калькуляции!#REF!</definedName>
    <definedName name="ПОДОВАЯ_Г" localSheetId="12">[36]Калькуляции!#REF!</definedName>
    <definedName name="ПОДОВАЯ_Г" localSheetId="16">[36]Калькуляции!#REF!</definedName>
    <definedName name="ПОДОВАЯ_Г" localSheetId="7">[36]Калькуляции!#REF!</definedName>
    <definedName name="ПОДОВАЯ_Г">[36]Калькуляции!#REF!</definedName>
    <definedName name="полезный_т_ф" localSheetId="16">#REF!</definedName>
    <definedName name="полезный_т_ф" localSheetId="7">#REF!</definedName>
    <definedName name="полезный_т_ф">#REF!</definedName>
    <definedName name="полезный_тепло" localSheetId="16">#REF!</definedName>
    <definedName name="полезный_тепло" localSheetId="7">#REF!</definedName>
    <definedName name="полезный_тепло">#REF!</definedName>
    <definedName name="полезный_эл_ф" localSheetId="16">#REF!</definedName>
    <definedName name="полезный_эл_ф" localSheetId="7">#REF!</definedName>
    <definedName name="полезный_эл_ф">#REF!</definedName>
    <definedName name="полезный_электро" localSheetId="16">#REF!</definedName>
    <definedName name="полезный_электро" localSheetId="7">#REF!</definedName>
    <definedName name="полезный_электро">#REF!</definedName>
    <definedName name="ПОЛН" localSheetId="8">#REF!</definedName>
    <definedName name="ПОЛН" localSheetId="9">#REF!</definedName>
    <definedName name="ПОЛН" localSheetId="10">#REF!</definedName>
    <definedName name="ПОЛН" localSheetId="11">#REF!</definedName>
    <definedName name="ПОЛН" localSheetId="12">#REF!</definedName>
    <definedName name="ПОЛН" localSheetId="16">#REF!</definedName>
    <definedName name="ПОЛН" localSheetId="7">#REF!</definedName>
    <definedName name="ПОЛН">#REF!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 localSheetId="11">[67]июнь9!#REF!</definedName>
    <definedName name="Полная_себестоимость_2" localSheetId="12">[67]июнь9!#REF!</definedName>
    <definedName name="Полная_себестоимость_2" localSheetId="16">[68]июнь9!#REF!</definedName>
    <definedName name="Полная_себестоимость_2" localSheetId="7">[67]июнь9!#REF!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 localSheetId="16">#REF!</definedName>
    <definedName name="пр_э" localSheetId="7">#REF!</definedName>
    <definedName name="пр_э">#REF!</definedName>
    <definedName name="пр1" localSheetId="16">#REF!</definedName>
    <definedName name="пр1" localSheetId="7">#REF!</definedName>
    <definedName name="пр1">#REF!</definedName>
    <definedName name="пр2" localSheetId="16">#REF!</definedName>
    <definedName name="пр2" localSheetId="7">#REF!</definedName>
    <definedName name="пр2">#REF!</definedName>
    <definedName name="пр3" localSheetId="16">#REF!</definedName>
    <definedName name="пр3" localSheetId="7">#REF!</definedName>
    <definedName name="пр3">#REF!</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 localSheetId="11">[62]Январь!$G$121:$I$121</definedName>
    <definedName name="Превышение" localSheetId="12">[62]Январь!$G$121:$I$121</definedName>
    <definedName name="Превышение" localSheetId="7">[62]Январь!$G$121:$I$121</definedName>
    <definedName name="Превышение">[63]Январь!$G$121:$I$121</definedName>
    <definedName name="привет" localSheetId="8">'5 анализ экон эффект 25 план'!привет</definedName>
    <definedName name="привет" localSheetId="9">'5 анализ экон эффект 26'!привет</definedName>
    <definedName name="привет" localSheetId="10">'5 анализ экон эффект 27'!привет</definedName>
    <definedName name="привет" localSheetId="11">'5 анализ экон эффект 28'!привет</definedName>
    <definedName name="привет" localSheetId="12">'5 анализ экон эффект 29'!привет</definedName>
    <definedName name="привет" localSheetId="7">'анализ экон эффек'!привет</definedName>
    <definedName name="привет">[5]!привет</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 localSheetId="11">[62]Январь!$B$11:$B$264</definedName>
    <definedName name="ПРИЗНАКИ_Суммирования" localSheetId="12">[62]Январь!$B$11:$B$264</definedName>
    <definedName name="ПРИЗНАКИ_Суммирования" localSheetId="7">[62]Январь!$B$11:$B$264</definedName>
    <definedName name="ПРИЗНАКИ_Суммирования">[63]Январь!$B$11:$B$264</definedName>
    <definedName name="Принадлежность">'[47]ПФВ-0.5'!$AK$42:$AK$45</definedName>
    <definedName name="Проверка" localSheetId="8">[62]Январь!#REF!</definedName>
    <definedName name="Проверка" localSheetId="9">[62]Январь!#REF!</definedName>
    <definedName name="Проверка" localSheetId="10">[62]Январь!#REF!</definedName>
    <definedName name="Проверка" localSheetId="11">[62]Январь!#REF!</definedName>
    <definedName name="Проверка" localSheetId="12">[62]Январь!#REF!</definedName>
    <definedName name="Проверка" localSheetId="16">[63]Январь!#REF!</definedName>
    <definedName name="Проверка" localSheetId="7">[62]Январь!#REF!</definedName>
    <definedName name="Проверка">[63]Январь!#REF!</definedName>
    <definedName name="Продэкспо2">[37]Дебиторка!$J$34</definedName>
    <definedName name="пром.вент">'[38]цены цехов'!$D$22</definedName>
    <definedName name="Процент" localSheetId="8">[56]Макро!$B$2</definedName>
    <definedName name="Процент" localSheetId="9">[56]Макро!$B$2</definedName>
    <definedName name="Процент" localSheetId="10">[56]Макро!$B$2</definedName>
    <definedName name="Процент" localSheetId="11">[56]Макро!$B$2</definedName>
    <definedName name="Процент" localSheetId="12">[56]Макро!$B$2</definedName>
    <definedName name="Процент" localSheetId="7">[56]Макро!$B$2</definedName>
    <definedName name="Процент">[57]Макро!$B$2</definedName>
    <definedName name="процент_т_ф" localSheetId="8">#REF!</definedName>
    <definedName name="процент_т_ф" localSheetId="9">#REF!</definedName>
    <definedName name="процент_т_ф" localSheetId="10">#REF!</definedName>
    <definedName name="процент_т_ф" localSheetId="11">#REF!</definedName>
    <definedName name="процент_т_ф" localSheetId="12">#REF!</definedName>
    <definedName name="процент_т_ф" localSheetId="16">#REF!</definedName>
    <definedName name="процент_т_ф" localSheetId="7">#REF!</definedName>
    <definedName name="процент_т_ф">#REF!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11">#REF!</definedName>
    <definedName name="Процент_тепло" localSheetId="12">#REF!</definedName>
    <definedName name="Процент_тепло" localSheetId="16">#REF!</definedName>
    <definedName name="Процент_тепло" localSheetId="7">#REF!</definedName>
    <definedName name="Процент_тепло">#REF!</definedName>
    <definedName name="Процент_эл_ф" localSheetId="8">#REF!</definedName>
    <definedName name="Процент_эл_ф" localSheetId="9">#REF!</definedName>
    <definedName name="Процент_эл_ф" localSheetId="10">#REF!</definedName>
    <definedName name="Процент_эл_ф" localSheetId="11">#REF!</definedName>
    <definedName name="Процент_эл_ф" localSheetId="12">#REF!</definedName>
    <definedName name="Процент_эл_ф" localSheetId="16">#REF!</definedName>
    <definedName name="Процент_эл_ф" localSheetId="7">#REF!</definedName>
    <definedName name="Процент_эл_ф">#REF!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11">#REF!</definedName>
    <definedName name="Процент_электра" localSheetId="12">#REF!</definedName>
    <definedName name="Процент_электра" localSheetId="16">#REF!</definedName>
    <definedName name="Процент_электра" localSheetId="7">#REF!</definedName>
    <definedName name="Процент_электра">#REF!</definedName>
    <definedName name="процент1" localSheetId="8">'[71]1.2.1'!#REF!</definedName>
    <definedName name="процент1" localSheetId="9">'[71]1.2.1'!#REF!</definedName>
    <definedName name="процент1" localSheetId="10">'[71]1.2.1'!#REF!</definedName>
    <definedName name="процент1" localSheetId="11">'[71]1.2.1'!#REF!</definedName>
    <definedName name="процент1" localSheetId="12">'[71]1.2.1'!#REF!</definedName>
    <definedName name="процент1" localSheetId="16">'[72]1.2.1'!#REF!</definedName>
    <definedName name="процент1" localSheetId="7">'[71]1.2.1'!#REF!</definedName>
    <definedName name="процент1">'[72]1.2.1'!#REF!</definedName>
    <definedName name="процент2" localSheetId="8">'[71]1.2.1'!#REF!</definedName>
    <definedName name="процент2" localSheetId="9">'[71]1.2.1'!#REF!</definedName>
    <definedName name="процент2" localSheetId="10">'[71]1.2.1'!#REF!</definedName>
    <definedName name="процент2" localSheetId="11">'[71]1.2.1'!#REF!</definedName>
    <definedName name="процент2" localSheetId="12">'[71]1.2.1'!#REF!</definedName>
    <definedName name="процент2" localSheetId="16">'[72]1.2.1'!#REF!</definedName>
    <definedName name="процент2" localSheetId="7">'[71]1.2.1'!#REF!</definedName>
    <definedName name="процент2">'[72]1.2.1'!#REF!</definedName>
    <definedName name="процент3" localSheetId="8">'[71]1.2.1'!#REF!</definedName>
    <definedName name="процент3" localSheetId="9">'[71]1.2.1'!#REF!</definedName>
    <definedName name="процент3" localSheetId="10">'[71]1.2.1'!#REF!</definedName>
    <definedName name="процент3" localSheetId="11">'[71]1.2.1'!#REF!</definedName>
    <definedName name="процент3" localSheetId="12">'[71]1.2.1'!#REF!</definedName>
    <definedName name="процент3" localSheetId="16">'[72]1.2.1'!#REF!</definedName>
    <definedName name="процент3" localSheetId="7">'[71]1.2.1'!#REF!</definedName>
    <definedName name="процент3">'[72]1.2.1'!#REF!</definedName>
    <definedName name="процент4" localSheetId="8">'[71]1.2.1'!#REF!</definedName>
    <definedName name="процент4" localSheetId="9">'[71]1.2.1'!#REF!</definedName>
    <definedName name="процент4" localSheetId="10">'[71]1.2.1'!#REF!</definedName>
    <definedName name="процент4" localSheetId="11">'[71]1.2.1'!#REF!</definedName>
    <definedName name="процент4" localSheetId="12">'[71]1.2.1'!#REF!</definedName>
    <definedName name="процент4" localSheetId="16">'[72]1.2.1'!#REF!</definedName>
    <definedName name="процент4" localSheetId="7">'[71]1.2.1'!#REF!</definedName>
    <definedName name="процент4">'[72]1.2.1'!#REF!</definedName>
    <definedName name="прочая_доля_99" localSheetId="8">#REF!</definedName>
    <definedName name="прочая_доля_99" localSheetId="9">#REF!</definedName>
    <definedName name="прочая_доля_99" localSheetId="10">#REF!</definedName>
    <definedName name="прочая_доля_99" localSheetId="11">#REF!</definedName>
    <definedName name="прочая_доля_99" localSheetId="12">#REF!</definedName>
    <definedName name="прочая_доля_99" localSheetId="16">#REF!</definedName>
    <definedName name="прочая_доля_99" localSheetId="7">#REF!</definedName>
    <definedName name="прочая_доля_99">#REF!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11">#REF!</definedName>
    <definedName name="прочая_процент" localSheetId="12">#REF!</definedName>
    <definedName name="прочая_процент" localSheetId="16">#REF!</definedName>
    <definedName name="прочая_процент" localSheetId="7">#REF!</definedName>
    <definedName name="прочая_процент">#REF!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11">#REF!</definedName>
    <definedName name="прочая_процент_98_ав" localSheetId="12">#REF!</definedName>
    <definedName name="прочая_процент_98_ав" localSheetId="16">#REF!</definedName>
    <definedName name="прочая_процент_98_ав" localSheetId="7">#REF!</definedName>
    <definedName name="прочая_процент_98_ав">#REF!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11">#REF!</definedName>
    <definedName name="прочая_процент_99" localSheetId="12">#REF!</definedName>
    <definedName name="прочая_процент_99" localSheetId="16">#REF!</definedName>
    <definedName name="прочая_процент_99" localSheetId="7">#REF!</definedName>
    <definedName name="прочая_процент_99">#REF!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11">#REF!</definedName>
    <definedName name="прочая_процент_ав" localSheetId="12">#REF!</definedName>
    <definedName name="прочая_процент_ав" localSheetId="16">#REF!</definedName>
    <definedName name="прочая_процент_ав" localSheetId="7">#REF!</definedName>
    <definedName name="прочая_процент_ав">#REF!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11">#REF!</definedName>
    <definedName name="прочая_процент_ф" localSheetId="12">#REF!</definedName>
    <definedName name="прочая_процент_ф" localSheetId="16">#REF!</definedName>
    <definedName name="прочая_процент_ф" localSheetId="7">#REF!</definedName>
    <definedName name="прочая_процент_ф">#REF!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11">#REF!</definedName>
    <definedName name="прочая_процент_ф_ав" localSheetId="12">#REF!</definedName>
    <definedName name="прочая_процент_ф_ав" localSheetId="16">#REF!</definedName>
    <definedName name="прочая_процент_ф_ав" localSheetId="7">#REF!</definedName>
    <definedName name="прочая_процент_ф_ав">#REF!</definedName>
    <definedName name="проявление">'[47]ПФВ-0.5'!$AG$36:$AG$46</definedName>
    <definedName name="ПУСК_АВЧ" localSheetId="8">#REF!</definedName>
    <definedName name="ПУСК_АВЧ" localSheetId="9">#REF!</definedName>
    <definedName name="ПУСК_АВЧ" localSheetId="10">#REF!</definedName>
    <definedName name="ПУСК_АВЧ" localSheetId="11">#REF!</definedName>
    <definedName name="ПУСК_АВЧ" localSheetId="12">#REF!</definedName>
    <definedName name="ПУСК_АВЧ" localSheetId="16">#REF!</definedName>
    <definedName name="ПУСК_АВЧ" localSheetId="7">#REF!</definedName>
    <definedName name="ПУСК_АВЧ">#REF!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 localSheetId="11">[36]Калькуляции!#REF!</definedName>
    <definedName name="ПУСК_АВЧ_ЛОК" localSheetId="12">[36]Калькуляции!#REF!</definedName>
    <definedName name="ПУСК_АВЧ_ЛОК" localSheetId="16">[36]Калькуляции!#REF!</definedName>
    <definedName name="ПУСК_АВЧ_ЛОК" localSheetId="7">[36]Калькуляции!#REF!</definedName>
    <definedName name="ПУСК_АВЧ_ЛОК">[36]Калькуляции!#REF!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 localSheetId="11">[36]Калькуляции!#REF!</definedName>
    <definedName name="ПУСК_ЛОК" localSheetId="12">[36]Калькуляции!#REF!</definedName>
    <definedName name="ПУСК_ЛОК" localSheetId="16">[36]Калькуляции!#REF!</definedName>
    <definedName name="ПУСК_ЛОК" localSheetId="7">[36]Калькуляции!#REF!</definedName>
    <definedName name="ПУСК_ЛОК">[36]Калькуляции!#REF!</definedName>
    <definedName name="ПУСК_ОБАН" localSheetId="8">#REF!</definedName>
    <definedName name="ПУСК_ОБАН" localSheetId="9">#REF!</definedName>
    <definedName name="ПУСК_ОБАН" localSheetId="10">#REF!</definedName>
    <definedName name="ПУСК_ОБАН" localSheetId="11">#REF!</definedName>
    <definedName name="ПУСК_ОБАН" localSheetId="12">#REF!</definedName>
    <definedName name="ПУСК_ОБАН" localSheetId="16">#REF!</definedName>
    <definedName name="ПУСК_ОБАН" localSheetId="7">#REF!</definedName>
    <definedName name="ПУСК_ОБАН">#REF!</definedName>
    <definedName name="ПУСК_С8БМ" localSheetId="8">#REF!</definedName>
    <definedName name="ПУСК_С8БМ" localSheetId="9">#REF!</definedName>
    <definedName name="ПУСК_С8БМ" localSheetId="10">#REF!</definedName>
    <definedName name="ПУСК_С8БМ" localSheetId="11">#REF!</definedName>
    <definedName name="ПУСК_С8БМ" localSheetId="12">#REF!</definedName>
    <definedName name="ПУСК_С8БМ" localSheetId="16">#REF!</definedName>
    <definedName name="ПУСК_С8БМ" localSheetId="7">#REF!</definedName>
    <definedName name="ПУСК_С8БМ">#REF!</definedName>
    <definedName name="ПУСКОВЫЕ" localSheetId="8">#REF!</definedName>
    <definedName name="ПУСКОВЫЕ" localSheetId="9">#REF!</definedName>
    <definedName name="ПУСКОВЫЕ" localSheetId="10">#REF!</definedName>
    <definedName name="ПУСКОВЫЕ" localSheetId="11">#REF!</definedName>
    <definedName name="ПУСКОВЫЕ" localSheetId="12">#REF!</definedName>
    <definedName name="ПУСКОВЫЕ" localSheetId="16">#REF!</definedName>
    <definedName name="ПУСКОВЫЕ" localSheetId="7">#REF!</definedName>
    <definedName name="ПУСКОВЫЕ">#REF!</definedName>
    <definedName name="ПУШ" localSheetId="8">#REF!</definedName>
    <definedName name="ПУШ" localSheetId="9">#REF!</definedName>
    <definedName name="ПУШ" localSheetId="10">#REF!</definedName>
    <definedName name="ПУШ" localSheetId="11">#REF!</definedName>
    <definedName name="ПУШ" localSheetId="12">#REF!</definedName>
    <definedName name="ПУШ" localSheetId="16">#REF!</definedName>
    <definedName name="ПУШ" localSheetId="7">#REF!</definedName>
    <definedName name="ПУШ">#REF!</definedName>
    <definedName name="ПЭ">[55]Справочники!$A$10:$A$12</definedName>
    <definedName name="р" localSheetId="8">'5 анализ экон эффект 25 план'!р</definedName>
    <definedName name="р" localSheetId="9">'5 анализ экон эффект 26'!р</definedName>
    <definedName name="р" localSheetId="10">'5 анализ экон эффект 27'!р</definedName>
    <definedName name="р" localSheetId="11">'5 анализ экон эффект 28'!р</definedName>
    <definedName name="р" localSheetId="12">'5 анализ экон эффект 29'!р</definedName>
    <definedName name="р" localSheetId="7">'анализ экон эффек'!р</definedName>
    <definedName name="р">[5]!р</definedName>
    <definedName name="работа">[73]Лист1!$Q$4:$Q$323</definedName>
    <definedName name="работы" localSheetId="8">#REF!</definedName>
    <definedName name="работы" localSheetId="9">#REF!</definedName>
    <definedName name="работы" localSheetId="10">#REF!</definedName>
    <definedName name="работы" localSheetId="11">#REF!</definedName>
    <definedName name="работы" localSheetId="12">#REF!</definedName>
    <definedName name="работы" localSheetId="16">#REF!</definedName>
    <definedName name="работы" localSheetId="7">#REF!</definedName>
    <definedName name="работы">#REF!</definedName>
    <definedName name="Радуга2">[37]Дебиторка!$J$36</definedName>
    <definedName name="расшифровка" localSheetId="16">#REF!</definedName>
    <definedName name="расшифровка" localSheetId="7">#REF!</definedName>
    <definedName name="расшифровка">#REF!</definedName>
    <definedName name="РГК">[55]Справочники!$A$4:$A$4</definedName>
    <definedName name="Ремаркет2">[37]Дебиторка!$J$37</definedName>
    <definedName name="ремонты2" localSheetId="8">'5 анализ экон эффект 25 план'!ремонты2</definedName>
    <definedName name="ремонты2" localSheetId="9">'5 анализ экон эффект 26'!ремонты2</definedName>
    <definedName name="ремонты2" localSheetId="10">'5 анализ экон эффект 27'!ремонты2</definedName>
    <definedName name="ремонты2" localSheetId="11">'5 анализ экон эффект 28'!ремонты2</definedName>
    <definedName name="ремонты2" localSheetId="12">'5 анализ экон эффект 29'!ремонты2</definedName>
    <definedName name="ремонты2" localSheetId="7">'анализ экон эффек'!ремонты2</definedName>
    <definedName name="ремонты2">[5]!ремонты2</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11" hidden="1">{#N/A,#N/A,TRUE,"Лист1";#N/A,#N/A,TRUE,"Лист2";#N/A,#N/A,TRUE,"Лист3"}</definedName>
    <definedName name="рис1" localSheetId="12"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[37]Дебиторка!$J$39</definedName>
    <definedName name="с" localSheetId="8">'5 анализ экон эффект 25 план'!с</definedName>
    <definedName name="с" localSheetId="9">'5 анализ экон эффект 26'!с</definedName>
    <definedName name="с" localSheetId="10">'5 анализ экон эффект 27'!с</definedName>
    <definedName name="с" localSheetId="11">'5 анализ экон эффект 28'!с</definedName>
    <definedName name="с" localSheetId="12">'5 анализ экон эффект 29'!с</definedName>
    <definedName name="с" localSheetId="7">'анализ экон эффек'!с</definedName>
    <definedName name="с">[5]!с</definedName>
    <definedName name="С_КАЛ" localSheetId="8">#REF!</definedName>
    <definedName name="С_КАЛ" localSheetId="9">#REF!</definedName>
    <definedName name="С_КАЛ" localSheetId="10">#REF!</definedName>
    <definedName name="С_КАЛ" localSheetId="11">#REF!</definedName>
    <definedName name="С_КАЛ" localSheetId="12">#REF!</definedName>
    <definedName name="С_КАЛ" localSheetId="16">#REF!</definedName>
    <definedName name="С_КАЛ" localSheetId="7">#REF!</definedName>
    <definedName name="С_КАЛ">#REF!</definedName>
    <definedName name="С_КАУ" localSheetId="8">#REF!</definedName>
    <definedName name="С_КАУ" localSheetId="9">#REF!</definedName>
    <definedName name="С_КАУ" localSheetId="10">#REF!</definedName>
    <definedName name="С_КАУ" localSheetId="11">#REF!</definedName>
    <definedName name="С_КАУ" localSheetId="12">#REF!</definedName>
    <definedName name="С_КАУ" localSheetId="16">#REF!</definedName>
    <definedName name="С_КАУ" localSheetId="7">#REF!</definedName>
    <definedName name="С_КАУ">#REF!</definedName>
    <definedName name="С_КОДЫ" localSheetId="8">#REF!</definedName>
    <definedName name="С_КОДЫ" localSheetId="9">#REF!</definedName>
    <definedName name="С_КОДЫ" localSheetId="10">#REF!</definedName>
    <definedName name="С_КОДЫ" localSheetId="11">#REF!</definedName>
    <definedName name="С_КОДЫ" localSheetId="12">#REF!</definedName>
    <definedName name="С_КОДЫ" localSheetId="16">#REF!</definedName>
    <definedName name="С_КОДЫ" localSheetId="7">#REF!</definedName>
    <definedName name="С_КОДЫ">#REF!</definedName>
    <definedName name="С_ОБЪЁМЫ" localSheetId="8">#REF!</definedName>
    <definedName name="С_ОБЪЁМЫ" localSheetId="9">#REF!</definedName>
    <definedName name="С_ОБЪЁМЫ" localSheetId="10">#REF!</definedName>
    <definedName name="С_ОБЪЁМЫ" localSheetId="11">#REF!</definedName>
    <definedName name="С_ОБЪЁМЫ" localSheetId="12">#REF!</definedName>
    <definedName name="С_ОБЪЁМЫ" localSheetId="16">#REF!</definedName>
    <definedName name="С_ОБЪЁМЫ" localSheetId="7">#REF!</definedName>
    <definedName name="С_ОБЪЁМЫ">#REF!</definedName>
    <definedName name="С_ПУСК" localSheetId="8">#REF!</definedName>
    <definedName name="С_ПУСК" localSheetId="9">#REF!</definedName>
    <definedName name="С_ПУСК" localSheetId="10">#REF!</definedName>
    <definedName name="С_ПУСК" localSheetId="11">#REF!</definedName>
    <definedName name="С_ПУСК" localSheetId="12">#REF!</definedName>
    <definedName name="С_ПУСК" localSheetId="16">#REF!</definedName>
    <definedName name="С_ПУСК" localSheetId="7">#REF!</definedName>
    <definedName name="С_ПУСК">#REF!</definedName>
    <definedName name="с_с_т_ф" localSheetId="8">#REF!</definedName>
    <definedName name="с_с_т_ф" localSheetId="9">#REF!</definedName>
    <definedName name="с_с_т_ф" localSheetId="10">#REF!</definedName>
    <definedName name="с_с_т_ф" localSheetId="11">#REF!</definedName>
    <definedName name="с_с_т_ф" localSheetId="12">#REF!</definedName>
    <definedName name="с_с_т_ф" localSheetId="16">#REF!</definedName>
    <definedName name="с_с_т_ф" localSheetId="7">#REF!</definedName>
    <definedName name="с_с_т_ф">#REF!</definedName>
    <definedName name="с_с_тепло" localSheetId="8">#REF!</definedName>
    <definedName name="с_с_тепло" localSheetId="9">#REF!</definedName>
    <definedName name="с_с_тепло" localSheetId="10">#REF!</definedName>
    <definedName name="с_с_тепло" localSheetId="11">#REF!</definedName>
    <definedName name="с_с_тепло" localSheetId="12">#REF!</definedName>
    <definedName name="с_с_тепло" localSheetId="16">#REF!</definedName>
    <definedName name="с_с_тепло" localSheetId="7">#REF!</definedName>
    <definedName name="с_с_тепло">#REF!</definedName>
    <definedName name="с_с_эл_ф" localSheetId="8">#REF!</definedName>
    <definedName name="с_с_эл_ф" localSheetId="9">#REF!</definedName>
    <definedName name="с_с_эл_ф" localSheetId="10">#REF!</definedName>
    <definedName name="с_с_эл_ф" localSheetId="11">#REF!</definedName>
    <definedName name="с_с_эл_ф" localSheetId="12">#REF!</definedName>
    <definedName name="с_с_эл_ф" localSheetId="16">#REF!</definedName>
    <definedName name="с_с_эл_ф" localSheetId="7">#REF!</definedName>
    <definedName name="с_с_эл_ф">#REF!</definedName>
    <definedName name="с_с_электра" localSheetId="8">#REF!</definedName>
    <definedName name="с_с_электра" localSheetId="9">#REF!</definedName>
    <definedName name="с_с_электра" localSheetId="10">#REF!</definedName>
    <definedName name="с_с_электра" localSheetId="11">#REF!</definedName>
    <definedName name="с_с_электра" localSheetId="12">#REF!</definedName>
    <definedName name="с_с_электра" localSheetId="16">#REF!</definedName>
    <definedName name="с_с_электра" localSheetId="7">#REF!</definedName>
    <definedName name="с_с_электра">#REF!</definedName>
    <definedName name="С3103" localSheetId="8">[36]Калькуляции!#REF!</definedName>
    <definedName name="С3103" localSheetId="9">[36]Калькуляции!#REF!</definedName>
    <definedName name="С3103" localSheetId="10">[36]Калькуляции!#REF!</definedName>
    <definedName name="С3103" localSheetId="11">[36]Калькуляции!#REF!</definedName>
    <definedName name="С3103" localSheetId="12">[36]Калькуляции!#REF!</definedName>
    <definedName name="С3103" localSheetId="16">[36]Калькуляции!#REF!</definedName>
    <definedName name="С3103" localSheetId="7">[36]Калькуляции!#REF!</definedName>
    <definedName name="С3103">[36]Калькуляции!#REF!</definedName>
    <definedName name="сброс_в_канал.">'[38]цены цехов'!$D$6</definedName>
    <definedName name="Сейл2">[37]Дебиторка!$J$41</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 localSheetId="11">[36]Калькуляции!#REF!</definedName>
    <definedName name="СЕН_РУБ" localSheetId="12">[36]Калькуляции!#REF!</definedName>
    <definedName name="СЕН_РУБ" localSheetId="16">[36]Калькуляции!#REF!</definedName>
    <definedName name="СЕН_РУБ" localSheetId="7">[36]Калькуляции!#REF!</definedName>
    <definedName name="СЕН_РУБ">[36]Калькуляции!#REF!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 localSheetId="11">[36]Калькуляции!#REF!</definedName>
    <definedName name="СЕН_ТОН" localSheetId="12">[36]Калькуляции!#REF!</definedName>
    <definedName name="СЕН_ТОН" localSheetId="16">[36]Калькуляции!#REF!</definedName>
    <definedName name="СЕН_ТОН" localSheetId="7">[36]Калькуляции!#REF!</definedName>
    <definedName name="СЕН_ТОН">[36]Калькуляции!#REF!</definedName>
    <definedName name="сентябрь" localSheetId="16">#REF!</definedName>
    <definedName name="сентябрь" localSheetId="7">#REF!</definedName>
    <definedName name="сентябрь">#REF!</definedName>
    <definedName name="СЕР_К" localSheetId="8">#REF!</definedName>
    <definedName name="СЕР_К" localSheetId="9">#REF!</definedName>
    <definedName name="СЕР_К" localSheetId="10">#REF!</definedName>
    <definedName name="СЕР_К" localSheetId="11">#REF!</definedName>
    <definedName name="СЕР_К" localSheetId="12">#REF!</definedName>
    <definedName name="СЕР_К" localSheetId="16">#REF!</definedName>
    <definedName name="СЕР_К" localSheetId="7">#REF!</definedName>
    <definedName name="СЕР_К">#REF!</definedName>
    <definedName name="Сж.воздух_Экспл.">'[38]цены цехов'!$D$41</definedName>
    <definedName name="сжат.возд_Магн">'[38]цены цехов'!$D$34</definedName>
    <definedName name="СК_АН" localSheetId="8">#REF!</definedName>
    <definedName name="СК_АН" localSheetId="9">#REF!</definedName>
    <definedName name="СК_АН" localSheetId="10">#REF!</definedName>
    <definedName name="СК_АН" localSheetId="11">#REF!</definedName>
    <definedName name="СК_АН" localSheetId="12">#REF!</definedName>
    <definedName name="СК_АН" localSheetId="16">#REF!</definedName>
    <definedName name="СК_АН" localSheetId="7">#REF!</definedName>
    <definedName name="СК_АН">#REF!</definedName>
    <definedName name="СОЦСТРАХ" localSheetId="8">#REF!</definedName>
    <definedName name="СОЦСТРАХ" localSheetId="9">#REF!</definedName>
    <definedName name="СОЦСТРАХ" localSheetId="10">#REF!</definedName>
    <definedName name="СОЦСТРАХ" localSheetId="11">#REF!</definedName>
    <definedName name="СОЦСТРАХ" localSheetId="12">#REF!</definedName>
    <definedName name="СОЦСТРАХ" localSheetId="16">#REF!</definedName>
    <definedName name="СОЦСТРАХ" localSheetId="7">#REF!</definedName>
    <definedName name="СОЦСТРАХ">#REF!</definedName>
    <definedName name="Список" localSheetId="8">[45]Лист1!$B$38:$B$42</definedName>
    <definedName name="Список" localSheetId="9">[45]Лист1!$B$38:$B$42</definedName>
    <definedName name="Список" localSheetId="10">[45]Лист1!$B$38:$B$42</definedName>
    <definedName name="Список" localSheetId="11">[45]Лист1!$B$38:$B$42</definedName>
    <definedName name="Список" localSheetId="12">[45]Лист1!$B$38:$B$42</definedName>
    <definedName name="Список" localSheetId="7">[45]Лист1!$B$38:$B$42</definedName>
    <definedName name="Список">[46]Лист1!$B$38:$B$42</definedName>
    <definedName name="СПЛАВ6063" localSheetId="8">#REF!</definedName>
    <definedName name="СПЛАВ6063" localSheetId="9">#REF!</definedName>
    <definedName name="СПЛАВ6063" localSheetId="10">#REF!</definedName>
    <definedName name="СПЛАВ6063" localSheetId="11">#REF!</definedName>
    <definedName name="СПЛАВ6063" localSheetId="12">#REF!</definedName>
    <definedName name="СПЛАВ6063" localSheetId="16">#REF!</definedName>
    <definedName name="СПЛАВ6063" localSheetId="7">#REF!</definedName>
    <definedName name="СПЛАВ6063">#REF!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11">#REF!</definedName>
    <definedName name="СПЛАВ6063_КРАМЗ" localSheetId="12">#REF!</definedName>
    <definedName name="СПЛАВ6063_КРАМЗ" localSheetId="16">#REF!</definedName>
    <definedName name="СПЛАВ6063_КРАМЗ" localSheetId="7">#REF!</definedName>
    <definedName name="СПЛАВ6063_КРАМЗ">#REF!</definedName>
    <definedName name="Способ">'[47]ПФВ-0.5'!$AM$37:$AM$38</definedName>
    <definedName name="сс" localSheetId="8">'5 анализ экон эффект 25 план'!сс</definedName>
    <definedName name="сс" localSheetId="9">'5 анализ экон эффект 26'!сс</definedName>
    <definedName name="сс" localSheetId="10">'5 анализ экон эффект 27'!сс</definedName>
    <definedName name="сс" localSheetId="11">'5 анализ экон эффект 28'!сс</definedName>
    <definedName name="сс" localSheetId="12">'5 анализ экон эффект 29'!сс</definedName>
    <definedName name="сс" localSheetId="7">'анализ экон эффек'!сс</definedName>
    <definedName name="сс">[5]!сс</definedName>
    <definedName name="СС_АВЧ" localSheetId="8">#REF!</definedName>
    <definedName name="СС_АВЧ" localSheetId="9">#REF!</definedName>
    <definedName name="СС_АВЧ" localSheetId="10">#REF!</definedName>
    <definedName name="СС_АВЧ" localSheetId="11">#REF!</definedName>
    <definedName name="СС_АВЧ" localSheetId="12">#REF!</definedName>
    <definedName name="СС_АВЧ" localSheetId="16">#REF!</definedName>
    <definedName name="СС_АВЧ" localSheetId="7">#REF!</definedName>
    <definedName name="СС_АВЧ">#REF!</definedName>
    <definedName name="СС_АВЧВН" localSheetId="8">#REF!</definedName>
    <definedName name="СС_АВЧВН" localSheetId="9">#REF!</definedName>
    <definedName name="СС_АВЧВН" localSheetId="10">#REF!</definedName>
    <definedName name="СС_АВЧВН" localSheetId="11">#REF!</definedName>
    <definedName name="СС_АВЧВН" localSheetId="12">#REF!</definedName>
    <definedName name="СС_АВЧВН" localSheetId="16">#REF!</definedName>
    <definedName name="СС_АВЧВН" localSheetId="7">#REF!</definedName>
    <definedName name="СС_АВЧВН">#REF!</definedName>
    <definedName name="СС_АВЧДП" localSheetId="9">[36]Калькуляции!$401:$401</definedName>
    <definedName name="СС_АВЧДП" localSheetId="10">[36]Калькуляции!$401:$401</definedName>
    <definedName name="СС_АВЧДП" localSheetId="11">[36]Калькуляции!$401:$401</definedName>
    <definedName name="СС_АВЧДП" localSheetId="12">[36]Калькуляции!$401:$401</definedName>
    <definedName name="СС_АВЧДП" localSheetId="7">[36]Калькуляции!$401:$401</definedName>
    <definedName name="СС_АВЧДП">[36]Калькуляции!$401:$401</definedName>
    <definedName name="СС_АВЧТОЛ" localSheetId="8">#REF!</definedName>
    <definedName name="СС_АВЧТОЛ" localSheetId="9">#REF!</definedName>
    <definedName name="СС_АВЧТОЛ" localSheetId="10">#REF!</definedName>
    <definedName name="СС_АВЧТОЛ" localSheetId="11">#REF!</definedName>
    <definedName name="СС_АВЧТОЛ" localSheetId="12">#REF!</definedName>
    <definedName name="СС_АВЧТОЛ" localSheetId="16">#REF!</definedName>
    <definedName name="СС_АВЧТОЛ" localSheetId="7">#REF!</definedName>
    <definedName name="СС_АВЧТОЛ">#REF!</definedName>
    <definedName name="СС_АЛФТЗФА" localSheetId="8">#REF!</definedName>
    <definedName name="СС_АЛФТЗФА" localSheetId="9">#REF!</definedName>
    <definedName name="СС_АЛФТЗФА" localSheetId="10">#REF!</definedName>
    <definedName name="СС_АЛФТЗФА" localSheetId="11">#REF!</definedName>
    <definedName name="СС_АЛФТЗФА" localSheetId="12">#REF!</definedName>
    <definedName name="СС_АЛФТЗФА" localSheetId="16">#REF!</definedName>
    <definedName name="СС_АЛФТЗФА" localSheetId="7">#REF!</definedName>
    <definedName name="СС_АЛФТЗФА">#REF!</definedName>
    <definedName name="СС_КРСМЕШ" localSheetId="8">#REF!</definedName>
    <definedName name="СС_КРСМЕШ" localSheetId="9">#REF!</definedName>
    <definedName name="СС_КРСМЕШ" localSheetId="10">#REF!</definedName>
    <definedName name="СС_КРСМЕШ" localSheetId="11">#REF!</definedName>
    <definedName name="СС_КРСМЕШ" localSheetId="12">#REF!</definedName>
    <definedName name="СС_КРСМЕШ" localSheetId="16">#REF!</definedName>
    <definedName name="СС_КРСМЕШ" localSheetId="7">#REF!</definedName>
    <definedName name="СС_КРСМЕШ">#REF!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 localSheetId="11">[36]Калькуляции!#REF!</definedName>
    <definedName name="СС_МАРГ_ЛИГ" localSheetId="12">[36]Калькуляции!#REF!</definedName>
    <definedName name="СС_МАРГ_ЛИГ" localSheetId="16">[36]Калькуляции!#REF!</definedName>
    <definedName name="СС_МАРГ_ЛИГ" localSheetId="7">[36]Калькуляции!#REF!</definedName>
    <definedName name="СС_МАРГ_ЛИГ">[36]Калькуляции!#REF!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11">#REF!</definedName>
    <definedName name="СС_МАРГ_ЛИГ_ДП" localSheetId="12">#REF!</definedName>
    <definedName name="СС_МАРГ_ЛИГ_ДП" localSheetId="16">#REF!</definedName>
    <definedName name="СС_МАРГ_ЛИГ_ДП" localSheetId="7">#REF!</definedName>
    <definedName name="СС_МАРГ_ЛИГ_ДП">#REF!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 localSheetId="11">[36]Калькуляции!#REF!</definedName>
    <definedName name="СС_МАС" localSheetId="12">[36]Калькуляции!#REF!</definedName>
    <definedName name="СС_МАС" localSheetId="16">[36]Калькуляции!#REF!</definedName>
    <definedName name="СС_МАС" localSheetId="7">[36]Калькуляции!#REF!</definedName>
    <definedName name="СС_МАС">[36]Калькуляции!#REF!</definedName>
    <definedName name="СС_МАССА" localSheetId="8">#REF!</definedName>
    <definedName name="СС_МАССА" localSheetId="9">#REF!</definedName>
    <definedName name="СС_МАССА" localSheetId="10">#REF!</definedName>
    <definedName name="СС_МАССА" localSheetId="11">#REF!</definedName>
    <definedName name="СС_МАССА" localSheetId="12">#REF!</definedName>
    <definedName name="СС_МАССА" localSheetId="16">#REF!</definedName>
    <definedName name="СС_МАССА" localSheetId="7">#REF!</definedName>
    <definedName name="СС_МАССА">#REF!</definedName>
    <definedName name="СС_МАССА_П" localSheetId="9">[36]Калькуляции!$177:$177</definedName>
    <definedName name="СС_МАССА_П" localSheetId="10">[36]Калькуляции!$177:$177</definedName>
    <definedName name="СС_МАССА_П" localSheetId="11">[36]Калькуляции!$177:$177</definedName>
    <definedName name="СС_МАССА_П" localSheetId="12">[36]Калькуляции!$177:$177</definedName>
    <definedName name="СС_МАССА_П" localSheetId="7">[36]Калькуляции!$177:$177</definedName>
    <definedName name="СС_МАССА_П">[36]Калькуляции!$177:$177</definedName>
    <definedName name="СС_МАССА_ПК" localSheetId="9">[36]Калькуляции!$178:$178</definedName>
    <definedName name="СС_МАССА_ПК" localSheetId="10">[36]Калькуляции!$178:$178</definedName>
    <definedName name="СС_МАССА_ПК" localSheetId="11">[36]Калькуляции!$178:$178</definedName>
    <definedName name="СС_МАССА_ПК" localSheetId="12">[36]Калькуляции!$178:$178</definedName>
    <definedName name="СС_МАССА_ПК" localSheetId="7">[36]Калькуляции!$178:$178</definedName>
    <definedName name="СС_МАССА_ПК">[36]Калькуляции!$178:$178</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 localSheetId="11">[36]Калькуляции!#REF!</definedName>
    <definedName name="СС_МАССАСРЕД" localSheetId="12">[36]Калькуляции!#REF!</definedName>
    <definedName name="СС_МАССАСРЕД" localSheetId="16">[36]Калькуляции!#REF!</definedName>
    <definedName name="СС_МАССАСРЕД" localSheetId="7">[36]Калькуляции!#REF!</definedName>
    <definedName name="СС_МАССАСРЕД">[36]Калькуляции!#REF!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 localSheetId="11">[36]Калькуляции!#REF!</definedName>
    <definedName name="СС_МАССАСРЕДН" localSheetId="12">[36]Калькуляции!#REF!</definedName>
    <definedName name="СС_МАССАСРЕДН" localSheetId="16">[36]Калькуляции!#REF!</definedName>
    <definedName name="СС_МАССАСРЕДН" localSheetId="7">[36]Калькуляции!#REF!</definedName>
    <definedName name="СС_МАССАСРЕДН">[36]Калькуляции!#REF!</definedName>
    <definedName name="СС_СЫР" localSheetId="8">#REF!</definedName>
    <definedName name="СС_СЫР" localSheetId="9">#REF!</definedName>
    <definedName name="СС_СЫР" localSheetId="10">#REF!</definedName>
    <definedName name="СС_СЫР" localSheetId="11">#REF!</definedName>
    <definedName name="СС_СЫР" localSheetId="12">#REF!</definedName>
    <definedName name="СС_СЫР" localSheetId="16">#REF!</definedName>
    <definedName name="СС_СЫР" localSheetId="7">#REF!</definedName>
    <definedName name="СС_СЫР">#REF!</definedName>
    <definedName name="СС_СЫРВН" localSheetId="8">#REF!</definedName>
    <definedName name="СС_СЫРВН" localSheetId="9">#REF!</definedName>
    <definedName name="СС_СЫРВН" localSheetId="10">#REF!</definedName>
    <definedName name="СС_СЫРВН" localSheetId="11">#REF!</definedName>
    <definedName name="СС_СЫРВН" localSheetId="12">#REF!</definedName>
    <definedName name="СС_СЫРВН" localSheetId="16">#REF!</definedName>
    <definedName name="СС_СЫРВН" localSheetId="7">#REF!</definedName>
    <definedName name="СС_СЫРВН">#REF!</definedName>
    <definedName name="СС_СЫРДП" localSheetId="9">[36]Калькуляции!$67:$67</definedName>
    <definedName name="СС_СЫРДП" localSheetId="10">[36]Калькуляции!$67:$67</definedName>
    <definedName name="СС_СЫРДП" localSheetId="11">[36]Калькуляции!$67:$67</definedName>
    <definedName name="СС_СЫРДП" localSheetId="12">[36]Калькуляции!$67:$67</definedName>
    <definedName name="СС_СЫРДП" localSheetId="7">[36]Калькуляции!$67:$67</definedName>
    <definedName name="СС_СЫРДП">[36]Калькуляции!$67:$67</definedName>
    <definedName name="СС_СЫРТОЛ" localSheetId="8">#REF!</definedName>
    <definedName name="СС_СЫРТОЛ" localSheetId="9">#REF!</definedName>
    <definedName name="СС_СЫРТОЛ" localSheetId="10">#REF!</definedName>
    <definedName name="СС_СЫРТОЛ" localSheetId="11">#REF!</definedName>
    <definedName name="СС_СЫРТОЛ" localSheetId="12">#REF!</definedName>
    <definedName name="СС_СЫРТОЛ" localSheetId="16">#REF!</definedName>
    <definedName name="СС_СЫРТОЛ" localSheetId="7">#REF!</definedName>
    <definedName name="СС_СЫРТОЛ">#REF!</definedName>
    <definedName name="СС_СЫРТОЛ_А" localSheetId="9">[36]Калькуляции!$65:$65</definedName>
    <definedName name="СС_СЫРТОЛ_А" localSheetId="10">[36]Калькуляции!$65:$65</definedName>
    <definedName name="СС_СЫРТОЛ_А" localSheetId="11">[36]Калькуляции!$65:$65</definedName>
    <definedName name="СС_СЫРТОЛ_А" localSheetId="12">[36]Калькуляции!$65:$65</definedName>
    <definedName name="СС_СЫРТОЛ_А" localSheetId="7">[36]Калькуляции!$65:$65</definedName>
    <definedName name="СС_СЫРТОЛ_А">[36]Калькуляции!$65:$65</definedName>
    <definedName name="СС_СЫРТОЛ_П" localSheetId="9">[36]Калькуляции!$63:$63</definedName>
    <definedName name="СС_СЫРТОЛ_П" localSheetId="10">[36]Калькуляции!$63:$63</definedName>
    <definedName name="СС_СЫРТОЛ_П" localSheetId="11">[36]Калькуляции!$63:$63</definedName>
    <definedName name="СС_СЫРТОЛ_П" localSheetId="12">[36]Калькуляции!$63:$63</definedName>
    <definedName name="СС_СЫРТОЛ_П" localSheetId="7">[36]Калькуляции!$63:$63</definedName>
    <definedName name="СС_СЫРТОЛ_П">[36]Калькуляции!$63:$63</definedName>
    <definedName name="СС_СЫРТОЛ_ПК" localSheetId="9">[36]Калькуляции!$64:$64</definedName>
    <definedName name="СС_СЫРТОЛ_ПК" localSheetId="10">[36]Калькуляции!$64:$64</definedName>
    <definedName name="СС_СЫРТОЛ_ПК" localSheetId="11">[36]Калькуляции!$64:$64</definedName>
    <definedName name="СС_СЫРТОЛ_ПК" localSheetId="12">[36]Калькуляции!$64:$64</definedName>
    <definedName name="СС_СЫРТОЛ_ПК" localSheetId="7">[36]Калькуляции!$64:$64</definedName>
    <definedName name="СС_СЫРТОЛ_ПК">[36]Калькуляции!$64:$64</definedName>
    <definedName name="сссс" localSheetId="8">'5 анализ экон эффект 25 план'!сссс</definedName>
    <definedName name="сссс" localSheetId="9">'5 анализ экон эффект 26'!сссс</definedName>
    <definedName name="сссс" localSheetId="10">'5 анализ экон эффект 27'!сссс</definedName>
    <definedName name="сссс" localSheetId="11">'5 анализ экон эффект 28'!сссс</definedName>
    <definedName name="сссс" localSheetId="12">'5 анализ экон эффект 29'!сссс</definedName>
    <definedName name="сссс" localSheetId="7">'анализ экон эффек'!сссс</definedName>
    <definedName name="сссс">[5]!сссс</definedName>
    <definedName name="ссы" localSheetId="8">'5 анализ экон эффект 25 план'!ссы</definedName>
    <definedName name="ссы" localSheetId="9">'5 анализ экон эффект 26'!ссы</definedName>
    <definedName name="ссы" localSheetId="10">'5 анализ экон эффект 27'!ссы</definedName>
    <definedName name="ссы" localSheetId="11">'5 анализ экон эффект 28'!ссы</definedName>
    <definedName name="ссы" localSheetId="12">'5 анализ экон эффект 29'!ссы</definedName>
    <definedName name="ссы" localSheetId="7">'анализ экон эффек'!ссы</definedName>
    <definedName name="ссы">[5]!ссы</definedName>
    <definedName name="ссы2" localSheetId="8">'5 анализ экон эффект 25 план'!ссы2</definedName>
    <definedName name="ссы2" localSheetId="9">'5 анализ экон эффект 26'!ссы2</definedName>
    <definedName name="ссы2" localSheetId="10">'5 анализ экон эффект 27'!ссы2</definedName>
    <definedName name="ссы2" localSheetId="11">'5 анализ экон эффект 28'!ссы2</definedName>
    <definedName name="ссы2" localSheetId="12">'5 анализ экон эффект 29'!ссы2</definedName>
    <definedName name="ссы2" localSheetId="7">'анализ экон эффек'!ссы2</definedName>
    <definedName name="ссы2">[5]!ссы2</definedName>
    <definedName name="Старкон2">[37]Дебиторка!$J$45</definedName>
    <definedName name="статьи" localSheetId="8">#REF!</definedName>
    <definedName name="статьи" localSheetId="9">#REF!</definedName>
    <definedName name="статьи" localSheetId="10">#REF!</definedName>
    <definedName name="статьи" localSheetId="11">#REF!</definedName>
    <definedName name="статьи" localSheetId="12">#REF!</definedName>
    <definedName name="статьи" localSheetId="16">#REF!</definedName>
    <definedName name="статьи" localSheetId="7">#REF!</definedName>
    <definedName name="статьи">#REF!</definedName>
    <definedName name="статьи_план" localSheetId="8">#REF!</definedName>
    <definedName name="статьи_план" localSheetId="9">#REF!</definedName>
    <definedName name="статьи_план" localSheetId="10">#REF!</definedName>
    <definedName name="статьи_план" localSheetId="11">#REF!</definedName>
    <definedName name="статьи_план" localSheetId="12">#REF!</definedName>
    <definedName name="статьи_план" localSheetId="16">#REF!</definedName>
    <definedName name="статьи_план" localSheetId="7">#REF!</definedName>
    <definedName name="статьи_план">#REF!</definedName>
    <definedName name="статьи_факт" localSheetId="8">#REF!</definedName>
    <definedName name="статьи_факт" localSheetId="9">#REF!</definedName>
    <definedName name="статьи_факт" localSheetId="10">#REF!</definedName>
    <definedName name="статьи_факт" localSheetId="11">#REF!</definedName>
    <definedName name="статьи_факт" localSheetId="12">#REF!</definedName>
    <definedName name="статьи_факт" localSheetId="16">#REF!</definedName>
    <definedName name="статьи_факт" localSheetId="7">#REF!</definedName>
    <definedName name="статьи_факт">#REF!</definedName>
    <definedName name="сто" localSheetId="8">#REF!</definedName>
    <definedName name="сто" localSheetId="9">#REF!</definedName>
    <definedName name="сто" localSheetId="10">#REF!</definedName>
    <definedName name="сто" localSheetId="11">#REF!</definedName>
    <definedName name="сто" localSheetId="12">#REF!</definedName>
    <definedName name="сто" localSheetId="16">#REF!</definedName>
    <definedName name="сто" localSheetId="7">#REF!</definedName>
    <definedName name="сто">#REF!</definedName>
    <definedName name="сто_проц_ф" localSheetId="8">#REF!</definedName>
    <definedName name="сто_проц_ф" localSheetId="9">#REF!</definedName>
    <definedName name="сто_проц_ф" localSheetId="10">#REF!</definedName>
    <definedName name="сто_проц_ф" localSheetId="11">#REF!</definedName>
    <definedName name="сто_проц_ф" localSheetId="12">#REF!</definedName>
    <definedName name="сто_проц_ф" localSheetId="16">#REF!</definedName>
    <definedName name="сто_проц_ф" localSheetId="7">#REF!</definedName>
    <definedName name="сто_проц_ф">#REF!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11">#REF!</definedName>
    <definedName name="сто_процентов" localSheetId="12">#REF!</definedName>
    <definedName name="сто_процентов" localSheetId="16">#REF!</definedName>
    <definedName name="сто_процентов" localSheetId="7">#REF!</definedName>
    <definedName name="сто_процентов">#REF!</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 localSheetId="11">[62]Январь!$C$8:$C$264</definedName>
    <definedName name="СтрокаЗаголовок" localSheetId="12">[62]Январь!$C$8:$C$264</definedName>
    <definedName name="СтрокаЗаголовок" localSheetId="7">[62]Январь!$C$8:$C$264</definedName>
    <definedName name="СтрокаЗаголовок">[63]Январь!$C$8:$C$264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 localSheetId="11">[62]Январь!$D$8:$D$264</definedName>
    <definedName name="СтрокаИмя" localSheetId="12">[62]Январь!$D$8:$D$264</definedName>
    <definedName name="СтрокаИмя" localSheetId="7">[62]Январь!$D$8:$D$264</definedName>
    <definedName name="СтрокаИмя">[63]Январь!$D$8:$D$264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 localSheetId="11">[62]Январь!$E$8:$E$264</definedName>
    <definedName name="СтрокаКод" localSheetId="12">[62]Январь!$E$8:$E$264</definedName>
    <definedName name="СтрокаКод" localSheetId="7">[62]Январь!$E$8:$E$264</definedName>
    <definedName name="СтрокаКод">[63]Январь!$E$8:$E$264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 localSheetId="11">[62]Январь!$B$8:$B$264</definedName>
    <definedName name="СтрокаСумма" localSheetId="12">[62]Январь!$B$8:$B$264</definedName>
    <definedName name="СтрокаСумма" localSheetId="7">[62]Январь!$B$8:$B$264</definedName>
    <definedName name="СтрокаСумма">[63]Январь!$B$8:$B$264</definedName>
    <definedName name="сумм" localSheetId="8">#REF!</definedName>
    <definedName name="сумм" localSheetId="9">#REF!</definedName>
    <definedName name="сумм" localSheetId="10">#REF!</definedName>
    <definedName name="сумм" localSheetId="11">#REF!</definedName>
    <definedName name="сумм" localSheetId="12">#REF!</definedName>
    <definedName name="сумм" localSheetId="16">#REF!</definedName>
    <definedName name="сумм" localSheetId="7">#REF!</definedName>
    <definedName name="сумм">#REF!</definedName>
    <definedName name="сумма">[73]Лист1!$I$4:$I$323</definedName>
    <definedName name="СЫР" localSheetId="8">#REF!</definedName>
    <definedName name="СЫР" localSheetId="9">#REF!</definedName>
    <definedName name="СЫР" localSheetId="10">#REF!</definedName>
    <definedName name="СЫР" localSheetId="11">#REF!</definedName>
    <definedName name="СЫР" localSheetId="12">#REF!</definedName>
    <definedName name="СЫР" localSheetId="16">#REF!</definedName>
    <definedName name="СЫР" localSheetId="7">#REF!</definedName>
    <definedName name="СЫР">#REF!</definedName>
    <definedName name="СЫР_ВН" localSheetId="8">#REF!</definedName>
    <definedName name="СЫР_ВН" localSheetId="9">#REF!</definedName>
    <definedName name="СЫР_ВН" localSheetId="10">#REF!</definedName>
    <definedName name="СЫР_ВН" localSheetId="11">#REF!</definedName>
    <definedName name="СЫР_ВН" localSheetId="12">#REF!</definedName>
    <definedName name="СЫР_ВН" localSheetId="16">#REF!</definedName>
    <definedName name="СЫР_ВН" localSheetId="7">#REF!</definedName>
    <definedName name="СЫР_ВН">#REF!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 localSheetId="11">[36]Калькуляции!#REF!</definedName>
    <definedName name="СЫР_ДП" localSheetId="12">[36]Калькуляции!#REF!</definedName>
    <definedName name="СЫР_ДП" localSheetId="16">[36]Калькуляции!#REF!</definedName>
    <definedName name="СЫР_ДП" localSheetId="7">[36]Калькуляции!#REF!</definedName>
    <definedName name="СЫР_ДП">[36]Калькуляции!#REF!</definedName>
    <definedName name="СЫР_ТОЛ" localSheetId="8">#REF!</definedName>
    <definedName name="СЫР_ТОЛ" localSheetId="9">#REF!</definedName>
    <definedName name="СЫР_ТОЛ" localSheetId="10">#REF!</definedName>
    <definedName name="СЫР_ТОЛ" localSheetId="11">#REF!</definedName>
    <definedName name="СЫР_ТОЛ" localSheetId="12">#REF!</definedName>
    <definedName name="СЫР_ТОЛ" localSheetId="16">#REF!</definedName>
    <definedName name="СЫР_ТОЛ" localSheetId="7">#REF!</definedName>
    <definedName name="СЫР_ТОЛ">#REF!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 localSheetId="11">[36]Калькуляции!#REF!</definedName>
    <definedName name="СЫР_ТОЛ_А" localSheetId="12">[36]Калькуляции!#REF!</definedName>
    <definedName name="СЫР_ТОЛ_А" localSheetId="16">[36]Калькуляции!#REF!</definedName>
    <definedName name="СЫР_ТОЛ_А" localSheetId="7">[36]Калькуляции!#REF!</definedName>
    <definedName name="СЫР_ТОЛ_А">[36]Калькуляции!#REF!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 localSheetId="11">[36]Калькуляции!#REF!</definedName>
    <definedName name="СЫР_ТОЛ_К" localSheetId="12">[36]Калькуляции!#REF!</definedName>
    <definedName name="СЫР_ТОЛ_К" localSheetId="16">[36]Калькуляции!#REF!</definedName>
    <definedName name="СЫР_ТОЛ_К" localSheetId="7">[36]Калькуляции!#REF!</definedName>
    <definedName name="СЫР_ТОЛ_К">[36]Калькуляции!#REF!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 localSheetId="11">[36]Калькуляции!#REF!</definedName>
    <definedName name="СЫР_ТОЛ_П" localSheetId="12">[36]Калькуляции!#REF!</definedName>
    <definedName name="СЫР_ТОЛ_П" localSheetId="16">[36]Калькуляции!#REF!</definedName>
    <definedName name="СЫР_ТОЛ_П" localSheetId="7">[36]Калькуляции!#REF!</definedName>
    <definedName name="СЫР_ТОЛ_П">[36]Калькуляции!#REF!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 localSheetId="11">[36]Калькуляции!#REF!</definedName>
    <definedName name="СЫР_ТОЛ_ПК" localSheetId="12">[36]Калькуляции!#REF!</definedName>
    <definedName name="СЫР_ТОЛ_ПК" localSheetId="16">[36]Калькуляции!#REF!</definedName>
    <definedName name="СЫР_ТОЛ_ПК" localSheetId="7">[36]Калькуляции!#REF!</definedName>
    <definedName name="СЫР_ТОЛ_ПК">[36]Калькуляции!#REF!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 localSheetId="11">[36]Калькуляции!#REF!</definedName>
    <definedName name="СЫР_ТОЛ_СУМ" localSheetId="12">[36]Калькуляции!#REF!</definedName>
    <definedName name="СЫР_ТОЛ_СУМ" localSheetId="16">[36]Калькуляции!#REF!</definedName>
    <definedName name="СЫР_ТОЛ_СУМ" localSheetId="7">[36]Калькуляции!#REF!</definedName>
    <definedName name="СЫР_ТОЛ_СУМ">[36]Калькуляции!#REF!</definedName>
    <definedName name="СЫРА" localSheetId="8">#REF!</definedName>
    <definedName name="СЫРА" localSheetId="9">#REF!</definedName>
    <definedName name="СЫРА" localSheetId="10">#REF!</definedName>
    <definedName name="СЫРА" localSheetId="11">#REF!</definedName>
    <definedName name="СЫРА" localSheetId="12">#REF!</definedName>
    <definedName name="СЫРА" localSheetId="16">#REF!</definedName>
    <definedName name="СЫРА" localSheetId="7">#REF!</definedName>
    <definedName name="СЫРА">#REF!</definedName>
    <definedName name="СЫРЬЁ" localSheetId="8">#REF!</definedName>
    <definedName name="СЫРЬЁ" localSheetId="9">#REF!</definedName>
    <definedName name="СЫРЬЁ" localSheetId="10">#REF!</definedName>
    <definedName name="СЫРЬЁ" localSheetId="11">#REF!</definedName>
    <definedName name="СЫРЬЁ" localSheetId="12">#REF!</definedName>
    <definedName name="СЫРЬЁ" localSheetId="16">#REF!</definedName>
    <definedName name="СЫРЬЁ" localSheetId="7">#REF!</definedName>
    <definedName name="СЫРЬЁ">#REF!</definedName>
    <definedName name="т" localSheetId="8">'5 анализ экон эффект 25 план'!т</definedName>
    <definedName name="т" localSheetId="9">'5 анализ экон эффект 26'!т</definedName>
    <definedName name="т" localSheetId="10">'5 анализ экон эффект 27'!т</definedName>
    <definedName name="т" localSheetId="11">'5 анализ экон эффект 28'!т</definedName>
    <definedName name="т" localSheetId="12">'5 анализ экон эффект 29'!т</definedName>
    <definedName name="т" localSheetId="7">'анализ экон эффек'!т</definedName>
    <definedName name="т">[5]!т</definedName>
    <definedName name="т1" localSheetId="8">'[71]2.2.4'!$F$36</definedName>
    <definedName name="т1" localSheetId="9">'[71]2.2.4'!$F$36</definedName>
    <definedName name="т1" localSheetId="10">'[71]2.2.4'!$F$36</definedName>
    <definedName name="т1" localSheetId="11">'[71]2.2.4'!$F$36</definedName>
    <definedName name="т1" localSheetId="12">'[71]2.2.4'!$F$36</definedName>
    <definedName name="т1" localSheetId="7">'[71]2.2.4'!$F$36</definedName>
    <definedName name="т1">'[72]2.2.4'!$F$36</definedName>
    <definedName name="т2" localSheetId="8">'[71]2.2.4'!$F$37</definedName>
    <definedName name="т2" localSheetId="9">'[71]2.2.4'!$F$37</definedName>
    <definedName name="т2" localSheetId="10">'[71]2.2.4'!$F$37</definedName>
    <definedName name="т2" localSheetId="11">'[71]2.2.4'!$F$37</definedName>
    <definedName name="т2" localSheetId="12">'[71]2.2.4'!$F$37</definedName>
    <definedName name="т2" localSheetId="7">'[71]2.2.4'!$F$37</definedName>
    <definedName name="т2">'[72]2.2.4'!$F$37</definedName>
    <definedName name="Таранов2">[37]Дебиторка!$J$32</definedName>
    <definedName name="ТВ_ЭЛЦ3" localSheetId="8">#REF!</definedName>
    <definedName name="ТВ_ЭЛЦ3" localSheetId="9">#REF!</definedName>
    <definedName name="ТВ_ЭЛЦ3" localSheetId="10">#REF!</definedName>
    <definedName name="ТВ_ЭЛЦ3" localSheetId="11">#REF!</definedName>
    <definedName name="ТВ_ЭЛЦ3" localSheetId="12">#REF!</definedName>
    <definedName name="ТВ_ЭЛЦ3" localSheetId="16">#REF!</definedName>
    <definedName name="ТВ_ЭЛЦ3" localSheetId="7">#REF!</definedName>
    <definedName name="ТВ_ЭЛЦ3">#REF!</definedName>
    <definedName name="ТВЁРДЫЙ" localSheetId="8">#REF!</definedName>
    <definedName name="ТВЁРДЫЙ" localSheetId="9">#REF!</definedName>
    <definedName name="ТВЁРДЫЙ" localSheetId="10">#REF!</definedName>
    <definedName name="ТВЁРДЫЙ" localSheetId="11">#REF!</definedName>
    <definedName name="ТВЁРДЫЙ" localSheetId="12">#REF!</definedName>
    <definedName name="ТВЁРДЫЙ" localSheetId="16">#REF!</definedName>
    <definedName name="ТВЁРДЫЙ" localSheetId="7">#REF!</definedName>
    <definedName name="ТВЁРДЫЙ">#REF!</definedName>
    <definedName name="тепло_проц_ф" localSheetId="16">#REF!</definedName>
    <definedName name="тепло_проц_ф" localSheetId="7">#REF!</definedName>
    <definedName name="тепло_проц_ф">#REF!</definedName>
    <definedName name="тепло_процент" localSheetId="16">#REF!</definedName>
    <definedName name="тепло_процент" localSheetId="7">#REF!</definedName>
    <definedName name="тепло_процент">#REF!</definedName>
    <definedName name="ТЕРМ" localSheetId="8">[36]Калькуляции!#REF!</definedName>
    <definedName name="ТЕРМ" localSheetId="9">[36]Калькуляции!#REF!</definedName>
    <definedName name="ТЕРМ" localSheetId="10">[36]Калькуляции!#REF!</definedName>
    <definedName name="ТЕРМ" localSheetId="11">[36]Калькуляции!#REF!</definedName>
    <definedName name="ТЕРМ" localSheetId="12">[36]Калькуляции!#REF!</definedName>
    <definedName name="ТЕРМ" localSheetId="16">[36]Калькуляции!#REF!</definedName>
    <definedName name="ТЕРМ" localSheetId="7">[36]Калькуляции!#REF!</definedName>
    <definedName name="ТЕРМ">[36]Калькуляции!#REF!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 localSheetId="11">[36]Калькуляции!#REF!</definedName>
    <definedName name="ТЕРМ_ДАВ" localSheetId="12">[36]Калькуляции!#REF!</definedName>
    <definedName name="ТЕРМ_ДАВ" localSheetId="16">[36]Калькуляции!#REF!</definedName>
    <definedName name="ТЕРМ_ДАВ" localSheetId="7">[36]Калькуляции!#REF!</definedName>
    <definedName name="ТЕРМ_ДАВ">[36]Калькуляции!#REF!</definedName>
    <definedName name="ТЗР" localSheetId="8">#REF!</definedName>
    <definedName name="ТЗР" localSheetId="9">#REF!</definedName>
    <definedName name="ТЗР" localSheetId="10">#REF!</definedName>
    <definedName name="ТЗР" localSheetId="11">#REF!</definedName>
    <definedName name="ТЗР" localSheetId="12">#REF!</definedName>
    <definedName name="ТЗР" localSheetId="16">#REF!</definedName>
    <definedName name="ТЗР" localSheetId="7">#REF!</definedName>
    <definedName name="ТЗР">#REF!</definedName>
    <definedName name="ТИ" localSheetId="8">#REF!</definedName>
    <definedName name="ТИ" localSheetId="9">#REF!</definedName>
    <definedName name="ТИ" localSheetId="10">#REF!</definedName>
    <definedName name="ТИ" localSheetId="11">#REF!</definedName>
    <definedName name="ТИ" localSheetId="12">#REF!</definedName>
    <definedName name="ТИ" localSheetId="16">#REF!</definedName>
    <definedName name="ТИ" localSheetId="7">#REF!</definedName>
    <definedName name="ТИ">#REF!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 localSheetId="11">[67]июнь9!#REF!</definedName>
    <definedName name="Товарная_продукция_2" localSheetId="12">[67]июнь9!#REF!</definedName>
    <definedName name="Товарная_продукция_2" localSheetId="16">[68]июнь9!#REF!</definedName>
    <definedName name="Товарная_продукция_2" localSheetId="7">[67]июнь9!#REF!</definedName>
    <definedName name="Товарная_продукция_2">[68]июнь9!#REF!</definedName>
    <definedName name="ТОВАРНЫЙ" localSheetId="8">#REF!</definedName>
    <definedName name="ТОВАРНЫЙ" localSheetId="9">#REF!</definedName>
    <definedName name="ТОВАРНЫЙ" localSheetId="10">#REF!</definedName>
    <definedName name="ТОВАРНЫЙ" localSheetId="11">#REF!</definedName>
    <definedName name="ТОВАРНЫЙ" localSheetId="12">#REF!</definedName>
    <definedName name="ТОВАРНЫЙ" localSheetId="16">#REF!</definedName>
    <definedName name="ТОВАРНЫЙ" localSheetId="7">#REF!</definedName>
    <definedName name="ТОВАРНЫЙ">#REF!</definedName>
    <definedName name="ТОЛ" localSheetId="8">#REF!</definedName>
    <definedName name="ТОЛ" localSheetId="9">#REF!</definedName>
    <definedName name="ТОЛ" localSheetId="10">#REF!</definedName>
    <definedName name="ТОЛ" localSheetId="11">#REF!</definedName>
    <definedName name="ТОЛ" localSheetId="12">#REF!</definedName>
    <definedName name="ТОЛ" localSheetId="16">#REF!</definedName>
    <definedName name="ТОЛ" localSheetId="7">#REF!</definedName>
    <definedName name="ТОЛ">#REF!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 localSheetId="11">[36]Калькуляции!#REF!</definedName>
    <definedName name="ТОЛК_МЕЛ" localSheetId="12">[36]Калькуляции!#REF!</definedName>
    <definedName name="ТОЛК_МЕЛ" localSheetId="16">[36]Калькуляции!#REF!</definedName>
    <definedName name="ТОЛК_МЕЛ" localSheetId="7">[36]Калькуляции!#REF!</definedName>
    <definedName name="ТОЛК_МЕЛ">[36]Калькуляции!#REF!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 localSheetId="11">[36]Калькуляции!#REF!</definedName>
    <definedName name="ТОЛК_СЛТ" localSheetId="12">[36]Калькуляции!#REF!</definedName>
    <definedName name="ТОЛК_СЛТ" localSheetId="16">[36]Калькуляции!#REF!</definedName>
    <definedName name="ТОЛК_СЛТ" localSheetId="7">[36]Калькуляции!#REF!</definedName>
    <definedName name="ТОЛК_СЛТ">[36]Калькуляции!#REF!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 localSheetId="11">[36]Калькуляции!#REF!</definedName>
    <definedName name="ТОЛК_СУМ" localSheetId="12">[36]Калькуляции!#REF!</definedName>
    <definedName name="ТОЛК_СУМ" localSheetId="16">[36]Калькуляции!#REF!</definedName>
    <definedName name="ТОЛК_СУМ" localSheetId="7">[36]Калькуляции!#REF!</definedName>
    <definedName name="ТОЛК_СУМ">[36]Калькуляции!#REF!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 localSheetId="11">[36]Калькуляции!#REF!</definedName>
    <definedName name="ТОЛК_ТОБ" localSheetId="12">[36]Калькуляции!#REF!</definedName>
    <definedName name="ТОЛК_ТОБ" localSheetId="16">[36]Калькуляции!#REF!</definedName>
    <definedName name="ТОЛК_ТОБ" localSheetId="7">[36]Калькуляции!#REF!</definedName>
    <definedName name="ТОЛК_ТОБ">[36]Калькуляции!#REF!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 localSheetId="11">[36]Калькуляции!#REF!</definedName>
    <definedName name="ТОЛЛИНГ_МАССА" localSheetId="12">[36]Калькуляции!#REF!</definedName>
    <definedName name="ТОЛЛИНГ_МАССА" localSheetId="16">[36]Калькуляции!#REF!</definedName>
    <definedName name="ТОЛЛИНГ_МАССА" localSheetId="7">[36]Калькуляции!#REF!</definedName>
    <definedName name="ТОЛЛИНГ_МАССА">[36]Калькуляции!#REF!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11">#REF!</definedName>
    <definedName name="ТОЛЛИНГ_СЫРЕЦ" localSheetId="12">#REF!</definedName>
    <definedName name="ТОЛЛИНГ_СЫРЕЦ" localSheetId="16">#REF!</definedName>
    <definedName name="ТОЛЛИНГ_СЫРЕЦ" localSheetId="7">#REF!</definedName>
    <definedName name="ТОЛЛИНГ_СЫРЕЦ">#REF!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 localSheetId="11">[36]Калькуляции!#REF!</definedName>
    <definedName name="ТОЛЛИНГ_СЫРЬЁ" localSheetId="12">[36]Калькуляции!#REF!</definedName>
    <definedName name="ТОЛЛИНГ_СЫРЬЁ" localSheetId="16">[36]Калькуляции!#REF!</definedName>
    <definedName name="ТОЛЛИНГ_СЫРЬЁ" localSheetId="7">[36]Калькуляции!#REF!</definedName>
    <definedName name="ТОЛЛИНГ_СЫРЬЁ">[36]Калькуляции!#REF!</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11" hidden="1">{#N/A,#N/A,TRUE,"Лист1";#N/A,#N/A,TRUE,"Лист2";#N/A,#N/A,TRUE,"Лист3"}</definedName>
    <definedName name="тп" localSheetId="12"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8">#REF!</definedName>
    <definedName name="ТР" localSheetId="9">#REF!</definedName>
    <definedName name="ТР" localSheetId="10">#REF!</definedName>
    <definedName name="ТР" localSheetId="11">#REF!</definedName>
    <definedName name="ТР" localSheetId="12">#REF!</definedName>
    <definedName name="ТР" localSheetId="16">#REF!</definedName>
    <definedName name="ТР" localSheetId="7">#REF!</definedName>
    <definedName name="ТР">#REF!</definedName>
    <definedName name="третий" localSheetId="8">#REF!</definedName>
    <definedName name="третий" localSheetId="9">#REF!</definedName>
    <definedName name="третий" localSheetId="10">#REF!</definedName>
    <definedName name="третий" localSheetId="11">#REF!</definedName>
    <definedName name="третий" localSheetId="12">#REF!</definedName>
    <definedName name="третий" localSheetId="16">#REF!</definedName>
    <definedName name="третий" localSheetId="7">#REF!</definedName>
    <definedName name="третий">#REF!</definedName>
    <definedName name="тт" localSheetId="16">#REF!</definedName>
    <definedName name="тт" localSheetId="7">#REF!</definedName>
    <definedName name="тт">#REF!</definedName>
    <definedName name="тэ" localSheetId="16">#REF!</definedName>
    <definedName name="тэ" localSheetId="7">#REF!</definedName>
    <definedName name="тэ">#REF!</definedName>
    <definedName name="у" localSheetId="8">'5 анализ экон эффект 25 план'!у</definedName>
    <definedName name="у" localSheetId="9">'5 анализ экон эффект 26'!у</definedName>
    <definedName name="у" localSheetId="10">'5 анализ экон эффект 27'!у</definedName>
    <definedName name="у" localSheetId="11">'5 анализ экон эффект 28'!у</definedName>
    <definedName name="у" localSheetId="12">'5 анализ экон эффект 29'!у</definedName>
    <definedName name="у" localSheetId="7">'анализ экон эффек'!у</definedName>
    <definedName name="у">[5]!у</definedName>
    <definedName name="УГОЛЬ">[55]Справочники!$A$19:$A$21</definedName>
    <definedName name="ук" localSheetId="8">'5 анализ экон эффект 25 план'!ук</definedName>
    <definedName name="ук" localSheetId="9">'5 анализ экон эффект 26'!ук</definedName>
    <definedName name="ук" localSheetId="10">'5 анализ экон эффект 27'!ук</definedName>
    <definedName name="ук" localSheetId="11">'5 анализ экон эффект 28'!ук</definedName>
    <definedName name="ук" localSheetId="12">'5 анализ экон эффект 29'!ук</definedName>
    <definedName name="ук" localSheetId="7">'анализ экон эффек'!ук</definedName>
    <definedName name="ук">[5]!ук</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11" hidden="1">{#N/A,#N/A,TRUE,"Лист1";#N/A,#N/A,TRUE,"Лист2";#N/A,#N/A,TRUE,"Лист3"}</definedName>
    <definedName name="укеееукеееееееееееееее" localSheetId="12"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11" hidden="1">{#N/A,#N/A,TRUE,"Лист1";#N/A,#N/A,TRUE,"Лист2";#N/A,#N/A,TRUE,"Лист3"}</definedName>
    <definedName name="укеукеуеуе" localSheetId="12"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8">'5 анализ экон эффект 25 план'!УП</definedName>
    <definedName name="УП" localSheetId="9">'5 анализ экон эффект 26'!УП</definedName>
    <definedName name="УП" localSheetId="10">'5 анализ экон эффект 27'!УП</definedName>
    <definedName name="УП" localSheetId="11">'5 анализ экон эффект 28'!УП</definedName>
    <definedName name="УП" localSheetId="12">'5 анализ экон эффект 29'!УП</definedName>
    <definedName name="УП" localSheetId="7">'анализ экон эффек'!УП</definedName>
    <definedName name="УП">[5]!УП</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 localSheetId="11">[36]Калькуляции!#REF!</definedName>
    <definedName name="УСЛУГИ_6063" localSheetId="12">[36]Калькуляции!#REF!</definedName>
    <definedName name="УСЛУГИ_6063" localSheetId="16">[36]Калькуляции!#REF!</definedName>
    <definedName name="УСЛУГИ_6063" localSheetId="7">[36]Калькуляции!#REF!</definedName>
    <definedName name="УСЛУГИ_6063">[36]Калькуляции!#REF!</definedName>
    <definedName name="уфе" localSheetId="8">'5 анализ экон эффект 25 план'!уфе</definedName>
    <definedName name="уфе" localSheetId="9">'5 анализ экон эффект 26'!уфе</definedName>
    <definedName name="уфе" localSheetId="10">'5 анализ экон эффект 27'!уфе</definedName>
    <definedName name="уфе" localSheetId="11">'5 анализ экон эффект 28'!уфе</definedName>
    <definedName name="уфе" localSheetId="12">'5 анализ экон эффект 29'!уфе</definedName>
    <definedName name="уфе" localSheetId="7">'анализ экон эффек'!уфе</definedName>
    <definedName name="уфе">[5]!уфе</definedName>
    <definedName name="уфэ" localSheetId="8">'5 анализ экон эффект 25 план'!уфэ</definedName>
    <definedName name="уфэ" localSheetId="9">'5 анализ экон эффект 26'!уфэ</definedName>
    <definedName name="уфэ" localSheetId="10">'5 анализ экон эффект 27'!уфэ</definedName>
    <definedName name="уфэ" localSheetId="11">'5 анализ экон эффект 28'!уфэ</definedName>
    <definedName name="уфэ" localSheetId="12">'5 анализ экон эффект 29'!уфэ</definedName>
    <definedName name="уфэ" localSheetId="7">'анализ экон эффек'!уфэ</definedName>
    <definedName name="уфэ">[5]!уфэ</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11" hidden="1">{"konoplin - Личное представление",#N/A,TRUE,"ФинПлан_1кв";"konoplin - Личное представление",#N/A,TRUE,"ФинПлан_2кв"}</definedName>
    <definedName name="ф" localSheetId="12"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8">#REF!</definedName>
    <definedName name="факт" localSheetId="9">#REF!</definedName>
    <definedName name="факт" localSheetId="10">#REF!</definedName>
    <definedName name="факт" localSheetId="11">#REF!</definedName>
    <definedName name="факт" localSheetId="12">#REF!</definedName>
    <definedName name="факт" localSheetId="16">#REF!</definedName>
    <definedName name="факт" localSheetId="7">#REF!</definedName>
    <definedName name="факт">#REF!</definedName>
    <definedName name="факт1" localSheetId="8">#REF!</definedName>
    <definedName name="факт1" localSheetId="9">#REF!</definedName>
    <definedName name="факт1" localSheetId="10">#REF!</definedName>
    <definedName name="факт1" localSheetId="11">#REF!</definedName>
    <definedName name="факт1" localSheetId="12">#REF!</definedName>
    <definedName name="факт1" localSheetId="16">#REF!</definedName>
    <definedName name="факт1" localSheetId="7">#REF!</definedName>
    <definedName name="факт1">#REF!</definedName>
    <definedName name="ФЕВ_РУБ" localSheetId="8">#REF!</definedName>
    <definedName name="ФЕВ_РУБ" localSheetId="9">#REF!</definedName>
    <definedName name="ФЕВ_РУБ" localSheetId="10">#REF!</definedName>
    <definedName name="ФЕВ_РУБ" localSheetId="11">#REF!</definedName>
    <definedName name="ФЕВ_РУБ" localSheetId="12">#REF!</definedName>
    <definedName name="ФЕВ_РУБ" localSheetId="16">#REF!</definedName>
    <definedName name="ФЕВ_РУБ" localSheetId="7">#REF!</definedName>
    <definedName name="ФЕВ_РУБ">#REF!</definedName>
    <definedName name="ФЕВ_ТОН" localSheetId="8">#REF!</definedName>
    <definedName name="ФЕВ_ТОН" localSheetId="9">#REF!</definedName>
    <definedName name="ФЕВ_ТОН" localSheetId="10">#REF!</definedName>
    <definedName name="ФЕВ_ТОН" localSheetId="11">#REF!</definedName>
    <definedName name="ФЕВ_ТОН" localSheetId="12">#REF!</definedName>
    <definedName name="ФЕВ_ТОН" localSheetId="16">#REF!</definedName>
    <definedName name="ФЕВ_ТОН" localSheetId="7">#REF!</definedName>
    <definedName name="ФЕВ_ТОН">#REF!</definedName>
    <definedName name="февраль" localSheetId="16">#REF!</definedName>
    <definedName name="февраль" localSheetId="7">#REF!</definedName>
    <definedName name="февраль">#REF!</definedName>
    <definedName name="физ_тариф" localSheetId="8">#REF!</definedName>
    <definedName name="физ_тариф" localSheetId="9">#REF!</definedName>
    <definedName name="физ_тариф" localSheetId="10">#REF!</definedName>
    <definedName name="физ_тариф" localSheetId="11">#REF!</definedName>
    <definedName name="физ_тариф" localSheetId="12">#REF!</definedName>
    <definedName name="физ_тариф" localSheetId="16">#REF!</definedName>
    <definedName name="физ_тариф" localSheetId="7">#REF!</definedName>
    <definedName name="физ_тариф">#REF!</definedName>
    <definedName name="фин_">[74]коэфф!$B$2</definedName>
    <definedName name="ФЛ_К" localSheetId="8">#REF!</definedName>
    <definedName name="ФЛ_К" localSheetId="9">#REF!</definedName>
    <definedName name="ФЛ_К" localSheetId="10">#REF!</definedName>
    <definedName name="ФЛ_К" localSheetId="11">#REF!</definedName>
    <definedName name="ФЛ_К" localSheetId="12">#REF!</definedName>
    <definedName name="ФЛ_К" localSheetId="16">#REF!</definedName>
    <definedName name="ФЛ_К" localSheetId="7">#REF!</definedName>
    <definedName name="ФЛ_К">#REF!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 localSheetId="11">[36]Калькуляции!#REF!</definedName>
    <definedName name="ФЛОТ_ОКСА" localSheetId="12">[36]Калькуляции!#REF!</definedName>
    <definedName name="ФЛОТ_ОКСА" localSheetId="16">[36]Калькуляции!#REF!</definedName>
    <definedName name="ФЛОТ_ОКСА" localSheetId="7">[36]Калькуляции!#REF!</definedName>
    <definedName name="ФЛОТ_ОКСА">[36]Калькуляции!#REF!</definedName>
    <definedName name="форм" localSheetId="8">#REF!</definedName>
    <definedName name="форм" localSheetId="9">#REF!</definedName>
    <definedName name="форм" localSheetId="10">#REF!</definedName>
    <definedName name="форм" localSheetId="11">#REF!</definedName>
    <definedName name="форм" localSheetId="12">#REF!</definedName>
    <definedName name="форм" localSheetId="16">#REF!</definedName>
    <definedName name="форм" localSheetId="7">#REF!</definedName>
    <definedName name="форм">#REF!</definedName>
    <definedName name="Формат_ширина" localSheetId="8">'5 анализ экон эффект 25 план'!Формат_ширина</definedName>
    <definedName name="Формат_ширина" localSheetId="9">'5 анализ экон эффект 26'!Формат_ширина</definedName>
    <definedName name="Формат_ширина" localSheetId="10">'5 анализ экон эффект 27'!Формат_ширина</definedName>
    <definedName name="Формат_ширина" localSheetId="11">'5 анализ экон эффект 28'!Формат_ширина</definedName>
    <definedName name="Формат_ширина" localSheetId="12">'5 анализ экон эффект 29'!Формат_ширина</definedName>
    <definedName name="Формат_ширина" localSheetId="7">'анализ экон эффек'!Формат_ширина</definedName>
    <definedName name="Формат_ширина">[5]!Формат_ширина</definedName>
    <definedName name="формулы" localSheetId="16">#REF!</definedName>
    <definedName name="формулы" localSheetId="7">#REF!</definedName>
    <definedName name="формулы">#REF!</definedName>
    <definedName name="ФТ_К" localSheetId="8">#REF!</definedName>
    <definedName name="ФТ_К" localSheetId="9">#REF!</definedName>
    <definedName name="ФТ_К" localSheetId="10">#REF!</definedName>
    <definedName name="ФТ_К" localSheetId="11">#REF!</definedName>
    <definedName name="ФТ_К" localSheetId="12">#REF!</definedName>
    <definedName name="ФТ_К" localSheetId="16">#REF!</definedName>
    <definedName name="ФТ_К" localSheetId="7">#REF!</definedName>
    <definedName name="ФТ_К">#REF!</definedName>
    <definedName name="ффф" localSheetId="8">#REF!</definedName>
    <definedName name="ффф" localSheetId="9">#REF!</definedName>
    <definedName name="ффф" localSheetId="10">#REF!</definedName>
    <definedName name="ффф" localSheetId="11">#REF!</definedName>
    <definedName name="ффф" localSheetId="12">#REF!</definedName>
    <definedName name="ффф" localSheetId="16">#REF!</definedName>
    <definedName name="ффф" localSheetId="7">#REF!</definedName>
    <definedName name="ффф">#REF!</definedName>
    <definedName name="ФФФ1" localSheetId="8">#REF!</definedName>
    <definedName name="ФФФ1" localSheetId="9">#REF!</definedName>
    <definedName name="ФФФ1" localSheetId="10">#REF!</definedName>
    <definedName name="ФФФ1" localSheetId="11">#REF!</definedName>
    <definedName name="ФФФ1" localSheetId="12">#REF!</definedName>
    <definedName name="ФФФ1" localSheetId="16">#REF!</definedName>
    <definedName name="ФФФ1" localSheetId="7">#REF!</definedName>
    <definedName name="ФФФ1">#REF!</definedName>
    <definedName name="ФФФ2" localSheetId="8">#REF!</definedName>
    <definedName name="ФФФ2" localSheetId="9">#REF!</definedName>
    <definedName name="ФФФ2" localSheetId="10">#REF!</definedName>
    <definedName name="ФФФ2" localSheetId="11">#REF!</definedName>
    <definedName name="ФФФ2" localSheetId="12">#REF!</definedName>
    <definedName name="ФФФ2" localSheetId="16">#REF!</definedName>
    <definedName name="ФФФ2" localSheetId="7">#REF!</definedName>
    <definedName name="ФФФ2">#REF!</definedName>
    <definedName name="ФФФФ" localSheetId="8">#REF!</definedName>
    <definedName name="ФФФФ" localSheetId="9">#REF!</definedName>
    <definedName name="ФФФФ" localSheetId="10">#REF!</definedName>
    <definedName name="ФФФФ" localSheetId="11">#REF!</definedName>
    <definedName name="ФФФФ" localSheetId="12">#REF!</definedName>
    <definedName name="ФФФФ" localSheetId="16">#REF!</definedName>
    <definedName name="ФФФФ" localSheetId="7">#REF!</definedName>
    <definedName name="ФФФФ">#REF!</definedName>
    <definedName name="ФЫ" localSheetId="8">#REF!</definedName>
    <definedName name="ФЫ" localSheetId="9">#REF!</definedName>
    <definedName name="ФЫ" localSheetId="10">#REF!</definedName>
    <definedName name="ФЫ" localSheetId="11">#REF!</definedName>
    <definedName name="ФЫ" localSheetId="12">#REF!</definedName>
    <definedName name="ФЫ" localSheetId="16">#REF!</definedName>
    <definedName name="ФЫ" localSheetId="7">#REF!</definedName>
    <definedName name="ФЫ">#REF!</definedName>
    <definedName name="фыв" localSheetId="8">'5 анализ экон эффект 25 план'!фыв</definedName>
    <definedName name="фыв" localSheetId="9">'5 анализ экон эффект 26'!фыв</definedName>
    <definedName name="фыв" localSheetId="10">'5 анализ экон эффект 27'!фыв</definedName>
    <definedName name="фыв" localSheetId="11">'5 анализ экон эффект 28'!фыв</definedName>
    <definedName name="фыв" localSheetId="12">'5 анализ экон эффект 29'!фыв</definedName>
    <definedName name="фыв" localSheetId="7">'анализ экон эффек'!фыв</definedName>
    <definedName name="фыв">[5]!фыв</definedName>
    <definedName name="х" localSheetId="8">'5 анализ экон эффект 25 план'!х</definedName>
    <definedName name="х" localSheetId="9">'5 анализ экон эффект 26'!х</definedName>
    <definedName name="х" localSheetId="10">'5 анализ экон эффект 27'!х</definedName>
    <definedName name="х" localSheetId="11">'5 анализ экон эффект 28'!х</definedName>
    <definedName name="х" localSheetId="12">'5 анализ экон эффект 29'!х</definedName>
    <definedName name="х" localSheetId="7">'анализ экон эффек'!х</definedName>
    <definedName name="х">[5]!х</definedName>
    <definedName name="ХЛ_Н" localSheetId="8">#REF!</definedName>
    <definedName name="ХЛ_Н" localSheetId="9">#REF!</definedName>
    <definedName name="ХЛ_Н" localSheetId="10">#REF!</definedName>
    <definedName name="ХЛ_Н" localSheetId="11">#REF!</definedName>
    <definedName name="ХЛ_Н" localSheetId="12">#REF!</definedName>
    <definedName name="ХЛ_Н" localSheetId="16">#REF!</definedName>
    <definedName name="ХЛ_Н" localSheetId="7">#REF!</definedName>
    <definedName name="ХЛ_Н">#REF!</definedName>
    <definedName name="хоз.работы">'[38]цены цехов'!$D$31</definedName>
    <definedName name="ц" localSheetId="8">'5 анализ экон эффект 25 план'!ц</definedName>
    <definedName name="ц" localSheetId="9">'5 анализ экон эффект 26'!ц</definedName>
    <definedName name="ц" localSheetId="10">'5 анализ экон эффект 27'!ц</definedName>
    <definedName name="ц" localSheetId="11">'5 анализ экон эффект 28'!ц</definedName>
    <definedName name="ц" localSheetId="12">'5 анализ экон эффект 29'!ц</definedName>
    <definedName name="ц" localSheetId="7">'анализ экон эффек'!ц</definedName>
    <definedName name="ц">[5]!ц</definedName>
    <definedName name="ЦЕННЗП_АВЧ" localSheetId="8">#REF!</definedName>
    <definedName name="ЦЕННЗП_АВЧ" localSheetId="9">#REF!</definedName>
    <definedName name="ЦЕННЗП_АВЧ" localSheetId="10">#REF!</definedName>
    <definedName name="ЦЕННЗП_АВЧ" localSheetId="11">#REF!</definedName>
    <definedName name="ЦЕННЗП_АВЧ" localSheetId="12">#REF!</definedName>
    <definedName name="ЦЕННЗП_АВЧ" localSheetId="16">#REF!</definedName>
    <definedName name="ЦЕННЗП_АВЧ" localSheetId="7">#REF!</definedName>
    <definedName name="ЦЕННЗП_АВЧ">#REF!</definedName>
    <definedName name="ЦЕННЗП_АТЧ" localSheetId="8">#REF!</definedName>
    <definedName name="ЦЕННЗП_АТЧ" localSheetId="9">#REF!</definedName>
    <definedName name="ЦЕННЗП_АТЧ" localSheetId="10">#REF!</definedName>
    <definedName name="ЦЕННЗП_АТЧ" localSheetId="11">#REF!</definedName>
    <definedName name="ЦЕННЗП_АТЧ" localSheetId="12">#REF!</definedName>
    <definedName name="ЦЕННЗП_АТЧ" localSheetId="16">#REF!</definedName>
    <definedName name="ЦЕННЗП_АТЧ" localSheetId="7">#REF!</definedName>
    <definedName name="ЦЕННЗП_АТЧ">#REF!</definedName>
    <definedName name="ЦЕХ_К" localSheetId="8">[36]Калькуляции!#REF!</definedName>
    <definedName name="ЦЕХ_К" localSheetId="9">[36]Калькуляции!#REF!</definedName>
    <definedName name="ЦЕХ_К" localSheetId="10">[36]Калькуляции!#REF!</definedName>
    <definedName name="ЦЕХ_К" localSheetId="11">[36]Калькуляции!#REF!</definedName>
    <definedName name="ЦЕХ_К" localSheetId="12">[36]Калькуляции!#REF!</definedName>
    <definedName name="ЦЕХ_К" localSheetId="16">[36]Калькуляции!#REF!</definedName>
    <definedName name="ЦЕХ_К" localSheetId="7">[36]Калькуляции!#REF!</definedName>
    <definedName name="ЦЕХ_К">[36]Калькуляции!#REF!</definedName>
    <definedName name="ЦЕХОВЫЕ" localSheetId="8">#REF!</definedName>
    <definedName name="ЦЕХОВЫЕ" localSheetId="9">#REF!</definedName>
    <definedName name="ЦЕХОВЫЕ" localSheetId="10">#REF!</definedName>
    <definedName name="ЦЕХОВЫЕ" localSheetId="11">#REF!</definedName>
    <definedName name="ЦЕХОВЫЕ" localSheetId="12">#REF!</definedName>
    <definedName name="ЦЕХОВЫЕ" localSheetId="16">#REF!</definedName>
    <definedName name="ЦЕХОВЫЕ" localSheetId="7">#REF!</definedName>
    <definedName name="ЦЕХОВЫЕ">#REF!</definedName>
    <definedName name="ЦЕХР" localSheetId="8">#REF!</definedName>
    <definedName name="ЦЕХР" localSheetId="9">#REF!</definedName>
    <definedName name="ЦЕХР" localSheetId="10">#REF!</definedName>
    <definedName name="ЦЕХР" localSheetId="11">#REF!</definedName>
    <definedName name="ЦЕХР" localSheetId="12">#REF!</definedName>
    <definedName name="ЦЕХР" localSheetId="16">#REF!</definedName>
    <definedName name="ЦЕХР" localSheetId="7">#REF!</definedName>
    <definedName name="ЦЕХР">#REF!</definedName>
    <definedName name="ЦЕХРИТ" localSheetId="8">#REF!</definedName>
    <definedName name="ЦЕХРИТ" localSheetId="9">#REF!</definedName>
    <definedName name="ЦЕХРИТ" localSheetId="10">#REF!</definedName>
    <definedName name="ЦЕХРИТ" localSheetId="11">#REF!</definedName>
    <definedName name="ЦЕХРИТ" localSheetId="12">#REF!</definedName>
    <definedName name="ЦЕХРИТ" localSheetId="16">#REF!</definedName>
    <definedName name="ЦЕХРИТ" localSheetId="7">#REF!</definedName>
    <definedName name="ЦЕХРИТ">#REF!</definedName>
    <definedName name="ЦЕХС" localSheetId="8">#REF!</definedName>
    <definedName name="ЦЕХС" localSheetId="9">#REF!</definedName>
    <definedName name="ЦЕХС" localSheetId="10">#REF!</definedName>
    <definedName name="ЦЕХС" localSheetId="11">#REF!</definedName>
    <definedName name="ЦЕХС" localSheetId="12">#REF!</definedName>
    <definedName name="ЦЕХС" localSheetId="16">#REF!</definedName>
    <definedName name="ЦЕХС" localSheetId="7">#REF!</definedName>
    <definedName name="ЦЕХС">#REF!</definedName>
    <definedName name="ЦЕХСЕБ_ВСЕГО" localSheetId="9">[36]Калькуляции!$1400:$1400</definedName>
    <definedName name="ЦЕХСЕБ_ВСЕГО" localSheetId="10">[36]Калькуляции!$1400:$1400</definedName>
    <definedName name="ЦЕХСЕБ_ВСЕГО" localSheetId="11">[36]Калькуляции!$1400:$1400</definedName>
    <definedName name="ЦЕХСЕБ_ВСЕГО" localSheetId="12">[36]Калькуляции!$1400:$1400</definedName>
    <definedName name="ЦЕХСЕБ_ВСЕГО" localSheetId="7">[36]Калькуляции!$1400:$1400</definedName>
    <definedName name="ЦЕХСЕБ_ВСЕГО">[36]Калькуляции!$1400:$1400</definedName>
    <definedName name="ЦЛК">'[38]цены цехов'!$D$56</definedName>
    <definedName name="ЦРО">'[38]цены цехов'!$D$25</definedName>
    <definedName name="ЦС_В" localSheetId="8">[36]Калькуляции!#REF!</definedName>
    <definedName name="ЦС_В" localSheetId="9">[36]Калькуляции!#REF!</definedName>
    <definedName name="ЦС_В" localSheetId="10">[36]Калькуляции!#REF!</definedName>
    <definedName name="ЦС_В" localSheetId="11">[36]Калькуляции!#REF!</definedName>
    <definedName name="ЦС_В" localSheetId="12">[36]Калькуляции!#REF!</definedName>
    <definedName name="ЦС_В" localSheetId="16">[36]Калькуляции!#REF!</definedName>
    <definedName name="ЦС_В" localSheetId="7">[36]Калькуляции!#REF!</definedName>
    <definedName name="ЦС_В">[36]Калькуляции!#REF!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 localSheetId="11">[36]Калькуляции!#REF!</definedName>
    <definedName name="ЦС_ДП" localSheetId="12">[36]Калькуляции!#REF!</definedName>
    <definedName name="ЦС_ДП" localSheetId="16">[36]Калькуляции!#REF!</definedName>
    <definedName name="ЦС_ДП" localSheetId="7">[36]Калькуляции!#REF!</definedName>
    <definedName name="ЦС_ДП">[36]Калькуляции!#REF!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 localSheetId="11">[36]Калькуляции!#REF!</definedName>
    <definedName name="ЦС_Т" localSheetId="12">[36]Калькуляции!#REF!</definedName>
    <definedName name="ЦС_Т" localSheetId="16">[36]Калькуляции!#REF!</definedName>
    <definedName name="ЦС_Т" localSheetId="7">[36]Калькуляции!#REF!</definedName>
    <definedName name="ЦС_Т">[36]Калькуляции!#REF!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 localSheetId="11">[36]Калькуляции!#REF!</definedName>
    <definedName name="ЦС_Т_А" localSheetId="12">[36]Калькуляции!#REF!</definedName>
    <definedName name="ЦС_Т_А" localSheetId="16">[36]Калькуляции!#REF!</definedName>
    <definedName name="ЦС_Т_А" localSheetId="7">[36]Калькуляции!#REF!</definedName>
    <definedName name="ЦС_Т_А">[36]Калькуляции!#REF!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 localSheetId="11">[36]Калькуляции!#REF!</definedName>
    <definedName name="ЦС_Т_П" localSheetId="12">[36]Калькуляции!#REF!</definedName>
    <definedName name="ЦС_Т_П" localSheetId="16">[36]Калькуляции!#REF!</definedName>
    <definedName name="ЦС_Т_П" localSheetId="7">[36]Калькуляции!#REF!</definedName>
    <definedName name="ЦС_Т_П">[36]Калькуляции!#REF!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 localSheetId="11">[36]Калькуляции!#REF!</definedName>
    <definedName name="ЦС_Т_ПК" localSheetId="12">[36]Калькуляции!#REF!</definedName>
    <definedName name="ЦС_Т_ПК" localSheetId="16">[36]Калькуляции!#REF!</definedName>
    <definedName name="ЦС_Т_ПК" localSheetId="7">[36]Калькуляции!#REF!</definedName>
    <definedName name="ЦС_Т_ПК">[36]Калькуляции!#REF!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 localSheetId="11">[36]Калькуляции!#REF!</definedName>
    <definedName name="ЦС_Э" localSheetId="12">[36]Калькуляции!#REF!</definedName>
    <definedName name="ЦС_Э" localSheetId="16">[36]Калькуляции!#REF!</definedName>
    <definedName name="ЦС_Э" localSheetId="7">[36]Калькуляции!#REF!</definedName>
    <definedName name="ЦС_Э">[36]Калькуляции!#REF!</definedName>
    <definedName name="цу" localSheetId="8">'5 анализ экон эффект 25 план'!цу</definedName>
    <definedName name="цу" localSheetId="9">'5 анализ экон эффект 26'!цу</definedName>
    <definedName name="цу" localSheetId="10">'5 анализ экон эффект 27'!цу</definedName>
    <definedName name="цу" localSheetId="11">'5 анализ экон эффект 28'!цу</definedName>
    <definedName name="цу" localSheetId="12">'5 анализ экон эффект 29'!цу</definedName>
    <definedName name="цу" localSheetId="7">'анализ экон эффек'!цу</definedName>
    <definedName name="цу">[5]!цу</definedName>
    <definedName name="ч" localSheetId="8">'5 анализ экон эффект 25 план'!ч</definedName>
    <definedName name="ч" localSheetId="9">'5 анализ экон эффект 26'!ч</definedName>
    <definedName name="ч" localSheetId="10">'5 анализ экон эффект 27'!ч</definedName>
    <definedName name="ч" localSheetId="11">'5 анализ экон эффект 28'!ч</definedName>
    <definedName name="ч" localSheetId="12">'5 анализ экон эффект 29'!ч</definedName>
    <definedName name="ч" localSheetId="7">'анализ экон эффек'!ч</definedName>
    <definedName name="ч">[5]!ч</definedName>
    <definedName name="четвертый" localSheetId="8">#REF!</definedName>
    <definedName name="четвертый" localSheetId="9">#REF!</definedName>
    <definedName name="четвертый" localSheetId="10">#REF!</definedName>
    <definedName name="четвертый" localSheetId="11">#REF!</definedName>
    <definedName name="четвертый" localSheetId="12">#REF!</definedName>
    <definedName name="четвертый" localSheetId="16">#REF!</definedName>
    <definedName name="четвертый" localSheetId="7">#REF!</definedName>
    <definedName name="четвертый">#REF!</definedName>
    <definedName name="ш" localSheetId="8">'5 анализ экон эффект 25 план'!ш</definedName>
    <definedName name="ш" localSheetId="9">'5 анализ экон эффект 26'!ш</definedName>
    <definedName name="ш" localSheetId="10">'5 анализ экон эффект 27'!ш</definedName>
    <definedName name="ш" localSheetId="11">'5 анализ экон эффект 28'!ш</definedName>
    <definedName name="ш" localSheetId="12">'5 анализ экон эффект 29'!ш</definedName>
    <definedName name="ш" localSheetId="7">'анализ экон эффек'!ш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8">#REF!</definedName>
    <definedName name="ШТАНГИ" localSheetId="9">#REF!</definedName>
    <definedName name="ШТАНГИ" localSheetId="10">#REF!</definedName>
    <definedName name="ШТАНГИ" localSheetId="11">#REF!</definedName>
    <definedName name="ШТАНГИ" localSheetId="12">#REF!</definedName>
    <definedName name="ШТАНГИ" localSheetId="16">#REF!</definedName>
    <definedName name="ШТАНГИ" localSheetId="7">#REF!</definedName>
    <definedName name="ШТАНГИ">#REF!</definedName>
    <definedName name="щ" localSheetId="8">'5 анализ экон эффект 25 план'!щ</definedName>
    <definedName name="щ" localSheetId="9">'5 анализ экон эффект 26'!щ</definedName>
    <definedName name="щ" localSheetId="10">'5 анализ экон эффект 27'!щ</definedName>
    <definedName name="щ" localSheetId="11">'5 анализ экон эффект 28'!щ</definedName>
    <definedName name="щ" localSheetId="12">'5 анализ экон эффект 29'!щ</definedName>
    <definedName name="щ" localSheetId="7">'анализ экон эффек'!щ</definedName>
    <definedName name="щ">[5]!щ</definedName>
    <definedName name="ъ" localSheetId="8">#REF!</definedName>
    <definedName name="ъ" localSheetId="9">#REF!</definedName>
    <definedName name="ъ" localSheetId="10">#REF!</definedName>
    <definedName name="ъ" localSheetId="11">#REF!</definedName>
    <definedName name="ъ" localSheetId="12">#REF!</definedName>
    <definedName name="ъ" localSheetId="16">#REF!</definedName>
    <definedName name="ъ" localSheetId="7">#REF!</definedName>
    <definedName name="ъ">#REF!</definedName>
    <definedName name="ы" localSheetId="8">'5 анализ экон эффект 25 план'!ы</definedName>
    <definedName name="ы" localSheetId="9">'5 анализ экон эффект 26'!ы</definedName>
    <definedName name="ы" localSheetId="10">'5 анализ экон эффект 27'!ы</definedName>
    <definedName name="ы" localSheetId="11">'5 анализ экон эффект 28'!ы</definedName>
    <definedName name="ы" localSheetId="12">'5 анализ экон эффект 29'!ы</definedName>
    <definedName name="ы" localSheetId="7">'анализ экон эффек'!ы</definedName>
    <definedName name="ы">[5]!ы</definedName>
    <definedName name="ыв" localSheetId="8">'5 анализ экон эффект 25 план'!ыв</definedName>
    <definedName name="ыв" localSheetId="9">'5 анализ экон эффект 26'!ыв</definedName>
    <definedName name="ыв" localSheetId="10">'5 анализ экон эффект 27'!ыв</definedName>
    <definedName name="ыв" localSheetId="11">'5 анализ экон эффект 28'!ыв</definedName>
    <definedName name="ыв" localSheetId="12">'5 анализ экон эффект 29'!ыв</definedName>
    <definedName name="ыв" localSheetId="7">'анализ экон эффек'!ыв</definedName>
    <definedName name="ыв">[5]!ыв</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11" hidden="1">{#N/A,#N/A,TRUE,"Лист1";#N/A,#N/A,TRUE,"Лист2";#N/A,#N/A,TRUE,"Лист3"}</definedName>
    <definedName name="ыуаы" localSheetId="12"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8">'5 анализ экон эффект 25 план'!ыыыы</definedName>
    <definedName name="ыыыы" localSheetId="9">'5 анализ экон эффект 26'!ыыыы</definedName>
    <definedName name="ыыыы" localSheetId="10">'5 анализ экон эффект 27'!ыыыы</definedName>
    <definedName name="ыыыы" localSheetId="11">'5 анализ экон эффект 28'!ыыыы</definedName>
    <definedName name="ыыыы" localSheetId="12">'5 анализ экон эффект 29'!ыыыы</definedName>
    <definedName name="ыыыы" localSheetId="7">'анализ экон эффек'!ыыыы</definedName>
    <definedName name="ыыыы">[5]!ыыыы</definedName>
    <definedName name="ыыыыы" localSheetId="8">'5 анализ экон эффект 25 план'!ыыыыы</definedName>
    <definedName name="ыыыыы" localSheetId="9">'5 анализ экон эффект 26'!ыыыыы</definedName>
    <definedName name="ыыыыы" localSheetId="10">'5 анализ экон эффект 27'!ыыыыы</definedName>
    <definedName name="ыыыыы" localSheetId="11">'5 анализ экон эффект 28'!ыыыыы</definedName>
    <definedName name="ыыыыы" localSheetId="12">'5 анализ экон эффект 29'!ыыыыы</definedName>
    <definedName name="ыыыыы" localSheetId="7">'анализ экон эффек'!ыыыыы</definedName>
    <definedName name="ыыыыы">[5]!ыыыыы</definedName>
    <definedName name="ыыыыыы" localSheetId="8">'5 анализ экон эффект 25 план'!ыыыыыы</definedName>
    <definedName name="ыыыыыы" localSheetId="9">'5 анализ экон эффект 26'!ыыыыыы</definedName>
    <definedName name="ыыыыыы" localSheetId="10">'5 анализ экон эффект 27'!ыыыыыы</definedName>
    <definedName name="ыыыыыы" localSheetId="11">'5 анализ экон эффект 28'!ыыыыыы</definedName>
    <definedName name="ыыыыыы" localSheetId="12">'5 анализ экон эффект 29'!ыыыыыы</definedName>
    <definedName name="ыыыыыы" localSheetId="7">'анализ экон эффек'!ыыыыыы</definedName>
    <definedName name="ыыыыыы">[5]!ыыыыыы</definedName>
    <definedName name="ыыыыыыыыыыыыыыы" localSheetId="8">'5 анализ экон эффект 25 план'!ыыыыыыыыыыыыыыы</definedName>
    <definedName name="ыыыыыыыыыыыыыыы" localSheetId="9">'5 анализ экон эффект 26'!ыыыыыыыыыыыыыыы</definedName>
    <definedName name="ыыыыыыыыыыыыыыы" localSheetId="10">'5 анализ экон эффект 27'!ыыыыыыыыыыыыыыы</definedName>
    <definedName name="ыыыыыыыыыыыыыыы" localSheetId="11">'5 анализ экон эффект 28'!ыыыыыыыыыыыыыыы</definedName>
    <definedName name="ыыыыыыыыыыыыыыы" localSheetId="12">'5 анализ экон эффект 29'!ыыыыыыыыыыыыыыы</definedName>
    <definedName name="ыыыыыыыыыыыыыыы" localSheetId="7">'анализ экон эффек'!ыыыыыыыыыыыыыыы</definedName>
    <definedName name="ыыыыыыыыыыыыыыы">[5]!ыыыыыыыыыыыыыыы</definedName>
    <definedName name="ь" localSheetId="8">'5 анализ экон эффект 25 план'!ь</definedName>
    <definedName name="ь" localSheetId="9">'5 анализ экон эффект 26'!ь</definedName>
    <definedName name="ь" localSheetId="10">'5 анализ экон эффект 27'!ь</definedName>
    <definedName name="ь" localSheetId="11">'5 анализ экон эффект 28'!ь</definedName>
    <definedName name="ь" localSheetId="12">'5 анализ экон эффект 29'!ь</definedName>
    <definedName name="ь" localSheetId="7">'анализ экон эффек'!ь</definedName>
    <definedName name="ь">[5]!ь</definedName>
    <definedName name="ьь" localSheetId="16">#REF!</definedName>
    <definedName name="ьь" localSheetId="7">#REF!</definedName>
    <definedName name="ьь">#REF!</definedName>
    <definedName name="ььььь" localSheetId="8">'5 анализ экон эффект 25 план'!ььььь</definedName>
    <definedName name="ььььь" localSheetId="9">'5 анализ экон эффект 26'!ььььь</definedName>
    <definedName name="ььььь" localSheetId="10">'5 анализ экон эффект 27'!ььььь</definedName>
    <definedName name="ььььь" localSheetId="11">'5 анализ экон эффект 28'!ььььь</definedName>
    <definedName name="ььььь" localSheetId="12">'5 анализ экон эффект 29'!ььььь</definedName>
    <definedName name="ььььь" localSheetId="7">'анализ экон эффек'!ььььь</definedName>
    <definedName name="ььььь">[5]!ььььь</definedName>
    <definedName name="э" localSheetId="8">'5 анализ экон эффект 25 план'!э</definedName>
    <definedName name="э" localSheetId="9">'5 анализ экон эффект 26'!э</definedName>
    <definedName name="э" localSheetId="10">'5 анализ экон эффект 27'!э</definedName>
    <definedName name="э" localSheetId="11">'5 анализ экон эффект 28'!э</definedName>
    <definedName name="э" localSheetId="12">'5 анализ экон эффект 29'!э</definedName>
    <definedName name="э" localSheetId="7">'анализ экон эффек'!э</definedName>
    <definedName name="э">[5]!э</definedName>
    <definedName name="эл.энергия">'[38]цены цехов'!$D$13</definedName>
    <definedName name="электро_проц_ф" localSheetId="16">#REF!</definedName>
    <definedName name="электро_проц_ф" localSheetId="7">#REF!</definedName>
    <definedName name="электро_проц_ф">#REF!</definedName>
    <definedName name="электро_процент" localSheetId="16">#REF!</definedName>
    <definedName name="электро_процент" localSheetId="7">#REF!</definedName>
    <definedName name="электро_процент">#REF!</definedName>
    <definedName name="ЭН" localSheetId="8">#REF!</definedName>
    <definedName name="ЭН" localSheetId="9">#REF!</definedName>
    <definedName name="ЭН" localSheetId="10">#REF!</definedName>
    <definedName name="ЭН" localSheetId="11">#REF!</definedName>
    <definedName name="ЭН" localSheetId="12">#REF!</definedName>
    <definedName name="ЭН" localSheetId="16">#REF!</definedName>
    <definedName name="ЭН" localSheetId="7">#REF!</definedName>
    <definedName name="ЭН">#REF!</definedName>
    <definedName name="ЭРЦ">'[38]цены цехов'!$D$15</definedName>
    <definedName name="Эталон2">[37]Дебиторка!$J$48</definedName>
    <definedName name="ЭЭ" localSheetId="8">#REF!</definedName>
    <definedName name="ЭЭ" localSheetId="9">#REF!</definedName>
    <definedName name="ЭЭ" localSheetId="10">#REF!</definedName>
    <definedName name="ЭЭ" localSheetId="11">#REF!</definedName>
    <definedName name="ЭЭ" localSheetId="12">#REF!</definedName>
    <definedName name="ЭЭ" localSheetId="16">#REF!</definedName>
    <definedName name="ЭЭ" localSheetId="7">#REF!</definedName>
    <definedName name="ЭЭ">#REF!</definedName>
    <definedName name="ЭЭ_" localSheetId="8">#REF!</definedName>
    <definedName name="ЭЭ_" localSheetId="9">#REF!</definedName>
    <definedName name="ЭЭ_" localSheetId="10">#REF!</definedName>
    <definedName name="ЭЭ_" localSheetId="11">#REF!</definedName>
    <definedName name="ЭЭ_" localSheetId="12">#REF!</definedName>
    <definedName name="ЭЭ_" localSheetId="16">#REF!</definedName>
    <definedName name="ЭЭ_" localSheetId="7">#REF!</definedName>
    <definedName name="ЭЭ_">#REF!</definedName>
    <definedName name="ЭЭ_ДП" localSheetId="8">[36]Калькуляции!#REF!</definedName>
    <definedName name="ЭЭ_ДП" localSheetId="9">[36]Калькуляции!#REF!</definedName>
    <definedName name="ЭЭ_ДП" localSheetId="10">[36]Калькуляции!#REF!</definedName>
    <definedName name="ЭЭ_ДП" localSheetId="11">[36]Калькуляции!#REF!</definedName>
    <definedName name="ЭЭ_ДП" localSheetId="12">[36]Калькуляции!#REF!</definedName>
    <definedName name="ЭЭ_ДП" localSheetId="16">[36]Калькуляции!#REF!</definedName>
    <definedName name="ЭЭ_ДП" localSheetId="7">[36]Калькуляции!#REF!</definedName>
    <definedName name="ЭЭ_ДП">[36]Калькуляции!#REF!</definedName>
    <definedName name="ЭЭ_ЗФА" localSheetId="8">#REF!</definedName>
    <definedName name="ЭЭ_ЗФА" localSheetId="9">#REF!</definedName>
    <definedName name="ЭЭ_ЗФА" localSheetId="10">#REF!</definedName>
    <definedName name="ЭЭ_ЗФА" localSheetId="11">#REF!</definedName>
    <definedName name="ЭЭ_ЗФА" localSheetId="12">#REF!</definedName>
    <definedName name="ЭЭ_ЗФА" localSheetId="16">#REF!</definedName>
    <definedName name="ЭЭ_ЗФА" localSheetId="7">#REF!</definedName>
    <definedName name="ЭЭ_ЗФА">#REF!</definedName>
    <definedName name="ЭЭ_Т" localSheetId="8">#REF!</definedName>
    <definedName name="ЭЭ_Т" localSheetId="9">#REF!</definedName>
    <definedName name="ЭЭ_Т" localSheetId="10">#REF!</definedName>
    <definedName name="ЭЭ_Т" localSheetId="11">#REF!</definedName>
    <definedName name="ЭЭ_Т" localSheetId="12">#REF!</definedName>
    <definedName name="ЭЭ_Т" localSheetId="16">#REF!</definedName>
    <definedName name="ЭЭ_Т" localSheetId="7">#REF!</definedName>
    <definedName name="ЭЭ_Т">#REF!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 localSheetId="11">[36]Калькуляции!#REF!</definedName>
    <definedName name="ЭЭ_ТОЛ" localSheetId="12">[36]Калькуляции!#REF!</definedName>
    <definedName name="ЭЭ_ТОЛ" localSheetId="16">[36]Калькуляции!#REF!</definedName>
    <definedName name="ЭЭ_ТОЛ" localSheetId="7">[36]Калькуляции!#REF!</definedName>
    <definedName name="ЭЭ_ТОЛ">[36]Калькуляции!#REF!</definedName>
    <definedName name="эээээээээээээээээээээ" localSheetId="8">'5 анализ экон эффект 25 план'!эээээээээээээээээээээ</definedName>
    <definedName name="эээээээээээээээээээээ" localSheetId="9">'5 анализ экон эффект 26'!эээээээээээээээээээээ</definedName>
    <definedName name="эээээээээээээээээээээ" localSheetId="10">'5 анализ экон эффект 27'!эээээээээээээээээээээ</definedName>
    <definedName name="эээээээээээээээээээээ" localSheetId="11">'5 анализ экон эффект 28'!эээээээээээээээээээээ</definedName>
    <definedName name="эээээээээээээээээээээ" localSheetId="12">'5 анализ экон эффект 29'!эээээээээээээээээээээ</definedName>
    <definedName name="эээээээээээээээээээээ" localSheetId="7">'анализ экон эффек'!эээээээээээээээээээээ</definedName>
    <definedName name="эээээээээээээээээээээ">[5]!эээээээээээээээээээээ</definedName>
    <definedName name="ю" localSheetId="8">'5 анализ экон эффект 25 план'!ю</definedName>
    <definedName name="ю" localSheetId="9">'5 анализ экон эффект 26'!ю</definedName>
    <definedName name="ю" localSheetId="10">'5 анализ экон эффект 27'!ю</definedName>
    <definedName name="ю" localSheetId="11">'5 анализ экон эффект 28'!ю</definedName>
    <definedName name="ю" localSheetId="12">'5 анализ экон эффект 29'!ю</definedName>
    <definedName name="ю" localSheetId="7">'анализ экон эффек'!ю</definedName>
    <definedName name="ю">[5]!ю</definedName>
    <definedName name="юр_тариф" localSheetId="8">#REF!</definedName>
    <definedName name="юр_тариф" localSheetId="9">#REF!</definedName>
    <definedName name="юр_тариф" localSheetId="10">#REF!</definedName>
    <definedName name="юр_тариф" localSheetId="11">#REF!</definedName>
    <definedName name="юр_тариф" localSheetId="12">#REF!</definedName>
    <definedName name="юр_тариф" localSheetId="16">#REF!</definedName>
    <definedName name="юр_тариф" localSheetId="7">#REF!</definedName>
    <definedName name="юр_тариф">#REF!</definedName>
    <definedName name="я" localSheetId="8">'5 анализ экон эффект 25 план'!я</definedName>
    <definedName name="я" localSheetId="9">'5 анализ экон эффект 26'!я</definedName>
    <definedName name="я" localSheetId="10">'5 анализ экон эффект 27'!я</definedName>
    <definedName name="я" localSheetId="11">'5 анализ экон эффект 28'!я</definedName>
    <definedName name="я" localSheetId="12">'5 анализ экон эффект 29'!я</definedName>
    <definedName name="я" localSheetId="7">'анализ экон эффек'!я</definedName>
    <definedName name="я">[5]!я</definedName>
    <definedName name="ЯНВ_РУБ" localSheetId="8">#REF!</definedName>
    <definedName name="ЯНВ_РУБ" localSheetId="9">#REF!</definedName>
    <definedName name="ЯНВ_РУБ" localSheetId="10">#REF!</definedName>
    <definedName name="ЯНВ_РУБ" localSheetId="11">#REF!</definedName>
    <definedName name="ЯНВ_РУБ" localSheetId="12">#REF!</definedName>
    <definedName name="ЯНВ_РУБ" localSheetId="16">#REF!</definedName>
    <definedName name="ЯНВ_РУБ" localSheetId="7">#REF!</definedName>
    <definedName name="ЯНВ_РУБ">#REF!</definedName>
    <definedName name="ЯНВ_ТОН" localSheetId="8">#REF!</definedName>
    <definedName name="ЯНВ_ТОН" localSheetId="9">#REF!</definedName>
    <definedName name="ЯНВ_ТОН" localSheetId="10">#REF!</definedName>
    <definedName name="ЯНВ_ТОН" localSheetId="11">#REF!</definedName>
    <definedName name="ЯНВ_ТОН" localSheetId="12">#REF!</definedName>
    <definedName name="ЯНВ_ТОН" localSheetId="16">#REF!</definedName>
    <definedName name="ЯНВ_ТОН" localSheetId="7">#REF!</definedName>
    <definedName name="ЯНВ_ТОН">#REF!</definedName>
    <definedName name="Ярпиво2">[37]Дебиторка!$J$49</definedName>
    <definedName name="яячячыя" localSheetId="8">'5 анализ экон эффект 25 план'!яячячыя</definedName>
    <definedName name="яячячыя" localSheetId="9">'5 анализ экон эффект 26'!яячячыя</definedName>
    <definedName name="яячячыя" localSheetId="10">'5 анализ экон эффект 27'!яячячыя</definedName>
    <definedName name="яячячыя" localSheetId="11">'5 анализ экон эффект 28'!яячячыя</definedName>
    <definedName name="яячячыя" localSheetId="12">'5 анализ экон эффект 29'!яячячыя</definedName>
    <definedName name="яячячыя" localSheetId="7">'анализ экон эффек'!яячячыя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5" i="34" l="1"/>
  <c r="D51" i="15" l="1"/>
  <c r="Z51" i="15" s="1"/>
  <c r="G46" i="15" l="1"/>
  <c r="K46" i="15"/>
  <c r="L46" i="15"/>
  <c r="M46" i="15"/>
  <c r="O46" i="15"/>
  <c r="P46" i="15"/>
  <c r="Q46" i="15"/>
  <c r="T46" i="15"/>
  <c r="U46" i="15"/>
  <c r="W46" i="15"/>
  <c r="E44" i="15"/>
  <c r="E51" i="15" s="1"/>
  <c r="F44" i="15"/>
  <c r="G44" i="15"/>
  <c r="H44" i="15"/>
  <c r="H51" i="15" s="1"/>
  <c r="I44" i="15"/>
  <c r="I51" i="15" s="1"/>
  <c r="K51" i="15"/>
  <c r="L44" i="15"/>
  <c r="L51" i="15" s="1"/>
  <c r="M44" i="15"/>
  <c r="M51" i="15" s="1"/>
  <c r="N51" i="15"/>
  <c r="O51" i="15"/>
  <c r="P44" i="15"/>
  <c r="P51" i="15" s="1"/>
  <c r="Q44" i="15"/>
  <c r="Q51" i="15" s="1"/>
  <c r="S44" i="15"/>
  <c r="S51" i="15" s="1"/>
  <c r="T44" i="15"/>
  <c r="T51" i="15" s="1"/>
  <c r="U44" i="15"/>
  <c r="U51" i="15" s="1"/>
  <c r="V44" i="15"/>
  <c r="V51" i="15" s="1"/>
  <c r="W44" i="15"/>
  <c r="W51" i="15" s="1"/>
  <c r="X44" i="15"/>
  <c r="X51" i="15" s="1"/>
  <c r="Y44" i="15"/>
  <c r="Y51" i="15" s="1"/>
  <c r="V29" i="15"/>
  <c r="R29" i="15"/>
  <c r="N29" i="15"/>
  <c r="J29" i="15"/>
  <c r="H29" i="15"/>
  <c r="E29" i="15"/>
  <c r="F29" i="15"/>
  <c r="D44" i="15" l="1"/>
  <c r="Z44" i="15" s="1"/>
  <c r="X37" i="15"/>
  <c r="T37" i="15"/>
  <c r="P37" i="15"/>
  <c r="L37" i="15"/>
  <c r="H37" i="15"/>
  <c r="W37" i="15"/>
  <c r="S37" i="15"/>
  <c r="O37" i="15"/>
  <c r="K37" i="15"/>
  <c r="G37" i="15"/>
  <c r="V37" i="15"/>
  <c r="R37" i="15"/>
  <c r="N37" i="15"/>
  <c r="J37" i="15"/>
  <c r="F37" i="15"/>
  <c r="Y37" i="15"/>
  <c r="U37" i="15"/>
  <c r="Q37" i="15"/>
  <c r="M37" i="15"/>
  <c r="I37" i="15"/>
  <c r="E37" i="15"/>
  <c r="AA36" i="15"/>
  <c r="AA44" i="15" s="1"/>
  <c r="AA51" i="15" l="1"/>
  <c r="AA37" i="15"/>
  <c r="D21" i="15" l="1"/>
  <c r="A9" i="34" l="1"/>
  <c r="A6" i="34"/>
  <c r="A6" i="7" l="1"/>
  <c r="A9" i="7"/>
  <c r="A7" i="35" l="1"/>
  <c r="A9" i="35"/>
  <c r="C20" i="34" l="1"/>
  <c r="D42" i="15" l="1"/>
  <c r="D40" i="15"/>
  <c r="D39" i="15"/>
  <c r="D38" i="15"/>
  <c r="D35" i="15"/>
  <c r="D34" i="15"/>
  <c r="D32" i="15"/>
  <c r="D31" i="15"/>
  <c r="D30" i="15"/>
  <c r="D29" i="15" l="1"/>
  <c r="Z29" i="15" s="1"/>
  <c r="D26" i="15"/>
  <c r="Z26" i="15" s="1"/>
  <c r="D27" i="15"/>
  <c r="Z27" i="15" s="1"/>
  <c r="D28" i="15"/>
  <c r="Z28" i="15" s="1"/>
  <c r="D25" i="15"/>
  <c r="AA26" i="15"/>
  <c r="AA27" i="15"/>
  <c r="AA28" i="15"/>
  <c r="AA25" i="15"/>
  <c r="AA21" i="15"/>
  <c r="AA18" i="15" s="1"/>
  <c r="Z21" i="15"/>
  <c r="Z18" i="15" s="1"/>
  <c r="V24" i="15"/>
  <c r="V46" i="15" s="1"/>
  <c r="R24" i="15"/>
  <c r="R46" i="15" s="1"/>
  <c r="N24" i="15"/>
  <c r="N46" i="15" s="1"/>
  <c r="J24" i="15"/>
  <c r="J46" i="15" s="1"/>
  <c r="H24" i="15"/>
  <c r="E24" i="15"/>
  <c r="F24" i="15"/>
  <c r="K18" i="15"/>
  <c r="L18" i="15"/>
  <c r="M18" i="15"/>
  <c r="N18" i="15"/>
  <c r="O18" i="15"/>
  <c r="P18" i="15"/>
  <c r="Q18" i="15"/>
  <c r="R18" i="15"/>
  <c r="S18" i="15"/>
  <c r="T18" i="15"/>
  <c r="U18" i="15"/>
  <c r="V18" i="15"/>
  <c r="W18" i="15"/>
  <c r="X18" i="15"/>
  <c r="Y18" i="15"/>
  <c r="J18" i="15"/>
  <c r="H18" i="15"/>
  <c r="I18" i="15"/>
  <c r="G18" i="15"/>
  <c r="E18" i="15"/>
  <c r="F18" i="15"/>
  <c r="D18" i="15"/>
  <c r="F46" i="15" l="1"/>
  <c r="D46" i="15" s="1"/>
  <c r="Z46" i="15" s="1"/>
  <c r="I31" i="16"/>
  <c r="E23" i="34"/>
  <c r="H46" i="15"/>
  <c r="AA46" i="15" s="1"/>
  <c r="D37" i="15"/>
  <c r="Z37" i="15"/>
  <c r="F23" i="34"/>
  <c r="D24" i="15"/>
  <c r="F20" i="7" s="1"/>
  <c r="Z25" i="15"/>
  <c r="Z24" i="15" s="1"/>
  <c r="C22" i="34" l="1"/>
  <c r="AA24" i="15"/>
  <c r="H31" i="16" s="1"/>
  <c r="AA29"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9" i="15"/>
  <c r="A9" i="30" s="1"/>
  <c r="A6" i="15"/>
  <c r="A6" i="30" s="1"/>
  <c r="A9" i="16"/>
  <c r="A6" i="16"/>
  <c r="A9" i="10"/>
  <c r="A8" i="35" s="1"/>
  <c r="A6" i="10"/>
  <c r="A6" i="35" s="1"/>
  <c r="A9" i="17"/>
  <c r="A6" i="17"/>
  <c r="A8" i="14"/>
  <c r="A6" i="14"/>
  <c r="A13" i="13"/>
  <c r="A10" i="13"/>
  <c r="A9" i="12"/>
  <c r="A6"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comments1.xml><?xml version="1.0" encoding="utf-8"?>
<comments xmlns="http://schemas.openxmlformats.org/spreadsheetml/2006/main">
  <authors>
    <author>Гостищева Ирина Петровна</author>
  </authors>
  <commentList>
    <comment ref="D20" authorId="0" shapeId="0">
      <text>
        <r>
          <rPr>
            <b/>
            <sz val="9"/>
            <color indexed="81"/>
            <rFont val="Tahoma"/>
            <family val="2"/>
            <charset val="204"/>
          </rPr>
          <t>Гостищева Ирина Петровна:</t>
        </r>
        <r>
          <rPr>
            <sz val="9"/>
            <color indexed="81"/>
            <rFont val="Tahoma"/>
            <family val="2"/>
            <charset val="204"/>
          </rPr>
          <t xml:space="preserve">
=деньги без ндс/шт
</t>
        </r>
      </text>
    </comment>
  </commentList>
</comments>
</file>

<file path=xl/comments2.xml><?xml version="1.0" encoding="utf-8"?>
<comments xmlns="http://schemas.openxmlformats.org/spreadsheetml/2006/main">
  <authors>
    <author>Гостищева Ирина Петровна</author>
  </authors>
  <commentList>
    <comment ref="E23" authorId="0" shapeId="0">
      <text>
        <r>
          <rPr>
            <b/>
            <sz val="9"/>
            <color indexed="81"/>
            <rFont val="Tahoma"/>
            <family val="2"/>
            <charset val="204"/>
          </rPr>
          <t>Гостищева Ирина Петровна:</t>
        </r>
        <r>
          <rPr>
            <sz val="9"/>
            <color indexed="81"/>
            <rFont val="Tahoma"/>
            <family val="2"/>
            <charset val="204"/>
          </rPr>
          <t xml:space="preserve">
факт, всего освоено</t>
        </r>
      </text>
    </comment>
    <comment ref="F23" authorId="0" shapeId="0">
      <text>
        <r>
          <rPr>
            <b/>
            <sz val="9"/>
            <color indexed="81"/>
            <rFont val="Tahoma"/>
            <family val="2"/>
            <charset val="204"/>
          </rPr>
          <t>Гостищева Ирина Петровна:</t>
        </r>
        <r>
          <rPr>
            <sz val="9"/>
            <color indexed="81"/>
            <rFont val="Tahoma"/>
            <family val="2"/>
            <charset val="204"/>
          </rPr>
          <t xml:space="preserve">
план</t>
        </r>
      </text>
    </comment>
  </commentList>
</comments>
</file>

<file path=xl/sharedStrings.xml><?xml version="1.0" encoding="utf-8"?>
<sst xmlns="http://schemas.openxmlformats.org/spreadsheetml/2006/main" count="1681" uniqueCount="528">
  <si>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</si>
  <si>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</si>
  <si>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</si>
  <si>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</si>
  <si>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</si>
  <si>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</si>
  <si>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</si>
  <si>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</si>
  <si>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</si>
  <si>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</si>
  <si>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</si>
  <si>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</si>
  <si>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</si>
  <si>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</si>
  <si>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</si>
  <si>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</si>
  <si>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</si>
  <si>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</si>
  <si>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</si>
  <si>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</si>
  <si>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</si>
  <si>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</si>
  <si>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</si>
  <si>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</si>
  <si>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</si>
  <si>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</si>
  <si>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</si>
  <si>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</si>
  <si>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</si>
  <si>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</si>
  <si>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</si>
  <si>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</si>
  <si>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</si>
  <si>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</si>
  <si>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</si>
  <si>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</si>
  <si>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</si>
  <si>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</si>
  <si>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</si>
  <si>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</si>
  <si>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</si>
  <si>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</si>
  <si>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</si>
  <si>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</si>
  <si>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</si>
  <si>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</si>
  <si>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</si>
  <si>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</si>
  <si>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</si>
  <si>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</si>
  <si>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</si>
  <si>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</si>
  <si>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</si>
  <si>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</si>
  <si>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</si>
  <si>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</si>
  <si>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</si>
  <si>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проектное</t>
  </si>
  <si>
    <t>Тип опор (преобладающий вид
прокладки КЛ)</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</si>
  <si>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</si>
  <si>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</si>
  <si>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</si>
  <si>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</si>
  <si>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</si>
  <si>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</si>
  <si>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</si>
  <si>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</si>
  <si>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</si>
  <si>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</si>
  <si>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</si>
  <si>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</si>
  <si>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</si>
  <si>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</si>
  <si>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</si>
  <si>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</si>
  <si>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</si>
  <si>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</si>
  <si>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</si>
  <si>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</si>
  <si>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</si>
  <si>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</si>
  <si>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</si>
  <si>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</si>
  <si>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</si>
  <si>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</si>
  <si>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</si>
  <si>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</si>
  <si>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</si>
  <si>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</si>
  <si>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</si>
  <si>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</si>
  <si>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</si>
  <si>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</si>
  <si>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</si>
  <si>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</si>
  <si>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</si>
  <si>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</si>
  <si>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</si>
  <si>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</si>
  <si>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</si>
  <si>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</si>
  <si>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</si>
  <si>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</si>
  <si>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</si>
  <si>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</si>
  <si>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</si>
  <si>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</si>
  <si>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</si>
  <si>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</si>
  <si>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</si>
  <si>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</si>
  <si>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</si>
  <si>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</si>
  <si>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</si>
  <si>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</si>
  <si>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</si>
  <si>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</si>
  <si>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</si>
  <si>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</si>
  <si>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</si>
  <si>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</si>
  <si>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</si>
  <si>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</si>
  <si>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</si>
  <si>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</si>
  <si>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</si>
  <si>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</si>
  <si>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</si>
  <si>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</si>
  <si>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</si>
  <si>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</si>
  <si>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</si>
  <si>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</si>
  <si>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</si>
  <si>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</si>
  <si>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</si>
  <si>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</si>
  <si>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</si>
  <si>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</si>
  <si>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</si>
  <si>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</si>
  <si>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</si>
  <si>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</si>
  <si>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</si>
  <si>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</si>
  <si>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</si>
  <si>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</si>
  <si>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</si>
  <si>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</si>
  <si>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</si>
  <si>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</si>
  <si>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</si>
  <si>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</si>
  <si>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</si>
  <si>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</si>
  <si>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</si>
  <si>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</si>
  <si>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</si>
  <si>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</si>
  <si>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 Для данного инвестиционного проекта карта-схема не предусмотрена</t>
  </si>
  <si>
    <t>Год 2026</t>
  </si>
  <si>
    <t>Год 2027</t>
  </si>
  <si>
    <t>Год 2028</t>
  </si>
  <si>
    <t>Год 2029</t>
  </si>
  <si>
    <t>О_0004500012</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</si>
  <si>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</si>
  <si>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</si>
  <si>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</si>
  <si>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</si>
  <si>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</si>
  <si>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</si>
  <si>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</si>
  <si>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</si>
  <si>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</si>
  <si>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</si>
  <si>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</si>
  <si>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</si>
  <si>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</si>
  <si>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</si>
  <si>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</si>
  <si>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</si>
  <si>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</si>
  <si>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</si>
  <si>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</si>
  <si>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</si>
  <si>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</si>
  <si>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</si>
  <si>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</si>
  <si>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</si>
  <si>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</si>
  <si>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</si>
  <si>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</si>
  <si>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</si>
  <si>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</si>
  <si>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</si>
  <si>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</si>
  <si>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</si>
  <si>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</si>
  <si>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</si>
  <si>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</si>
  <si>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</si>
  <si>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</si>
  <si>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</si>
  <si>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</si>
  <si>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</si>
  <si>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</si>
  <si>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</si>
  <si>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</si>
  <si>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</si>
  <si>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</si>
  <si>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</si>
  <si>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</si>
  <si>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</si>
  <si>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</si>
  <si>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</si>
  <si>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Год раскрытия информации:2025 год</t>
  </si>
  <si>
    <t>Факт</t>
  </si>
  <si>
    <t>КЛЭП-0,4 кВ от ТП 831 до ЩУ-831/1</t>
  </si>
  <si>
    <t>АВБбШвнг LS 4х35</t>
  </si>
  <si>
    <t>ВЛЭП-0,4 кВ от ТП 751 ВЛ-1, ВЛ-2, ВЛ-3; ВЛЭП-0,4 кВ от ТП 851 ВЛ-1, ВЛ-2</t>
  </si>
  <si>
    <t>СИП 4х16</t>
  </si>
  <si>
    <t>в траншее</t>
  </si>
  <si>
    <t>ж/б</t>
  </si>
  <si>
    <t>18</t>
  </si>
  <si>
    <t>В соответствии Приложением № 82 п.4, Приложением № 91 п.6 Правил организации технического обслуживания и ремонта объектов электроэнергетики, утв. приказом Минэнерго России №1013 от 25.10.17г. измерения нагрузок проводятся 2 раза в год согласно графика утв. техническим директором</t>
  </si>
  <si>
    <t>Отчет за 1 квартал 2025 года</t>
  </si>
  <si>
    <t xml:space="preserve">об исполнении инвестиционной программы </t>
  </si>
  <si>
    <t xml:space="preserve">         (фирменное наименование субъекта электроэнергетики)</t>
  </si>
  <si>
    <t>на период 2025-2029г.г.</t>
  </si>
  <si>
    <t>период реализации инвестиционной программы</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</si>
  <si>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</si>
  <si>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</si>
  <si>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</si>
  <si>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</si>
  <si>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</si>
  <si>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</si>
  <si>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</si>
  <si>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</si>
  <si>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</si>
  <si>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</si>
  <si>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</si>
  <si>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</si>
  <si>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</si>
  <si>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</si>
  <si>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</si>
  <si>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</si>
  <si>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</si>
  <si>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</si>
  <si>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</si>
  <si>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</si>
  <si>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</si>
  <si>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</si>
  <si>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</si>
  <si>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</si>
  <si>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</si>
  <si>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</si>
  <si>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</si>
  <si>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</si>
  <si>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</si>
  <si>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</si>
  <si>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</si>
  <si>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</si>
  <si>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</si>
  <si>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</si>
  <si>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</si>
  <si>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</si>
  <si>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</si>
  <si>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</si>
  <si>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</si>
  <si>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</si>
  <si>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</si>
  <si>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</si>
  <si>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</si>
  <si>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</si>
  <si>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</si>
  <si>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</si>
  <si>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</si>
  <si>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1.4.3</t>
  </si>
  <si>
    <t>Реконструкция и модернизация сетей электроснабжения 0,4кВ</t>
  </si>
  <si>
    <t>19</t>
  </si>
  <si>
    <t>20</t>
  </si>
  <si>
    <t>21</t>
  </si>
  <si>
    <t>22</t>
  </si>
  <si>
    <t>23</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</si>
  <si>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</si>
  <si>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</si>
  <si>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нд</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</si>
  <si>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</si>
  <si>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не предусмотрено</t>
  </si>
  <si>
    <t>Пpoектные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</si>
  <si>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</si>
  <si>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развита электроэнергетике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</si>
  <si>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инвестиционною проекта, указанных в пункте 2</t>
  </si>
  <si>
    <t>Наличие разрешения на строительство</t>
  </si>
  <si>
    <t>отсутствует</t>
  </si>
  <si>
    <t>Наличие утвержденной проектной документации</t>
  </si>
  <si>
    <t>Наличие положительного заключения экспертизы проектной докуметггации</t>
  </si>
  <si>
    <t>Наличие заключения по результатам технологического и ценового аудита инвестиционного проекта</t>
  </si>
  <si>
    <t>не отображен</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</si>
  <si>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</si>
  <si>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относится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</si>
  <si>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</si>
  <si>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утвержденной документации по планировке территории</t>
  </si>
  <si>
    <t>Наличие правоустанавливающих документов на земельный участок</t>
  </si>
  <si>
    <t>Наличие решения о переводе земель или земельных участков из одной категории в другую</t>
  </si>
  <si>
    <t>Наличие решения об изъятии земельных участков для государственных тети муниципальных нужд</t>
  </si>
  <si>
    <t>Наличие решения о резервировании земель</t>
  </si>
  <si>
    <t>г. Томск и Томский район</t>
  </si>
  <si>
    <t>Территории муниципальных образований, на территории которых реализуется инвестиционный проект</t>
  </si>
  <si>
    <t>Томская область</t>
  </si>
  <si>
    <t>Субъекты Российской Федерации, на территории которых реализуется проект</t>
  </si>
  <si>
    <t>Наименование обособленного подразделения субъекта электроэнергетики, реализующего инвестиционный проект (сети применимо)</t>
  </si>
  <si>
    <t>Группа инвестиционных проектов инвестиционной протраммы</t>
  </si>
  <si>
    <t>Раздел 3.3 Планируемые цели, задачи, этапы, сроки и конкретные результаты реализации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</si>
  <si>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</si>
  <si>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</si>
  <si>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</si>
  <si>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Этапы не предусмотрены</t>
  </si>
  <si>
    <t>Обоснование необходимости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</si>
  <si>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</si>
  <si>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</si>
  <si>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</si>
  <si>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Процент исполнения pa6oт за весь период (%)</t>
  </si>
  <si>
    <t>Процент выполнения за отчетный период (%)</t>
  </si>
  <si>
    <t xml:space="preserve">Предпроектный и проектный этап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</si>
  <si>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</si>
  <si>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</si>
  <si>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</si>
  <si>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</si>
  <si>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</si>
  <si>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</si>
  <si>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</si>
  <si>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</si>
  <si>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</si>
  <si>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</si>
  <si>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</si>
  <si>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</si>
  <si>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</si>
  <si>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</si>
  <si>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</si>
  <si>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</si>
  <si>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</si>
  <si>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</si>
  <si>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докумаггации</t>
  </si>
  <si>
    <t>1.9.</t>
  </si>
  <si>
    <t>Утверждение          проектной документации</t>
  </si>
  <si>
    <t>1.10.</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</si>
  <si>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</si>
  <si>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</si>
  <si>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</si>
  <si>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</si>
  <si>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</si>
  <si>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</si>
  <si>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</si>
  <si>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</si>
  <si>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</si>
  <si>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</si>
  <si>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</si>
  <si>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</si>
  <si>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Приемка основных средств к бухгалтерскому учету</t>
  </si>
  <si>
    <t>Получение разрешения на ввод объекта в эксплуатацию.</t>
  </si>
  <si>
    <t>1.11.</t>
  </si>
  <si>
    <t>2.1.</t>
  </si>
  <si>
    <t>2.2.</t>
  </si>
  <si>
    <t>3.1.</t>
  </si>
  <si>
    <t>3.2.</t>
  </si>
  <si>
    <t>3.3.</t>
  </si>
  <si>
    <t>3.4.</t>
  </si>
  <si>
    <t>3.5.</t>
  </si>
  <si>
    <t>4.1.</t>
  </si>
  <si>
    <t>4.2.</t>
  </si>
  <si>
    <t>4.3.</t>
  </si>
  <si>
    <t>4.4.</t>
  </si>
  <si>
    <t>4.5.</t>
  </si>
  <si>
    <t>Получение    разрешения     на использование земель</t>
  </si>
  <si>
    <t>2.</t>
  </si>
  <si>
    <t>1.</t>
  </si>
  <si>
    <t>Организационный этап</t>
  </si>
  <si>
    <t>Выполнение строительно-монтажных и пусконаладочных работ</t>
  </si>
  <si>
    <t>3.</t>
  </si>
  <si>
    <t>3.6.</t>
  </si>
  <si>
    <t>4.</t>
  </si>
  <si>
    <t>4.6.</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</si>
  <si>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</si>
  <si>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</si>
  <si>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</si>
  <si>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платы за технологическое присоединение</t>
  </si>
  <si>
    <t>иных источников финансирования</t>
  </si>
  <si>
    <t>1.1</t>
  </si>
  <si>
    <t>1.2</t>
  </si>
  <si>
    <t>1.3</t>
  </si>
  <si>
    <t>1.4</t>
  </si>
  <si>
    <t>1.5</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</si>
  <si>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</si>
  <si>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</si>
  <si>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прочие затраты</t>
  </si>
  <si>
    <t>проектно-изыскательские работы</t>
  </si>
  <si>
    <t>2.1</t>
  </si>
  <si>
    <t>2.2</t>
  </si>
  <si>
    <t>2.3</t>
  </si>
  <si>
    <t>2.4</t>
  </si>
  <si>
    <t xml:space="preserve">строительные работы, реконструкция, монтаж оборудования </t>
  </si>
  <si>
    <t>оборудование</t>
  </si>
  <si>
    <t>3.1</t>
  </si>
  <si>
    <t>3.2</t>
  </si>
  <si>
    <t>3.3</t>
  </si>
  <si>
    <t>3.4</t>
  </si>
  <si>
    <t>3.5</t>
  </si>
  <si>
    <t>3.6</t>
  </si>
  <si>
    <t>3.7</t>
  </si>
  <si>
    <t>Всего по инвестиционному проекту 
(2025-2029 год)</t>
  </si>
  <si>
    <t>Итого за период реализации инвестиционной программы 
(2025-2029 года)</t>
  </si>
  <si>
    <t>объектов электросетевого хозяйства (объектов электроэнергетики). МВт</t>
  </si>
  <si>
    <t>объектов электросетевого хозяйства. Мвар</t>
  </si>
  <si>
    <t>воздушных линий электропередачи в двухцепном исполнении, км</t>
  </si>
  <si>
    <t>кабельных линий электропередачи, км</t>
  </si>
  <si>
    <r>
      <t>Другое</t>
    </r>
    <r>
      <rPr>
        <vertAlign val="superscript"/>
        <sz val="12"/>
        <rFont val="Times New Roman"/>
        <family val="1"/>
        <charset val="204"/>
      </rPr>
      <t>3</t>
    </r>
    <r>
      <rPr>
        <sz val="12"/>
        <rFont val="Times New Roman"/>
        <family val="1"/>
        <charset val="204"/>
      </rPr>
      <t>'</t>
    </r>
  </si>
  <si>
    <t>объектов электросетевого хозяйства. МВхА</t>
  </si>
  <si>
    <t>воздушных линий электропередачи в одноцепном исполнении, км</t>
  </si>
  <si>
    <t>Ввод объектов (мощностей) в эксплуатацию:</t>
  </si>
  <si>
    <t>4.1</t>
  </si>
  <si>
    <t>4.2</t>
  </si>
  <si>
    <t>4.3</t>
  </si>
  <si>
    <t>4.4</t>
  </si>
  <si>
    <t>4.5</t>
  </si>
  <si>
    <t>4.6</t>
  </si>
  <si>
    <t>4.7</t>
  </si>
  <si>
    <t>5.1</t>
  </si>
  <si>
    <t>5.2</t>
  </si>
  <si>
    <t>5.3</t>
  </si>
  <si>
    <t>5.4</t>
  </si>
  <si>
    <t>5.5</t>
  </si>
  <si>
    <t>5.6</t>
  </si>
  <si>
    <t>млн. рублей (без НДС)</t>
  </si>
  <si>
    <t>МВ*А</t>
  </si>
  <si>
    <t>Принятие объектов основных средств к бухгалтерскому учету:</t>
  </si>
  <si>
    <t>Принятие нематериальных активов к бухгалтерскому учету, млн рублей (без НДС)</t>
  </si>
  <si>
    <t>7.1</t>
  </si>
  <si>
    <t>7.2</t>
  </si>
  <si>
    <t>7.3</t>
  </si>
  <si>
    <t>7.4</t>
  </si>
  <si>
    <t>7.5</t>
  </si>
  <si>
    <t>объектов электросетевого хозяйства, МВт</t>
  </si>
  <si>
    <t>объектов электросетевого хозяйства. МВ*А</t>
  </si>
  <si>
    <t>линий электропередачи, км</t>
  </si>
  <si>
    <r>
      <t>другое</t>
    </r>
    <r>
      <rPr>
        <sz val="10"/>
        <rFont val="Times New Roman"/>
        <family val="1"/>
        <charset val="204"/>
      </rPr>
      <t>3</t>
    </r>
    <r>
      <rPr>
        <vertAlign val="superscript"/>
        <sz val="11"/>
        <rFont val="Times New Roman"/>
        <family val="1"/>
        <charset val="204"/>
      </rPr>
      <t>)</t>
    </r>
  </si>
  <si>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</si>
  <si>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</si>
  <si>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</si>
  <si>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</si>
  <si>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</si>
  <si>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</si>
  <si>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</si>
  <si>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</si>
  <si>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</si>
  <si>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Томская обл. г.Томск</t>
  </si>
  <si>
    <t>Сметная стоимость проекта в ценах 2026-2029 годов с НДС, млн. руб.</t>
  </si>
  <si>
    <t>всего освоено по объекту</t>
  </si>
  <si>
    <t>% освоения по объекту за отчетный период</t>
  </si>
  <si>
    <r>
      <t xml:space="preserve">Участники реализации инвестиционного проекта:
</t>
    </r>
    <r>
      <rPr>
        <sz val="12"/>
        <color theme="1"/>
        <rFont val="Times New Roman"/>
        <family val="1"/>
        <charset val="204"/>
      </rPr>
      <t>- заказчик-застройщик
- проектно-изыскательские организации
- технические агенты
- подрядчики</t>
    </r>
  </si>
  <si>
    <t>Основное оборудование</t>
  </si>
  <si>
    <t>Фактическое состояние реализации инвестиционного проекта в срок</t>
  </si>
  <si>
    <r>
      <rPr>
        <b/>
        <sz val="12"/>
        <color theme="1"/>
        <rFont val="Times New Roman"/>
        <family val="1"/>
        <charset val="204"/>
      </rPr>
      <t>Факты и события, влияющие на ход реализации проекта, проблемные вопросы:</t>
    </r>
    <r>
      <rPr>
        <sz val="12"/>
        <color theme="1"/>
        <rFont val="Times New Roman"/>
        <family val="1"/>
        <charset val="204"/>
      </rPr>
      <t xml:space="preserve">
- выявленные нарушения договоров подряда.
- рекламации к заводам - изготовителям и поставщикам,
- предписания надзорных органов,
- дефицит источников финансирования и др.,
- другое (расшифровать)</t>
    </r>
  </si>
  <si>
    <t>Ti·Ni, час</t>
  </si>
  <si>
    <t>Ti·Pi, МВт час</t>
  </si>
  <si>
    <t>Ti·Ni/Nt, час</t>
  </si>
  <si>
    <t>DПsaidi</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</si>
  <si>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</si>
  <si>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</si>
  <si>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</si>
  <si>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</si>
  <si>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</si>
  <si>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</si>
  <si>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</si>
  <si>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Паспорт инвестиционного проекта
Финансовая модель по проекту инвестиционной программы</t>
  </si>
  <si>
    <t>Количество, шт</t>
  </si>
  <si>
    <t>Получение акта о выполнении субъектом     электроэнергетики технических              условий, согласованного соответствующим субъектом оперативно- диспетчерского управления (в случае, сети технические условия были согласованы субъектом опсротив но-диспстчсрского управления).</t>
  </si>
  <si>
    <t>Рабочее напряжение, кВ</t>
  </si>
  <si>
    <t>Трансформатор 400 кВА 6/0,4 кВ N 2096919</t>
  </si>
  <si>
    <t>Трансформатор 400 кВА 6/0,4 кВ N 2096721</t>
  </si>
  <si>
    <t>ТП 610-89</t>
  </si>
  <si>
    <r>
      <t>Участники реализации инвестиционного проекта:
-
-</t>
    </r>
    <r>
      <rPr>
        <sz val="12"/>
        <color theme="1"/>
        <rFont val="Times New Roman"/>
        <family val="1"/>
        <charset val="204"/>
      </rPr>
      <t xml:space="preserve">
-
- </t>
    </r>
  </si>
  <si>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</si>
  <si>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</si>
  <si>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самосвала</t>
  </si>
  <si>
    <t>Приобретение гидромолота</t>
  </si>
  <si>
    <t>Срок амортизации (самосвал, экскаватор и другие), лет</t>
  </si>
  <si>
    <t>Срок амортизации (телемеханика), лет</t>
  </si>
  <si>
    <t>Срок амортизации (спецтехника), лет</t>
  </si>
  <si>
    <t>Налог на прибыль</t>
  </si>
  <si>
    <t>Операционные расходы</t>
  </si>
  <si>
    <t>EBITDA Доход + операц. расходы</t>
  </si>
  <si>
    <t>Амортизация (самосвал, экскаватор и другие)</t>
  </si>
  <si>
    <t>EBIT (ЭФФЕКТ) (прибыль от продаж)</t>
  </si>
  <si>
    <t xml:space="preserve">Проценты к уплате </t>
  </si>
  <si>
    <t>Прибыль до налогообложения</t>
  </si>
  <si>
    <t>Чистая прибыль</t>
  </si>
  <si>
    <t xml:space="preserve">3. Тарифные последствия от реализации проекта </t>
  </si>
  <si>
    <t>Затраты на текущий ремонт ТП (строит.часть), т.руб. без НДС</t>
  </si>
  <si>
    <t>Затраты на капитальный ремонт ТП (строит.часть), т.руб. без НДС</t>
  </si>
  <si>
    <t>Затраты на капитальный ремонт КЛ т.руб. без НДС</t>
  </si>
  <si>
    <t>Затраты на текущий ремонт ТП (оборудование), т.руб. без НДС</t>
  </si>
  <si>
    <t>Затраты на капитальный ремонт ТП (оборудование), т.руб. без НДС</t>
  </si>
  <si>
    <t>Покупка спецтехники</t>
  </si>
  <si>
    <t>Коммерческие предложения</t>
  </si>
  <si>
    <t>0 млн. руб. без НДС</t>
  </si>
  <si>
    <t>Приобретение стационарной лаборатории ЛЭИС -100</t>
  </si>
  <si>
    <t>Приобретение трассоискателя</t>
  </si>
  <si>
    <t>Приобретение передвижной мастерской</t>
  </si>
  <si>
    <t>Срок амортизации (трассоискателя), лет</t>
  </si>
  <si>
    <t>Срок амортизации (волс), лет</t>
  </si>
  <si>
    <t>Первый  ремонт КТП, лет после постройки</t>
  </si>
  <si>
    <t>Первый ремонт КТП, лет после постройки</t>
  </si>
  <si>
    <t>Периодичность ремонта КТП, лет</t>
  </si>
  <si>
    <t>Амортизация (трассоискателя)</t>
  </si>
  <si>
    <t>Амортизация (сецтехника)</t>
  </si>
  <si>
    <t>2025 год</t>
  </si>
  <si>
    <t>О_0000000826</t>
  </si>
  <si>
    <t>Покупка трассоискателя</t>
  </si>
  <si>
    <t>1,23 млн.руб. без НДС</t>
  </si>
  <si>
    <t>1,47 млн.руб. с НДС</t>
  </si>
  <si>
    <t>Приобретение траасоискателя в связи с производственной необходимостью</t>
  </si>
  <si>
    <t>Ввод трессоискателя</t>
  </si>
  <si>
    <t>Покупка трассоискателя в количестве 1 шт</t>
  </si>
  <si>
    <t>Производственная необходимость</t>
  </si>
  <si>
    <t>Трассоискатель</t>
  </si>
  <si>
    <t>Покупка трассоискателя будет реализовано в срок</t>
  </si>
  <si>
    <t>1226,62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</si>
</sst>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 _₽"/>
    <numFmt numFmtId="172" formatCode="0.0%"/>
    <numFmt numFmtId="173" formatCode="0.000"/>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b/>
      <u/>
      <sz val="12"/>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
      <sz val="9.5"/>
      <name val="Times New Roman"/>
      <family val="1"/>
      <charset val="204"/>
    </font>
    <font>
      <u/>
      <sz val="9.5"/>
      <name val="Times New Roman"/>
      <family val="1"/>
      <charset val="204"/>
    </font>
    <font>
      <sz val="10"/>
      <color theme="1"/>
      <name val="Times New Roman"/>
      <family val="1"/>
      <charset val="204"/>
    </font>
    <font>
      <vertAlign val="superscript"/>
      <sz val="12"/>
      <name val="Times New Roman"/>
      <family val="1"/>
      <charset val="204"/>
    </font>
    <font>
      <vertAlign val="superscript"/>
      <sz val="11"/>
      <name val="Times New Roman"/>
      <family val="1"/>
      <charset val="204"/>
    </font>
    <font>
      <b/>
      <u/>
      <sz val="12"/>
      <color theme="1"/>
      <name val="Times New Roman"/>
      <family val="1"/>
      <charset val="204"/>
    </font>
    <font>
      <u/>
      <sz val="12"/>
      <name val="Times New Roman"/>
      <family val="1"/>
      <charset val="204"/>
    </font>
    <font>
      <b/>
      <vertAlign val="superscript"/>
      <sz val="12"/>
      <color theme="1"/>
      <name val="Times New Roman"/>
      <family val="1"/>
      <charset val="204"/>
    </font>
    <font>
      <b/>
      <u/>
      <sz val="12"/>
      <color indexed="8"/>
      <name val="Times New Roman"/>
      <family val="1"/>
      <charset val="204"/>
    </font>
    <font>
      <sz val="10"/>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7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10" fillId="0" borderId="0" applyFont="0" applyFill="0" applyBorder="0" applyAlignment="0" applyProtection="0"/>
    <xf numFmtId="0" fontId="28" fillId="0" borderId="0" applyNumberFormat="0" applyFont="0" applyFill="0" applyBorder="0" applyAlignment="0" applyProtection="0">
      <alignment vertical="top"/>
    </xf>
    <xf numFmtId="0" fontId="28" fillId="0" borderId="0" applyNumberFormat="0" applyFont="0" applyFill="0" applyBorder="0" applyAlignment="0" applyProtection="0">
      <alignment vertical="top"/>
    </xf>
    <xf numFmtId="9" fontId="1" fillId="0" borderId="0" applyFont="0" applyFill="0" applyBorder="0" applyAlignment="0" applyProtection="0"/>
    <xf numFmtId="0" fontId="28" fillId="0" borderId="0"/>
    <xf numFmtId="0" fontId="28" fillId="0" borderId="0"/>
  </cellStyleXfs>
  <cellXfs count="458">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5" fillId="0" borderId="0" xfId="49" applyFont="1" applyFill="1"/>
    <xf numFmtId="0" fontId="2" fillId="0" borderId="0" xfId="1" applyBorder="1"/>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38"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9" fillId="0" borderId="0" xfId="0" applyFont="1" applyFill="1" applyAlignment="1">
      <alignment horizontal="center" vertical="center"/>
    </xf>
    <xf numFmtId="0" fontId="10" fillId="0" borderId="0" xfId="2" applyFont="1" applyFill="1" applyBorder="1" applyAlignment="1">
      <alignment horizontal="left" wrapText="1"/>
    </xf>
    <xf numFmtId="0" fontId="10"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49" fontId="6" fillId="0" borderId="1" xfId="1" applyNumberFormat="1" applyFont="1" applyBorder="1" applyAlignment="1">
      <alignment horizontal="center" vertical="center"/>
    </xf>
    <xf numFmtId="0" fontId="10" fillId="0" borderId="1" xfId="2" applyFont="1" applyFill="1" applyBorder="1" applyAlignment="1">
      <alignment horizontal="center" vertical="center"/>
    </xf>
    <xf numFmtId="167" fontId="39" fillId="0" borderId="1" xfId="2" applyNumberFormat="1" applyFont="1" applyFill="1" applyBorder="1" applyAlignment="1">
      <alignment horizontal="center" vertical="center" wrapText="1"/>
    </xf>
    <xf numFmtId="0" fontId="10" fillId="0" borderId="4" xfId="2" applyFont="1" applyFill="1" applyBorder="1" applyAlignment="1">
      <alignment horizontal="center" vertical="center" wrapText="1"/>
    </xf>
    <xf numFmtId="49" fontId="38" fillId="0" borderId="4" xfId="1" applyNumberFormat="1"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167" fontId="40" fillId="0" borderId="1" xfId="45"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0" fillId="0" borderId="0" xfId="2" applyFont="1" applyFill="1" applyAlignment="1">
      <alignment vertical="center"/>
    </xf>
    <xf numFmtId="0" fontId="36" fillId="0" borderId="0" xfId="2" applyFont="1" applyFill="1" applyAlignment="1">
      <alignment horizontal="right" vertical="center"/>
    </xf>
    <xf numFmtId="0" fontId="46" fillId="0" borderId="0" xfId="2" applyFont="1" applyFill="1" applyAlignment="1">
      <alignment vertical="center"/>
    </xf>
    <xf numFmtId="3" fontId="47" fillId="0" borderId="0" xfId="2" applyNumberFormat="1" applyFont="1" applyFill="1" applyBorder="1" applyAlignment="1">
      <alignment vertical="center"/>
    </xf>
    <xf numFmtId="0" fontId="48" fillId="0" borderId="0" xfId="2" applyFont="1" applyFill="1" applyAlignment="1">
      <alignment vertical="center" wrapText="1"/>
    </xf>
    <xf numFmtId="0" fontId="48" fillId="0" borderId="0" xfId="2" applyFont="1" applyFill="1" applyAlignment="1">
      <alignment vertical="center"/>
    </xf>
    <xf numFmtId="0" fontId="48" fillId="0" borderId="0" xfId="2" applyFont="1" applyFill="1" applyAlignment="1">
      <alignment horizontal="center" vertical="center"/>
    </xf>
    <xf numFmtId="0" fontId="50" fillId="0" borderId="0" xfId="2" applyFont="1" applyFill="1" applyAlignment="1">
      <alignment horizontal="left" vertical="center"/>
    </xf>
    <xf numFmtId="0" fontId="51" fillId="0" borderId="0" xfId="2" applyFont="1" applyFill="1" applyAlignment="1">
      <alignment vertical="center"/>
    </xf>
    <xf numFmtId="0" fontId="10" fillId="0" borderId="30" xfId="2" applyFont="1" applyFill="1" applyBorder="1" applyAlignment="1">
      <alignment vertical="center"/>
    </xf>
    <xf numFmtId="168" fontId="52" fillId="0" borderId="31" xfId="2" applyNumberFormat="1" applyFont="1" applyFill="1" applyBorder="1" applyAlignment="1">
      <alignment vertical="center"/>
    </xf>
    <xf numFmtId="0" fontId="10" fillId="0" borderId="32" xfId="2" applyFont="1" applyFill="1" applyBorder="1" applyAlignment="1">
      <alignment vertical="center"/>
    </xf>
    <xf numFmtId="168" fontId="47" fillId="0" borderId="33" xfId="2" applyNumberFormat="1" applyFont="1" applyFill="1" applyBorder="1" applyAlignment="1">
      <alignment vertical="center"/>
    </xf>
    <xf numFmtId="0" fontId="10" fillId="0" borderId="32" xfId="2" applyFont="1" applyFill="1" applyBorder="1" applyAlignment="1">
      <alignment horizontal="left" vertical="center" indent="2"/>
    </xf>
    <xf numFmtId="0" fontId="52" fillId="0" borderId="0" xfId="2" applyFont="1" applyFill="1" applyAlignment="1">
      <alignment vertical="center"/>
    </xf>
    <xf numFmtId="3" fontId="53" fillId="0" borderId="0" xfId="2" applyNumberFormat="1" applyFont="1" applyFill="1" applyBorder="1" applyAlignment="1">
      <alignment vertical="center"/>
    </xf>
    <xf numFmtId="0" fontId="10" fillId="0" borderId="0" xfId="2" applyFont="1" applyFill="1" applyBorder="1" applyAlignment="1">
      <alignment vertical="center"/>
    </xf>
    <xf numFmtId="4" fontId="42" fillId="0" borderId="0" xfId="2" applyNumberFormat="1" applyFont="1" applyFill="1" applyBorder="1" applyAlignment="1">
      <alignment horizontal="center" vertical="center"/>
    </xf>
    <xf numFmtId="3" fontId="10" fillId="0" borderId="0" xfId="67" applyNumberFormat="1" applyFont="1" applyFill="1" applyBorder="1" applyAlignment="1">
      <alignment horizontal="center" vertical="center" wrapText="1"/>
    </xf>
    <xf numFmtId="0" fontId="10" fillId="0" borderId="0" xfId="67" applyFont="1" applyFill="1" applyBorder="1" applyAlignment="1">
      <alignment horizontal="center" vertical="center" wrapText="1"/>
    </xf>
    <xf numFmtId="0" fontId="10" fillId="0" borderId="25" xfId="2" applyFont="1" applyFill="1" applyBorder="1" applyAlignment="1">
      <alignment vertical="center"/>
    </xf>
    <xf numFmtId="4" fontId="47" fillId="0" borderId="34" xfId="2" applyNumberFormat="1" applyFont="1" applyFill="1" applyBorder="1" applyAlignment="1">
      <alignment vertical="center"/>
    </xf>
    <xf numFmtId="3" fontId="42" fillId="0" borderId="0" xfId="2" applyNumberFormat="1" applyFont="1" applyFill="1" applyBorder="1" applyAlignment="1">
      <alignment horizontal="center" vertical="center"/>
    </xf>
    <xf numFmtId="3" fontId="47" fillId="0" borderId="34" xfId="2" applyNumberFormat="1" applyFont="1" applyFill="1" applyBorder="1" applyAlignment="1">
      <alignment horizontal="right" vertical="center"/>
    </xf>
    <xf numFmtId="0" fontId="42" fillId="0" borderId="0" xfId="2" applyFont="1" applyFill="1" applyBorder="1" applyAlignment="1">
      <alignment horizontal="center" vertical="center"/>
    </xf>
    <xf numFmtId="3" fontId="47" fillId="0" borderId="35" xfId="2" applyNumberFormat="1" applyFont="1" applyFill="1" applyBorder="1" applyAlignment="1">
      <alignment horizontal="right" vertical="center"/>
    </xf>
    <xf numFmtId="0" fontId="52" fillId="0" borderId="0" xfId="2" applyFont="1" applyFill="1" applyBorder="1" applyAlignment="1">
      <alignment vertical="center"/>
    </xf>
    <xf numFmtId="0" fontId="54" fillId="0" borderId="0" xfId="2" applyFont="1" applyFill="1" applyAlignment="1">
      <alignment vertical="center"/>
    </xf>
    <xf numFmtId="0" fontId="10" fillId="0" borderId="29" xfId="2" applyFont="1" applyFill="1" applyBorder="1" applyAlignment="1">
      <alignment vertical="center"/>
    </xf>
    <xf numFmtId="3" fontId="47" fillId="0" borderId="36" xfId="2" applyNumberFormat="1" applyFont="1" applyFill="1" applyBorder="1" applyAlignment="1">
      <alignment horizontal="right" vertical="center"/>
    </xf>
    <xf numFmtId="4" fontId="52" fillId="0" borderId="31" xfId="2" applyNumberFormat="1" applyFont="1" applyFill="1" applyBorder="1" applyAlignment="1">
      <alignment vertical="center"/>
    </xf>
    <xf numFmtId="3" fontId="47" fillId="0" borderId="34" xfId="2" applyNumberFormat="1" applyFont="1" applyFill="1" applyBorder="1" applyAlignment="1">
      <alignment vertical="center"/>
    </xf>
    <xf numFmtId="0" fontId="10" fillId="0" borderId="25" xfId="2" applyFont="1" applyFill="1" applyBorder="1" applyAlignment="1">
      <alignment vertical="center" wrapText="1"/>
    </xf>
    <xf numFmtId="3" fontId="52" fillId="0" borderId="34" xfId="2" applyNumberFormat="1" applyFont="1" applyFill="1" applyBorder="1" applyAlignment="1">
      <alignment vertical="center"/>
    </xf>
    <xf numFmtId="0" fontId="10" fillId="0" borderId="37" xfId="2" applyFont="1" applyFill="1" applyBorder="1" applyAlignment="1">
      <alignment vertical="center"/>
    </xf>
    <xf numFmtId="4" fontId="52" fillId="0" borderId="34" xfId="2" applyNumberFormat="1" applyFont="1" applyFill="1" applyBorder="1" applyAlignment="1">
      <alignment vertical="center"/>
    </xf>
    <xf numFmtId="0" fontId="10" fillId="0" borderId="37" xfId="2" applyFont="1" applyFill="1" applyBorder="1" applyAlignment="1">
      <alignment horizontal="left" vertical="center" indent="2"/>
    </xf>
    <xf numFmtId="4" fontId="47" fillId="0" borderId="0" xfId="2" applyNumberFormat="1" applyFont="1" applyFill="1" applyBorder="1" applyAlignment="1">
      <alignment vertical="center"/>
    </xf>
    <xf numFmtId="168" fontId="47" fillId="0" borderId="0" xfId="2" applyNumberFormat="1" applyFont="1" applyFill="1" applyBorder="1" applyAlignment="1">
      <alignment vertical="center"/>
    </xf>
    <xf numFmtId="169" fontId="47" fillId="0" borderId="0" xfId="2" applyNumberFormat="1" applyFont="1" applyFill="1" applyBorder="1" applyAlignment="1">
      <alignment vertical="center"/>
    </xf>
    <xf numFmtId="9" fontId="47" fillId="0" borderId="0" xfId="2" applyNumberFormat="1" applyFont="1" applyFill="1" applyBorder="1" applyAlignment="1">
      <alignment vertical="center"/>
    </xf>
    <xf numFmtId="3" fontId="47" fillId="0" borderId="36" xfId="2" applyNumberFormat="1" applyFont="1" applyFill="1" applyBorder="1" applyAlignment="1">
      <alignment vertical="center"/>
    </xf>
    <xf numFmtId="3" fontId="55" fillId="0" borderId="0" xfId="2" applyNumberFormat="1" applyFont="1" applyFill="1" applyBorder="1" applyAlignment="1">
      <alignment vertical="center"/>
    </xf>
    <xf numFmtId="0" fontId="10" fillId="0" borderId="0" xfId="2" applyFill="1"/>
    <xf numFmtId="4" fontId="52" fillId="0" borderId="33" xfId="2" applyNumberFormat="1" applyFont="1" applyFill="1" applyBorder="1" applyAlignment="1">
      <alignment vertical="center"/>
    </xf>
    <xf numFmtId="168" fontId="47" fillId="0" borderId="34" xfId="2" applyNumberFormat="1" applyFont="1" applyFill="1" applyBorder="1" applyAlignment="1">
      <alignment vertical="center"/>
    </xf>
    <xf numFmtId="0" fontId="10" fillId="0" borderId="29" xfId="2" applyFont="1" applyFill="1" applyBorder="1" applyAlignment="1">
      <alignment vertical="center" wrapText="1"/>
    </xf>
    <xf numFmtId="0" fontId="10" fillId="0" borderId="28" xfId="2" applyFont="1" applyFill="1" applyBorder="1" applyAlignment="1">
      <alignment horizontal="left" vertical="center"/>
    </xf>
    <xf numFmtId="1" fontId="10" fillId="0" borderId="27" xfId="2" applyNumberFormat="1" applyFont="1" applyFill="1" applyBorder="1" applyAlignment="1">
      <alignment horizontal="center" vertical="center"/>
    </xf>
    <xf numFmtId="1" fontId="10" fillId="0" borderId="38" xfId="2" applyNumberFormat="1" applyFont="1" applyFill="1" applyBorder="1" applyAlignment="1">
      <alignment horizontal="center" vertical="center"/>
    </xf>
    <xf numFmtId="0" fontId="10" fillId="0" borderId="26" xfId="2" applyFont="1" applyFill="1" applyBorder="1" applyAlignment="1">
      <alignment vertical="center"/>
    </xf>
    <xf numFmtId="10" fontId="47" fillId="0" borderId="1" xfId="2" applyNumberFormat="1" applyFont="1" applyFill="1" applyBorder="1" applyAlignment="1">
      <alignment vertical="center"/>
    </xf>
    <xf numFmtId="10" fontId="47" fillId="0" borderId="39" xfId="2" applyNumberFormat="1" applyFont="1" applyFill="1" applyBorder="1" applyAlignment="1">
      <alignment vertical="center"/>
    </xf>
    <xf numFmtId="3" fontId="10" fillId="0" borderId="0" xfId="2" applyNumberFormat="1" applyFont="1" applyFill="1" applyAlignment="1">
      <alignment vertical="center"/>
    </xf>
    <xf numFmtId="0" fontId="39" fillId="25" borderId="26" xfId="2" applyFont="1" applyFill="1" applyBorder="1" applyAlignment="1">
      <alignment vertical="center"/>
    </xf>
    <xf numFmtId="170" fontId="47" fillId="25" borderId="1" xfId="2" applyNumberFormat="1" applyFont="1" applyFill="1" applyBorder="1" applyAlignment="1">
      <alignment vertical="center"/>
    </xf>
    <xf numFmtId="0" fontId="10" fillId="0" borderId="26" xfId="2" applyFont="1" applyFill="1" applyBorder="1" applyAlignment="1">
      <alignment horizontal="left" vertical="center" indent="1"/>
    </xf>
    <xf numFmtId="170" fontId="47" fillId="0" borderId="1" xfId="2" applyNumberFormat="1" applyFont="1" applyFill="1" applyBorder="1" applyAlignment="1">
      <alignment vertical="center"/>
    </xf>
    <xf numFmtId="170" fontId="47" fillId="0" borderId="39" xfId="2" applyNumberFormat="1" applyFont="1" applyFill="1" applyBorder="1" applyAlignment="1">
      <alignment vertical="center"/>
    </xf>
    <xf numFmtId="0" fontId="10" fillId="0" borderId="26" xfId="2" applyFont="1" applyFill="1" applyBorder="1" applyAlignment="1">
      <alignment horizontal="left" vertical="center" wrapText="1" indent="1" shrinkToFit="1"/>
    </xf>
    <xf numFmtId="0" fontId="48" fillId="0" borderId="0" xfId="2" applyFont="1" applyFill="1" applyBorder="1" applyAlignment="1">
      <alignment horizontal="left" vertical="center"/>
    </xf>
    <xf numFmtId="170" fontId="52" fillId="0" borderId="0" xfId="2" applyNumberFormat="1" applyFont="1" applyFill="1" applyBorder="1" applyAlignment="1">
      <alignment vertical="center"/>
    </xf>
    <xf numFmtId="3" fontId="48" fillId="0" borderId="0" xfId="2" applyNumberFormat="1" applyFont="1" applyFill="1" applyAlignment="1">
      <alignment vertical="center"/>
    </xf>
    <xf numFmtId="0" fontId="45" fillId="0" borderId="40" xfId="2" applyFont="1" applyFill="1" applyBorder="1" applyAlignment="1">
      <alignment horizontal="center" vertical="center"/>
    </xf>
    <xf numFmtId="0" fontId="10" fillId="0" borderId="41" xfId="2" applyFont="1" applyFill="1" applyBorder="1" applyAlignment="1">
      <alignment vertical="center"/>
    </xf>
    <xf numFmtId="1" fontId="10" fillId="0" borderId="41" xfId="2" applyNumberFormat="1" applyFont="1" applyFill="1" applyBorder="1" applyAlignment="1">
      <alignment horizontal="center" vertical="center"/>
    </xf>
    <xf numFmtId="1" fontId="10" fillId="0" borderId="42" xfId="2" applyNumberFormat="1" applyFont="1" applyFill="1" applyBorder="1" applyAlignment="1">
      <alignment horizontal="center" vertical="center"/>
    </xf>
    <xf numFmtId="0" fontId="10" fillId="0" borderId="28" xfId="2" applyFont="1" applyFill="1" applyBorder="1" applyAlignment="1">
      <alignment vertical="center"/>
    </xf>
    <xf numFmtId="0" fontId="10" fillId="0" borderId="27" xfId="2" applyFont="1" applyFill="1" applyBorder="1" applyAlignment="1">
      <alignment horizontal="center" vertical="center"/>
    </xf>
    <xf numFmtId="170" fontId="10" fillId="0" borderId="27" xfId="2" applyNumberFormat="1" applyFont="1" applyFill="1" applyBorder="1" applyAlignment="1">
      <alignment horizontal="center" vertical="center"/>
    </xf>
    <xf numFmtId="170" fontId="10" fillId="0" borderId="1" xfId="2" applyNumberFormat="1" applyFont="1" applyFill="1" applyBorder="1" applyAlignment="1">
      <alignment horizontal="center" vertical="center"/>
    </xf>
    <xf numFmtId="170" fontId="10" fillId="0" borderId="39" xfId="2" applyNumberFormat="1" applyFont="1" applyFill="1" applyBorder="1" applyAlignment="1">
      <alignment horizontal="center" vertical="center"/>
    </xf>
    <xf numFmtId="0" fontId="10" fillId="0" borderId="24" xfId="2" applyFont="1" applyFill="1" applyBorder="1" applyAlignment="1">
      <alignment vertical="center"/>
    </xf>
    <xf numFmtId="0" fontId="10" fillId="0" borderId="23" xfId="2" applyFont="1" applyFill="1" applyBorder="1" applyAlignment="1">
      <alignment horizontal="center" vertical="center"/>
    </xf>
    <xf numFmtId="170" fontId="10" fillId="0" borderId="23" xfId="2" applyNumberFormat="1" applyFont="1" applyFill="1" applyBorder="1" applyAlignment="1">
      <alignment horizontal="center" vertical="center"/>
    </xf>
    <xf numFmtId="170" fontId="10" fillId="0" borderId="43" xfId="2" applyNumberFormat="1" applyFont="1" applyFill="1" applyBorder="1" applyAlignment="1">
      <alignment horizontal="center" vertical="center"/>
    </xf>
    <xf numFmtId="0" fontId="39" fillId="0" borderId="44" xfId="2" applyFont="1" applyFill="1" applyBorder="1" applyAlignment="1">
      <alignment vertical="center"/>
    </xf>
    <xf numFmtId="0" fontId="39" fillId="0" borderId="41" xfId="2" applyFont="1" applyFill="1" applyBorder="1" applyAlignment="1">
      <alignment horizontal="center" vertical="center"/>
    </xf>
    <xf numFmtId="170" fontId="39" fillId="0" borderId="41" xfId="2" applyNumberFormat="1" applyFont="1" applyFill="1" applyBorder="1" applyAlignment="1">
      <alignment horizontal="center" vertical="center"/>
    </xf>
    <xf numFmtId="170" fontId="39" fillId="0" borderId="42" xfId="2" applyNumberFormat="1" applyFont="1" applyFill="1" applyBorder="1" applyAlignment="1">
      <alignment horizontal="center" vertical="center"/>
    </xf>
    <xf numFmtId="170" fontId="10" fillId="0" borderId="0" xfId="2" applyNumberFormat="1" applyFont="1" applyFill="1" applyAlignment="1">
      <alignment vertical="center"/>
    </xf>
    <xf numFmtId="4" fontId="56" fillId="0" borderId="0" xfId="2" applyNumberFormat="1" applyFont="1" applyFill="1" applyBorder="1" applyAlignment="1">
      <alignment horizontal="left" vertical="center"/>
    </xf>
    <xf numFmtId="4" fontId="47" fillId="0" borderId="36" xfId="2" applyNumberFormat="1" applyFont="1" applyFill="1" applyBorder="1" applyAlignment="1">
      <alignment vertical="center"/>
    </xf>
    <xf numFmtId="3" fontId="47" fillId="0" borderId="33" xfId="2" applyNumberFormat="1" applyFont="1" applyFill="1" applyBorder="1" applyAlignment="1">
      <alignment horizontal="right" vertical="center"/>
    </xf>
    <xf numFmtId="0" fontId="39" fillId="0" borderId="0" xfId="67" applyFont="1" applyFill="1" applyBorder="1" applyAlignment="1">
      <alignment horizontal="left" vertical="center" wrapText="1"/>
    </xf>
    <xf numFmtId="3" fontId="47" fillId="0" borderId="33" xfId="2" applyNumberFormat="1" applyFont="1" applyFill="1" applyBorder="1" applyAlignment="1">
      <alignment vertical="center"/>
    </xf>
    <xf numFmtId="0" fontId="39" fillId="0" borderId="0" xfId="2" applyFont="1" applyFill="1" applyAlignment="1">
      <alignment vertical="center"/>
    </xf>
    <xf numFmtId="0" fontId="10" fillId="0" borderId="1" xfId="62" applyFont="1" applyBorder="1" applyAlignment="1">
      <alignment horizontal="left" vertical="center" wrapText="1"/>
    </xf>
    <xf numFmtId="0" fontId="10" fillId="0" borderId="1" xfId="62" applyNumberFormat="1" applyFont="1" applyBorder="1" applyAlignment="1">
      <alignment horizontal="center" vertical="center" wrapText="1"/>
    </xf>
    <xf numFmtId="49" fontId="10" fillId="0" borderId="1" xfId="62" applyNumberFormat="1" applyFont="1" applyBorder="1" applyAlignment="1">
      <alignment horizontal="center" vertical="center" wrapText="1"/>
    </xf>
    <xf numFmtId="0" fontId="39" fillId="0" borderId="4" xfId="62" applyFont="1" applyBorder="1" applyAlignment="1">
      <alignment vertical="center" wrapText="1"/>
    </xf>
    <xf numFmtId="2" fontId="10" fillId="0" borderId="0" xfId="2" applyNumberFormat="1" applyFont="1"/>
    <xf numFmtId="0" fontId="10" fillId="0" borderId="0" xfId="2" applyFont="1" applyFill="1" applyAlignment="1">
      <alignment horizontal="left" vertical="center" wrapText="1"/>
    </xf>
    <xf numFmtId="0" fontId="39" fillId="0" borderId="0" xfId="1" applyFont="1" applyFill="1" applyAlignment="1">
      <alignment vertical="center" wrapText="1"/>
    </xf>
    <xf numFmtId="0" fontId="10" fillId="0" borderId="0" xfId="1" applyFont="1" applyFill="1" applyAlignment="1">
      <alignment horizontal="left" vertical="center" wrapText="1"/>
    </xf>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39" fillId="0" borderId="0" xfId="45" applyFont="1" applyFill="1" applyAlignment="1">
      <alignment horizontal="center" vertical="center" wrapText="1"/>
    </xf>
    <xf numFmtId="0" fontId="39" fillId="0" borderId="0" xfId="45" applyFont="1" applyFill="1" applyAlignment="1">
      <alignment horizontal="left" vertical="center" wrapText="1"/>
    </xf>
    <xf numFmtId="4" fontId="39" fillId="0" borderId="0" xfId="45" applyNumberFormat="1" applyFont="1" applyFill="1" applyAlignment="1">
      <alignment horizontal="center" vertical="center" wrapText="1"/>
    </xf>
    <xf numFmtId="0" fontId="39" fillId="0" borderId="0" xfId="45" applyFont="1" applyFill="1" applyAlignment="1">
      <alignment vertical="center" wrapText="1"/>
    </xf>
    <xf numFmtId="0" fontId="39" fillId="0" borderId="0" xfId="1" applyFont="1" applyFill="1" applyAlignment="1">
      <alignment horizontal="center" vertical="center" wrapText="1"/>
    </xf>
    <xf numFmtId="0" fontId="39" fillId="0" borderId="0" xfId="1" applyFont="1" applyFill="1" applyAlignment="1">
      <alignment horizontal="left" vertical="center" wrapText="1"/>
    </xf>
    <xf numFmtId="4" fontId="39" fillId="0" borderId="0" xfId="1" applyNumberFormat="1" applyFont="1" applyFill="1" applyAlignment="1">
      <alignment horizontal="center" vertical="center" wrapText="1"/>
    </xf>
    <xf numFmtId="0" fontId="39"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49" fontId="10" fillId="26" borderId="1" xfId="62" applyNumberFormat="1" applyFont="1" applyFill="1" applyBorder="1" applyAlignment="1">
      <alignment horizontal="center" vertical="center" wrapText="1"/>
    </xf>
    <xf numFmtId="0" fontId="10" fillId="26" borderId="1" xfId="62" applyFont="1" applyFill="1" applyBorder="1" applyAlignment="1">
      <alignment horizontal="left" vertical="center" wrapText="1"/>
    </xf>
    <xf numFmtId="0" fontId="10" fillId="26" borderId="1" xfId="62" applyFont="1" applyFill="1" applyBorder="1" applyAlignment="1">
      <alignment horizontal="center" vertical="center" wrapText="1"/>
    </xf>
    <xf numFmtId="0" fontId="10" fillId="26" borderId="1" xfId="1" applyFont="1" applyFill="1" applyBorder="1" applyAlignment="1">
      <alignment vertical="center" wrapText="1"/>
    </xf>
    <xf numFmtId="4" fontId="10" fillId="26" borderId="1" xfId="1" applyNumberFormat="1" applyFont="1" applyFill="1" applyBorder="1" applyAlignment="1">
      <alignment horizontal="center" vertical="center" wrapText="1"/>
    </xf>
    <xf numFmtId="0" fontId="10" fillId="26" borderId="1" xfId="1" applyFont="1" applyFill="1" applyBorder="1" applyAlignment="1">
      <alignment horizontal="center" vertical="center" wrapText="1"/>
    </xf>
    <xf numFmtId="0" fontId="10" fillId="26" borderId="1" xfId="1" applyFont="1" applyFill="1" applyBorder="1" applyAlignment="1">
      <alignment horizontal="left" vertical="center" wrapText="1"/>
    </xf>
    <xf numFmtId="4" fontId="39" fillId="26" borderId="1" xfId="1" applyNumberFormat="1"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wrapText="1"/>
    </xf>
    <xf numFmtId="0" fontId="10" fillId="0" borderId="1" xfId="1" applyFont="1" applyFill="1" applyBorder="1" applyAlignment="1">
      <alignment vertical="center" wrapText="1"/>
    </xf>
    <xf numFmtId="4" fontId="10" fillId="0" borderId="1" xfId="1"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4" fontId="6"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10"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xf>
    <xf numFmtId="0" fontId="10" fillId="0" borderId="1" xfId="2" applyFont="1" applyFill="1" applyBorder="1" applyAlignment="1">
      <alignment vertical="center" wrapText="1"/>
    </xf>
    <xf numFmtId="4" fontId="10" fillId="0" borderId="1" xfId="2"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4" fontId="6" fillId="0" borderId="1" xfId="1"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left" vertical="center" wrapText="1"/>
    </xf>
    <xf numFmtId="4" fontId="6" fillId="0" borderId="2"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14" fontId="10" fillId="0" borderId="1" xfId="1"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vertical="center" wrapText="1"/>
    </xf>
    <xf numFmtId="2" fontId="10" fillId="0" borderId="1" xfId="2"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Border="1" applyAlignment="1">
      <alignment horizontal="center" vertical="center" wrapText="1"/>
    </xf>
    <xf numFmtId="0" fontId="39" fillId="0" borderId="0" xfId="0" applyFont="1" applyFill="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Border="1" applyAlignment="1">
      <alignment horizontal="center" vertical="center" wrapText="1"/>
    </xf>
    <xf numFmtId="0" fontId="9" fillId="0" borderId="0" xfId="1" applyFont="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 fillId="0" borderId="0" xfId="1" applyFont="1" applyAlignment="1">
      <alignment horizontal="center" vertical="center"/>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xf>
    <xf numFmtId="0" fontId="0" fillId="0" borderId="0" xfId="0" applyAlignment="1">
      <alignment horizontal="center" vertical="center"/>
    </xf>
    <xf numFmtId="0" fontId="42" fillId="0" borderId="1" xfId="69" applyNumberFormat="1" applyFont="1" applyFill="1" applyBorder="1" applyAlignment="1" applyProtection="1">
      <alignment horizontal="left" vertical="center"/>
    </xf>
    <xf numFmtId="0" fontId="42" fillId="0" borderId="1" xfId="69" applyNumberFormat="1" applyFont="1" applyFill="1" applyBorder="1" applyAlignment="1" applyProtection="1">
      <alignment horizontal="left" vertical="center" wrapText="1"/>
    </xf>
    <xf numFmtId="0" fontId="42" fillId="0" borderId="1" xfId="69" applyNumberFormat="1" applyFont="1" applyFill="1" applyBorder="1" applyAlignment="1" applyProtection="1">
      <alignment horizontal="center" vertical="center" wrapText="1"/>
    </xf>
    <xf numFmtId="0" fontId="42" fillId="0" borderId="1" xfId="69" applyNumberFormat="1" applyFont="1" applyFill="1" applyBorder="1" applyAlignment="1" applyProtection="1">
      <alignment horizontal="center" vertical="center"/>
    </xf>
    <xf numFmtId="0" fontId="42" fillId="0" borderId="1" xfId="69" applyNumberFormat="1" applyFont="1" applyFill="1" applyBorder="1" applyAlignment="1" applyProtection="1">
      <alignment horizontal="justify" vertical="center"/>
    </xf>
    <xf numFmtId="0" fontId="38" fillId="0" borderId="0" xfId="1" applyFont="1" applyAlignment="1">
      <alignment horizontal="center" vertical="center"/>
    </xf>
    <xf numFmtId="0" fontId="12" fillId="0" borderId="0" xfId="1" applyFont="1" applyAlignment="1">
      <alignment horizontal="center" vertical="center"/>
    </xf>
    <xf numFmtId="0" fontId="0" fillId="0" borderId="0" xfId="0" applyAlignment="1">
      <alignment vertical="center"/>
    </xf>
    <xf numFmtId="0" fontId="61" fillId="0" borderId="0" xfId="70" applyNumberFormat="1" applyFont="1" applyFill="1" applyBorder="1" applyAlignment="1" applyProtection="1">
      <alignment vertical="top"/>
    </xf>
    <xf numFmtId="0" fontId="62" fillId="0" borderId="0" xfId="70" applyNumberFormat="1" applyFont="1" applyFill="1" applyBorder="1" applyAlignment="1" applyProtection="1">
      <alignment vertical="top"/>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0" fontId="10" fillId="0" borderId="0" xfId="70" applyNumberFormat="1" applyFont="1" applyFill="1" applyBorder="1" applyAlignment="1" applyProtection="1">
      <alignment vertical="top" wrapText="1"/>
    </xf>
    <xf numFmtId="2" fontId="6" fillId="0" borderId="1" xfId="1" applyNumberFormat="1" applyFont="1" applyBorder="1" applyAlignment="1">
      <alignment horizontal="left" vertical="center" wrapText="1"/>
    </xf>
    <xf numFmtId="2" fontId="6" fillId="0" borderId="0" xfId="1" applyNumberFormat="1" applyFont="1" applyBorder="1" applyAlignment="1">
      <alignment vertical="center"/>
    </xf>
    <xf numFmtId="0" fontId="6" fillId="24" borderId="1" xfId="1" applyFont="1" applyFill="1" applyBorder="1" applyAlignment="1">
      <alignment horizontal="left" vertical="center" wrapText="1"/>
    </xf>
    <xf numFmtId="0" fontId="10" fillId="24" borderId="1" xfId="1" applyFont="1" applyFill="1" applyBorder="1" applyAlignment="1">
      <alignment horizontal="left" vertical="center" wrapText="1"/>
    </xf>
    <xf numFmtId="0" fontId="10" fillId="0" borderId="0" xfId="2" applyFont="1" applyFill="1" applyAlignment="1">
      <alignment horizontal="center" vertical="center"/>
    </xf>
    <xf numFmtId="0" fontId="39" fillId="0" borderId="9" xfId="2" applyFont="1" applyFill="1" applyBorder="1" applyAlignment="1">
      <alignment horizontal="left" vertical="center" wrapText="1"/>
    </xf>
    <xf numFmtId="0" fontId="10" fillId="0" borderId="1" xfId="2" applyFont="1" applyFill="1" applyBorder="1"/>
    <xf numFmtId="0" fontId="10" fillId="0" borderId="1" xfId="69" applyNumberFormat="1" applyFont="1" applyFill="1" applyBorder="1" applyAlignment="1" applyProtection="1">
      <alignment horizontal="left"/>
    </xf>
    <xf numFmtId="0" fontId="10" fillId="0" borderId="1" xfId="69" applyNumberFormat="1" applyFont="1" applyFill="1" applyBorder="1" applyAlignment="1" applyProtection="1">
      <alignment horizontal="center" vertical="center"/>
    </xf>
    <xf numFmtId="0" fontId="10"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left" wrapText="1"/>
    </xf>
    <xf numFmtId="0" fontId="39" fillId="0" borderId="1" xfId="69" applyNumberFormat="1" applyFont="1" applyFill="1" applyBorder="1" applyAlignment="1" applyProtection="1">
      <alignment horizontal="center" vertical="center"/>
    </xf>
    <xf numFmtId="0" fontId="39" fillId="0" borderId="1" xfId="69" applyNumberFormat="1" applyFont="1" applyFill="1" applyBorder="1" applyAlignment="1" applyProtection="1">
      <alignment horizontal="justify"/>
    </xf>
    <xf numFmtId="0" fontId="39" fillId="0" borderId="1" xfId="69" applyNumberFormat="1" applyFont="1" applyFill="1" applyBorder="1" applyAlignment="1" applyProtection="1">
      <alignment horizontal="justify" vertical="top" wrapText="1"/>
    </xf>
    <xf numFmtId="0" fontId="39" fillId="0" borderId="1" xfId="69" applyNumberFormat="1" applyFont="1" applyFill="1" applyBorder="1" applyAlignment="1" applyProtection="1">
      <alignment horizontal="left" vertical="top" wrapText="1"/>
    </xf>
    <xf numFmtId="0" fontId="10" fillId="0" borderId="1" xfId="69" applyNumberFormat="1" applyFont="1" applyFill="1" applyBorder="1" applyAlignment="1" applyProtection="1">
      <alignment horizontal="justify"/>
    </xf>
    <xf numFmtId="0" fontId="10" fillId="0" borderId="1" xfId="69" applyNumberFormat="1" applyFont="1" applyFill="1" applyBorder="1" applyAlignment="1" applyProtection="1">
      <alignment horizontal="justify" vertical="top" wrapText="1"/>
    </xf>
    <xf numFmtId="0" fontId="10" fillId="0" borderId="1" xfId="69" applyNumberFormat="1" applyFont="1" applyFill="1" applyBorder="1" applyAlignment="1" applyProtection="1">
      <alignment horizontal="left" vertical="center"/>
    </xf>
    <xf numFmtId="0" fontId="10" fillId="0" borderId="1" xfId="69" applyNumberFormat="1" applyFont="1" applyFill="1" applyBorder="1" applyAlignment="1" applyProtection="1">
      <alignment horizontal="justify" vertical="top"/>
    </xf>
    <xf numFmtId="0" fontId="10" fillId="0" borderId="1" xfId="69" applyNumberFormat="1" applyFont="1" applyFill="1" applyBorder="1" applyAlignment="1" applyProtection="1">
      <alignment horizontal="justify" wrapText="1"/>
    </xf>
    <xf numFmtId="0" fontId="10" fillId="0" borderId="1" xfId="69" applyNumberFormat="1" applyFont="1" applyFill="1" applyBorder="1" applyAlignment="1" applyProtection="1">
      <alignment horizontal="justify" vertical="center"/>
    </xf>
    <xf numFmtId="0" fontId="39" fillId="0" borderId="1" xfId="2" applyFont="1" applyFill="1" applyBorder="1"/>
    <xf numFmtId="0" fontId="10" fillId="0" borderId="1" xfId="69" applyNumberFormat="1" applyFont="1" applyFill="1" applyBorder="1" applyAlignment="1" applyProtection="1">
      <alignment horizontal="left" vertical="center" wrapText="1"/>
    </xf>
    <xf numFmtId="0" fontId="10" fillId="0" borderId="9"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167"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2" fontId="39" fillId="0" borderId="0" xfId="2" applyNumberFormat="1" applyFont="1"/>
    <xf numFmtId="0" fontId="39" fillId="0" borderId="0" xfId="2" applyFont="1"/>
    <xf numFmtId="171" fontId="39" fillId="0" borderId="1" xfId="2" applyNumberFormat="1" applyFont="1" applyFill="1" applyBorder="1" applyAlignment="1">
      <alignment horizontal="center" vertical="center" wrapText="1"/>
    </xf>
    <xf numFmtId="171" fontId="10" fillId="0" borderId="1" xfId="2" applyNumberFormat="1" applyFont="1" applyFill="1" applyBorder="1" applyAlignment="1">
      <alignment horizontal="center" vertical="center" wrapText="1"/>
    </xf>
    <xf numFmtId="2" fontId="10" fillId="0" borderId="1" xfId="2" quotePrefix="1"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10" fillId="0" borderId="1" xfId="69" applyNumberFormat="1" applyFont="1" applyFill="1" applyBorder="1" applyAlignment="1" applyProtection="1">
      <alignment vertical="top"/>
    </xf>
    <xf numFmtId="0" fontId="6" fillId="0" borderId="4" xfId="1" applyFont="1" applyBorder="1" applyAlignment="1">
      <alignment horizontal="left" vertical="center" wrapText="1"/>
    </xf>
    <xf numFmtId="0" fontId="38" fillId="0" borderId="4" xfId="1" applyFont="1" applyBorder="1" applyAlignment="1">
      <alignment horizontal="left" vertical="center" wrapText="1"/>
    </xf>
    <xf numFmtId="0" fontId="38" fillId="0" borderId="1" xfId="1" applyFont="1" applyBorder="1" applyAlignment="1">
      <alignment horizontal="left" vertical="center" wrapText="1"/>
    </xf>
    <xf numFmtId="0" fontId="38" fillId="0" borderId="4" xfId="1" applyFont="1" applyFill="1" applyBorder="1" applyAlignment="1">
      <alignment vertical="center" wrapText="1"/>
    </xf>
    <xf numFmtId="0" fontId="39" fillId="0" borderId="0" xfId="70" applyNumberFormat="1" applyFont="1" applyFill="1" applyBorder="1" applyAlignment="1" applyProtection="1">
      <alignment vertical="top" wrapText="1"/>
    </xf>
    <xf numFmtId="0" fontId="38" fillId="0" borderId="4" xfId="1" applyFont="1" applyFill="1" applyBorder="1" applyAlignment="1">
      <alignment vertical="top" wrapText="1"/>
    </xf>
    <xf numFmtId="0" fontId="38" fillId="0" borderId="1" xfId="1" applyFont="1" applyBorder="1" applyAlignment="1">
      <alignment horizontal="left" vertical="top" wrapText="1"/>
    </xf>
    <xf numFmtId="0" fontId="6" fillId="0" borderId="1" xfId="1" applyFont="1" applyBorder="1" applyAlignment="1">
      <alignment horizontal="left" vertical="top" wrapText="1"/>
    </xf>
    <xf numFmtId="0" fontId="6" fillId="0" borderId="0" xfId="1" applyFont="1"/>
    <xf numFmtId="0" fontId="38" fillId="0" borderId="0" xfId="1" applyFont="1" applyAlignment="1">
      <alignment horizontal="left" vertical="center"/>
    </xf>
    <xf numFmtId="0" fontId="6" fillId="0" borderId="0" xfId="1" applyFont="1" applyBorder="1"/>
    <xf numFmtId="0" fontId="38" fillId="0" borderId="0" xfId="1" applyFont="1" applyAlignment="1">
      <alignment vertical="center"/>
    </xf>
    <xf numFmtId="0" fontId="6" fillId="0" borderId="0" xfId="1" applyFont="1" applyFill="1" applyBorder="1" applyAlignment="1">
      <alignment horizontal="center" vertical="center"/>
    </xf>
    <xf numFmtId="0" fontId="66" fillId="0" borderId="0" xfId="1" applyFont="1" applyAlignment="1">
      <alignment vertical="center"/>
    </xf>
    <xf numFmtId="0" fontId="38" fillId="0" borderId="1" xfId="2" applyFont="1" applyFill="1" applyBorder="1" applyAlignment="1">
      <alignment horizontal="center" vertical="center" wrapText="1"/>
    </xf>
    <xf numFmtId="0" fontId="6" fillId="0" borderId="0" xfId="1" applyFont="1" applyBorder="1" applyAlignment="1">
      <alignment horizontal="center" vertical="center"/>
    </xf>
    <xf numFmtId="0" fontId="38" fillId="0" borderId="0" xfId="1" applyFont="1" applyBorder="1" applyAlignment="1"/>
    <xf numFmtId="0" fontId="6" fillId="0" borderId="0" xfId="1" applyFont="1" applyFill="1"/>
    <xf numFmtId="0" fontId="10" fillId="0" borderId="0" xfId="70" applyNumberFormat="1" applyFont="1" applyFill="1" applyBorder="1" applyAlignment="1" applyProtection="1">
      <alignment vertical="top"/>
    </xf>
    <xf numFmtId="0" fontId="67" fillId="0" borderId="0" xfId="70" applyNumberFormat="1" applyFont="1" applyFill="1" applyBorder="1" applyAlignment="1" applyProtection="1">
      <alignment vertical="top"/>
    </xf>
    <xf numFmtId="0" fontId="6" fillId="0" borderId="0" xfId="1" applyFont="1" applyBorder="1" applyAlignment="1">
      <alignment horizontal="center"/>
    </xf>
    <xf numFmtId="0" fontId="6" fillId="0" borderId="0" xfId="1" applyFont="1" applyAlignment="1">
      <alignment horizontal="center"/>
    </xf>
    <xf numFmtId="0" fontId="6" fillId="0" borderId="0" xfId="0" applyFont="1"/>
    <xf numFmtId="0" fontId="6" fillId="0" borderId="0" xfId="1" applyFont="1" applyFill="1" applyBorder="1" applyAlignment="1">
      <alignment vertical="center"/>
    </xf>
    <xf numFmtId="0" fontId="6" fillId="0" borderId="0" xfId="49" applyFont="1" applyAlignment="1"/>
    <xf numFmtId="0" fontId="38" fillId="0" borderId="0" xfId="49" applyFont="1" applyFill="1" applyAlignment="1"/>
    <xf numFmtId="0" fontId="6" fillId="0" borderId="1" xfId="0" applyFont="1" applyBorder="1"/>
    <xf numFmtId="0" fontId="38" fillId="0" borderId="1" xfId="0" applyFont="1" applyBorder="1" applyAlignment="1">
      <alignment horizont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9" xfId="0" applyFont="1" applyBorder="1" applyAlignment="1">
      <alignment horizontal="center" vertical="center"/>
    </xf>
    <xf numFmtId="0" fontId="38" fillId="0"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Alignment="1"/>
    <xf numFmtId="0" fontId="38" fillId="0" borderId="0" xfId="0" applyFont="1"/>
    <xf numFmtId="9" fontId="10" fillId="0" borderId="1" xfId="71" applyFont="1" applyFill="1" applyBorder="1"/>
    <xf numFmtId="0" fontId="45" fillId="0" borderId="0" xfId="2" applyFont="1" applyFill="1" applyAlignment="1">
      <alignment vertical="center"/>
    </xf>
    <xf numFmtId="0" fontId="10" fillId="0" borderId="1" xfId="2" applyFont="1" applyFill="1" applyBorder="1" applyAlignment="1">
      <alignment horizontal="center" vertical="center" wrapText="1"/>
    </xf>
    <xf numFmtId="3" fontId="10" fillId="0" borderId="1" xfId="2" applyNumberFormat="1" applyFont="1" applyFill="1" applyBorder="1" applyAlignment="1">
      <alignment horizontal="center" vertical="center" wrapText="1"/>
    </xf>
    <xf numFmtId="3" fontId="39" fillId="0" borderId="1" xfId="2" applyNumberFormat="1" applyFont="1" applyFill="1" applyBorder="1" applyAlignment="1">
      <alignment horizontal="center" vertical="center" wrapText="1"/>
    </xf>
    <xf numFmtId="1" fontId="39"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0" fontId="39" fillId="0" borderId="1" xfId="62" applyFont="1" applyBorder="1" applyAlignment="1">
      <alignment vertical="center" wrapText="1"/>
    </xf>
    <xf numFmtId="172" fontId="6" fillId="0" borderId="1" xfId="1" applyNumberFormat="1" applyFont="1" applyBorder="1" applyAlignment="1">
      <alignment horizontal="left" vertical="center" wrapText="1"/>
    </xf>
    <xf numFmtId="2" fontId="10" fillId="0" borderId="1" xfId="1" applyNumberFormat="1" applyFont="1" applyFill="1" applyBorder="1" applyAlignment="1">
      <alignment horizontal="left" vertical="center" wrapText="1"/>
    </xf>
    <xf numFmtId="170" fontId="10" fillId="0" borderId="45" xfId="2" applyNumberFormat="1" applyFont="1" applyFill="1" applyBorder="1" applyAlignment="1">
      <alignment horizontal="center" vertical="center"/>
    </xf>
    <xf numFmtId="0" fontId="10" fillId="0" borderId="1" xfId="72" applyFont="1" applyFill="1" applyBorder="1" applyAlignment="1">
      <alignment horizontal="left" vertical="center" wrapText="1"/>
    </xf>
    <xf numFmtId="0" fontId="52" fillId="0" borderId="26" xfId="2" applyFont="1" applyFill="1" applyBorder="1" applyAlignment="1">
      <alignment horizontal="left" vertical="center"/>
    </xf>
    <xf numFmtId="170" fontId="52" fillId="0" borderId="1" xfId="2" applyNumberFormat="1" applyFont="1" applyFill="1" applyBorder="1" applyAlignment="1">
      <alignment vertical="center"/>
    </xf>
    <xf numFmtId="0" fontId="10" fillId="0" borderId="26" xfId="2" applyFont="1" applyFill="1" applyBorder="1" applyAlignment="1">
      <alignment horizontal="left" vertical="center"/>
    </xf>
    <xf numFmtId="0" fontId="52" fillId="0" borderId="24" xfId="2" applyFont="1" applyFill="1" applyBorder="1" applyAlignment="1">
      <alignment horizontal="left" vertical="center"/>
    </xf>
    <xf numFmtId="170" fontId="52" fillId="0" borderId="23" xfId="2" applyNumberFormat="1" applyFont="1" applyFill="1" applyBorder="1" applyAlignment="1">
      <alignment vertical="center"/>
    </xf>
    <xf numFmtId="0" fontId="10" fillId="0" borderId="39" xfId="2" applyFont="1" applyFill="1" applyBorder="1" applyAlignment="1">
      <alignment horizontal="center" vertical="center"/>
    </xf>
    <xf numFmtId="0" fontId="70" fillId="0" borderId="1" xfId="73" applyNumberFormat="1" applyFont="1" applyFill="1" applyBorder="1" applyAlignment="1">
      <alignment horizontal="left" vertical="center" wrapText="1" indent="1"/>
    </xf>
    <xf numFmtId="0" fontId="10" fillId="0" borderId="34" xfId="2" applyFont="1" applyFill="1" applyBorder="1" applyAlignment="1">
      <alignment vertical="center"/>
    </xf>
    <xf numFmtId="9" fontId="47" fillId="0" borderId="36" xfId="2" applyNumberFormat="1" applyFont="1" applyFill="1" applyBorder="1" applyAlignment="1">
      <alignment vertical="center"/>
    </xf>
    <xf numFmtId="9" fontId="39" fillId="0" borderId="1" xfId="71" applyNumberFormat="1" applyFont="1" applyFill="1" applyBorder="1" applyAlignment="1">
      <alignment horizontal="center" vertical="center"/>
    </xf>
    <xf numFmtId="173" fontId="42" fillId="0" borderId="1" xfId="62" applyNumberFormat="1" applyFont="1" applyFill="1" applyBorder="1" applyAlignment="1">
      <alignment horizontal="center" vertical="center" wrapText="1"/>
    </xf>
    <xf numFmtId="0" fontId="28" fillId="0" borderId="4" xfId="69" applyNumberFormat="1" applyFont="1" applyFill="1" applyBorder="1" applyAlignment="1" applyProtection="1">
      <alignment horizontal="left" vertical="top"/>
    </xf>
    <xf numFmtId="0" fontId="28" fillId="0" borderId="6" xfId="69" applyNumberFormat="1" applyFont="1" applyFill="1" applyBorder="1" applyAlignment="1" applyProtection="1">
      <alignment horizontal="left" vertical="top"/>
    </xf>
    <xf numFmtId="0" fontId="28" fillId="0" borderId="3" xfId="69" applyNumberFormat="1" applyFont="1" applyFill="1" applyBorder="1" applyAlignment="1" applyProtection="1">
      <alignment horizontal="left" vertical="top"/>
    </xf>
    <xf numFmtId="0" fontId="39" fillId="0" borderId="0" xfId="0" applyFont="1" applyFill="1" applyAlignment="1">
      <alignment horizontal="center" vertical="center"/>
    </xf>
    <xf numFmtId="0" fontId="38" fillId="0" borderId="0" xfId="1" applyFont="1" applyAlignment="1">
      <alignment horizontal="center" vertical="center"/>
    </xf>
    <xf numFmtId="0" fontId="60"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6" fillId="0" borderId="0" xfId="1" applyFont="1" applyAlignment="1">
      <alignment horizontal="center" vertical="center"/>
    </xf>
    <xf numFmtId="0" fontId="66" fillId="0" borderId="0" xfId="1" applyFont="1" applyAlignment="1">
      <alignment horizontal="center" vertical="center" wrapText="1"/>
    </xf>
    <xf numFmtId="0" fontId="6" fillId="0" borderId="19" xfId="1" applyFont="1" applyBorder="1" applyAlignment="1">
      <alignment vertical="center"/>
    </xf>
    <xf numFmtId="0" fontId="66" fillId="0" borderId="0" xfId="1" applyFont="1" applyAlignment="1">
      <alignment horizontal="center" vertical="center"/>
    </xf>
    <xf numFmtId="0" fontId="6" fillId="0" borderId="0" xfId="1" applyFont="1" applyFill="1" applyBorder="1" applyAlignment="1">
      <alignment horizontal="center" vertical="center"/>
    </xf>
    <xf numFmtId="0" fontId="10" fillId="0" borderId="9" xfId="62" applyFont="1" applyBorder="1" applyAlignment="1">
      <alignment horizontal="center" vertical="center"/>
    </xf>
    <xf numFmtId="0" fontId="10"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xf>
    <xf numFmtId="0" fontId="10" fillId="0" borderId="19" xfId="62" applyFont="1" applyBorder="1" applyAlignment="1">
      <alignment horizontal="left" vertical="center"/>
    </xf>
    <xf numFmtId="0" fontId="3" fillId="0" borderId="0" xfId="1" applyFont="1" applyFill="1" applyBorder="1" applyAlignment="1">
      <alignment horizontal="center"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63" fillId="0" borderId="0" xfId="1" applyFont="1" applyAlignment="1">
      <alignment horizontal="center" vertical="center"/>
    </xf>
    <xf numFmtId="0" fontId="38" fillId="0" borderId="0" xfId="0" applyFont="1" applyAlignment="1">
      <alignment horizontal="left"/>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6" xfId="0" applyFont="1" applyBorder="1" applyAlignment="1">
      <alignment horizontal="center" vertical="center"/>
    </xf>
    <xf numFmtId="0" fontId="38" fillId="0" borderId="3" xfId="0" applyFont="1" applyBorder="1" applyAlignment="1">
      <alignment horizontal="center" vertical="center"/>
    </xf>
    <xf numFmtId="0" fontId="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Border="1" applyAlignment="1">
      <alignment horizontal="left" wrapText="1"/>
    </xf>
    <xf numFmtId="0" fontId="38" fillId="0" borderId="0" xfId="1" applyFont="1" applyAlignment="1">
      <alignment horizontal="center" vertical="center" wrapText="1"/>
    </xf>
    <xf numFmtId="0" fontId="51" fillId="0" borderId="0" xfId="2" applyFont="1" applyFill="1" applyAlignment="1">
      <alignment horizontal="center" vertical="center" wrapText="1"/>
    </xf>
    <xf numFmtId="49" fontId="39" fillId="0" borderId="0" xfId="2" applyNumberFormat="1" applyFont="1" applyFill="1" applyBorder="1" applyAlignment="1">
      <alignment horizontal="center" vertical="center"/>
    </xf>
    <xf numFmtId="0" fontId="45" fillId="0" borderId="0" xfId="2" applyFont="1" applyFill="1" applyAlignment="1">
      <alignment horizontal="center" vertical="center"/>
    </xf>
    <xf numFmtId="0" fontId="69" fillId="0" borderId="0" xfId="2" applyFont="1" applyFill="1" applyAlignment="1">
      <alignment horizontal="center" vertical="center" wrapText="1"/>
    </xf>
    <xf numFmtId="0" fontId="48" fillId="0" borderId="0" xfId="2" applyFont="1" applyFill="1" applyAlignment="1">
      <alignment horizontal="center" vertical="top" wrapText="1"/>
    </xf>
    <xf numFmtId="0" fontId="42" fillId="0" borderId="0" xfId="2" applyFont="1" applyFill="1" applyBorder="1" applyAlignment="1">
      <alignment horizontal="left" vertical="center" wrapText="1"/>
    </xf>
    <xf numFmtId="0" fontId="42" fillId="0" borderId="0" xfId="2" applyFont="1" applyFill="1" applyBorder="1" applyAlignment="1">
      <alignment horizontal="left" vertical="center"/>
    </xf>
    <xf numFmtId="0" fontId="48" fillId="0" borderId="0" xfId="2" applyFont="1" applyFill="1" applyAlignment="1">
      <alignment horizontal="center" vertical="center" wrapText="1"/>
    </xf>
    <xf numFmtId="0" fontId="49" fillId="0" borderId="0" xfId="2" applyFont="1" applyFill="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49" fontId="10" fillId="0" borderId="9" xfId="2" applyNumberFormat="1" applyFont="1" applyFill="1" applyBorder="1" applyAlignment="1">
      <alignment horizontal="center" vertical="center" wrapText="1"/>
    </xf>
    <xf numFmtId="49" fontId="10" fillId="0" borderId="5" xfId="2" applyNumberFormat="1"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0" xfId="45" applyFont="1" applyFill="1" applyAlignment="1">
      <alignment horizontal="center" vertical="center" wrapText="1"/>
    </xf>
    <xf numFmtId="0" fontId="39" fillId="0" borderId="0" xfId="1" applyFont="1" applyFill="1" applyAlignment="1">
      <alignment horizontal="center" vertical="center" wrapText="1"/>
    </xf>
    <xf numFmtId="0" fontId="7" fillId="0" borderId="0" xfId="1" applyFont="1" applyAlignment="1">
      <alignment horizontal="center" vertical="center" wrapText="1"/>
    </xf>
    <xf numFmtId="0" fontId="39" fillId="0" borderId="1" xfId="1" applyFont="1" applyFill="1" applyBorder="1" applyAlignment="1">
      <alignment horizontal="center" vertical="center" wrapText="1"/>
    </xf>
    <xf numFmtId="0" fontId="39" fillId="0" borderId="1" xfId="45" applyFont="1" applyFill="1" applyBorder="1" applyAlignment="1">
      <alignment horizontal="center" vertical="center" textRotation="90" wrapText="1"/>
    </xf>
    <xf numFmtId="0" fontId="57" fillId="0" borderId="0" xfId="1" applyFont="1" applyFill="1" applyAlignment="1">
      <alignment horizontal="center" vertical="center" wrapText="1"/>
    </xf>
    <xf numFmtId="0" fontId="10" fillId="0" borderId="0" xfId="1" applyFont="1" applyFill="1" applyAlignment="1">
      <alignment horizontal="center" vertical="center" wrapText="1"/>
    </xf>
    <xf numFmtId="4" fontId="39" fillId="0" borderId="1" xfId="1" applyNumberFormat="1" applyFont="1" applyFill="1" applyBorder="1" applyAlignment="1">
      <alignment horizontal="center" vertical="center" wrapText="1"/>
    </xf>
    <xf numFmtId="0" fontId="39" fillId="0" borderId="1" xfId="1" applyFont="1" applyFill="1" applyBorder="1" applyAlignment="1" applyProtection="1">
      <alignment horizontal="center" vertical="center" wrapText="1"/>
    </xf>
    <xf numFmtId="0" fontId="39" fillId="0" borderId="1" xfId="1" applyFont="1" applyFill="1" applyBorder="1" applyAlignment="1">
      <alignment horizontal="center" vertical="center" textRotation="90" wrapText="1"/>
    </xf>
    <xf numFmtId="0" fontId="39" fillId="0" borderId="1" xfId="1" applyFont="1" applyFill="1" applyBorder="1" applyAlignment="1" applyProtection="1">
      <alignment horizontal="center" vertical="center" textRotation="90"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35" fillId="0" borderId="22" xfId="49" applyFont="1" applyBorder="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3"/>
    <cellStyle name="Обычный_2012-2014 (изм. ИП2014 18.10.2013) 2" xfId="72"/>
    <cellStyle name="Обычный_3.3. цели,задачи" xfId="70"/>
    <cellStyle name="Обычный_Лист1" xfId="69"/>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2 2" xfId="68"/>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76" Type="http://schemas.openxmlformats.org/officeDocument/2006/relationships/externalLink" Target="externalLinks/externalLink56.xml"/><Relationship Id="rId84" Type="http://schemas.openxmlformats.org/officeDocument/2006/relationships/externalLink" Target="externalLinks/externalLink64.xml"/><Relationship Id="rId89" Type="http://schemas.openxmlformats.org/officeDocument/2006/relationships/externalLink" Target="externalLinks/externalLink69.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92" Type="http://schemas.openxmlformats.org/officeDocument/2006/relationships/externalLink" Target="externalLinks/externalLink7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9.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79" Type="http://schemas.openxmlformats.org/officeDocument/2006/relationships/externalLink" Target="externalLinks/externalLink59.xml"/><Relationship Id="rId87" Type="http://schemas.openxmlformats.org/officeDocument/2006/relationships/externalLink" Target="externalLinks/externalLink67.xml"/><Relationship Id="rId5" Type="http://schemas.openxmlformats.org/officeDocument/2006/relationships/worksheet" Target="worksheets/sheet5.xml"/><Relationship Id="rId61" Type="http://schemas.openxmlformats.org/officeDocument/2006/relationships/externalLink" Target="externalLinks/externalLink41.xml"/><Relationship Id="rId82" Type="http://schemas.openxmlformats.org/officeDocument/2006/relationships/externalLink" Target="externalLinks/externalLink62.xml"/><Relationship Id="rId90" Type="http://schemas.openxmlformats.org/officeDocument/2006/relationships/externalLink" Target="externalLinks/externalLink70.xml"/><Relationship Id="rId95" Type="http://schemas.openxmlformats.org/officeDocument/2006/relationships/externalLink" Target="externalLinks/externalLink7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80" Type="http://schemas.openxmlformats.org/officeDocument/2006/relationships/externalLink" Target="externalLinks/externalLink60.xml"/><Relationship Id="rId85" Type="http://schemas.openxmlformats.org/officeDocument/2006/relationships/externalLink" Target="externalLinks/externalLink65.xml"/><Relationship Id="rId93" Type="http://schemas.openxmlformats.org/officeDocument/2006/relationships/externalLink" Target="externalLinks/externalLink7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externalLink" Target="externalLinks/externalLink55.xml"/><Relationship Id="rId83" Type="http://schemas.openxmlformats.org/officeDocument/2006/relationships/externalLink" Target="externalLinks/externalLink63.xml"/><Relationship Id="rId88" Type="http://schemas.openxmlformats.org/officeDocument/2006/relationships/externalLink" Target="externalLinks/externalLink68.xml"/><Relationship Id="rId91" Type="http://schemas.openxmlformats.org/officeDocument/2006/relationships/externalLink" Target="externalLinks/externalLink7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externalLink" Target="externalLinks/externalLink58.xml"/><Relationship Id="rId81" Type="http://schemas.openxmlformats.org/officeDocument/2006/relationships/externalLink" Target="externalLinks/externalLink61.xml"/><Relationship Id="rId86" Type="http://schemas.openxmlformats.org/officeDocument/2006/relationships/externalLink" Target="externalLinks/externalLink66.xml"/><Relationship Id="rId94" Type="http://schemas.openxmlformats.org/officeDocument/2006/relationships/externalLink" Target="externalLinks/externalLink7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1">
          <cell r="A1">
            <v>0</v>
          </cell>
        </row>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1">
          <cell r="A1">
            <v>0</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 val="Позиция"/>
      <sheetName val="июнь9"/>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 val="46-ээ"/>
      <sheetName val="Потребление"/>
      <sheetName val="План оплаты по потребителям"/>
      <sheetName val="по отраслям"/>
      <sheetName val="План"/>
      <sheetName val="опер.отчет"/>
      <sheetName val="Еж-ка"/>
      <sheetName val="для_контроля"/>
      <sheetName val="Оплата по дням(план)"/>
      <sheetName val="Опер.отчет по отр."/>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 val="списки"/>
      <sheetName val="1.2.1"/>
      <sheetName val="2.2.4"/>
      <sheetName val="График"/>
      <sheetName val="Вода для ГВС"/>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 val="МАТЕР.433,452"/>
      <sheetName val="ПФВ-0.5"/>
      <sheetName val=""/>
      <sheetName val="Com0226"/>
      <sheetName val="Транспортны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row r="2">
          <cell r="A2">
            <v>1.0489999999999999</v>
          </cell>
        </row>
      </sheetData>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row r="2">
          <cell r="A2">
            <v>1.0489999999999999</v>
          </cell>
        </row>
      </sheetData>
      <sheetData sheetId="688">
        <row r="2">
          <cell r="A2">
            <v>1.0489999999999999</v>
          </cell>
        </row>
      </sheetData>
      <sheetData sheetId="689">
        <row r="2">
          <cell r="A2">
            <v>1.0489999999999999</v>
          </cell>
        </row>
      </sheetData>
      <sheetData sheetId="690">
        <row r="2">
          <cell r="A2">
            <v>1.0489999999999999</v>
          </cell>
        </row>
      </sheetData>
      <sheetData sheetId="691">
        <row r="2">
          <cell r="A2">
            <v>1.0489999999999999</v>
          </cell>
        </row>
      </sheetData>
      <sheetData sheetId="692">
        <row r="2">
          <cell r="A2">
            <v>1.0489999999999999</v>
          </cell>
        </row>
      </sheetData>
      <sheetData sheetId="693">
        <row r="2">
          <cell r="A2">
            <v>1.0489999999999999</v>
          </cell>
        </row>
      </sheetData>
      <sheetData sheetId="694">
        <row r="2">
          <cell r="A2">
            <v>1.0489999999999999</v>
          </cell>
        </row>
      </sheetData>
      <sheetData sheetId="695">
        <row r="2">
          <cell r="A2">
            <v>1.0489999999999999</v>
          </cell>
        </row>
      </sheetData>
      <sheetData sheetId="696">
        <row r="2">
          <cell r="A2">
            <v>1.0489999999999999</v>
          </cell>
        </row>
      </sheetData>
      <sheetData sheetId="697">
        <row r="2">
          <cell r="A2">
            <v>1.0489999999999999</v>
          </cell>
        </row>
      </sheetData>
      <sheetData sheetId="698">
        <row r="2">
          <cell r="A2">
            <v>1.0489999999999999</v>
          </cell>
        </row>
      </sheetData>
      <sheetData sheetId="699">
        <row r="2">
          <cell r="A2">
            <v>1.0489999999999999</v>
          </cell>
        </row>
      </sheetData>
      <sheetData sheetId="700">
        <row r="2">
          <cell r="A2">
            <v>1.0489999999999999</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ow r="2">
          <cell r="A2">
            <v>1.0489999999999999</v>
          </cell>
        </row>
      </sheetData>
      <sheetData sheetId="719">
        <row r="2">
          <cell r="A2">
            <v>1.0489999999999999</v>
          </cell>
        </row>
      </sheetData>
      <sheetData sheetId="720"/>
      <sheetData sheetId="721">
        <row r="2">
          <cell r="A2">
            <v>1.0489999999999999</v>
          </cell>
        </row>
      </sheetData>
      <sheetData sheetId="722">
        <row r="2">
          <cell r="A2">
            <v>1.0489999999999999</v>
          </cell>
        </row>
      </sheetData>
      <sheetData sheetId="723">
        <row r="2">
          <cell r="A2">
            <v>1.0489999999999999</v>
          </cell>
        </row>
      </sheetData>
      <sheetData sheetId="724">
        <row r="2">
          <cell r="A2">
            <v>1.0489999999999999</v>
          </cell>
        </row>
      </sheetData>
      <sheetData sheetId="725">
        <row r="2">
          <cell r="A2">
            <v>1.0489999999999999</v>
          </cell>
        </row>
      </sheetData>
      <sheetData sheetId="726">
        <row r="2">
          <cell r="A2">
            <v>1.0489999999999999</v>
          </cell>
        </row>
      </sheetData>
      <sheetData sheetId="727">
        <row r="2">
          <cell r="A2">
            <v>1.0489999999999999</v>
          </cell>
        </row>
      </sheetData>
      <sheetData sheetId="728">
        <row r="2">
          <cell r="A2">
            <v>1.0489999999999999</v>
          </cell>
        </row>
      </sheetData>
      <sheetData sheetId="729">
        <row r="2">
          <cell r="A2">
            <v>1.0489999999999999</v>
          </cell>
        </row>
      </sheetData>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row r="2">
          <cell r="A2">
            <v>1.0489999999999999</v>
          </cell>
        </row>
      </sheetData>
      <sheetData sheetId="791">
        <row r="2">
          <cell r="A2">
            <v>1.0489999999999999</v>
          </cell>
        </row>
      </sheetData>
      <sheetData sheetId="792">
        <row r="2">
          <cell r="A2">
            <v>1.0489999999999999</v>
          </cell>
        </row>
      </sheetData>
      <sheetData sheetId="793">
        <row r="2">
          <cell r="A2">
            <v>1.0489999999999999</v>
          </cell>
        </row>
      </sheetData>
      <sheetData sheetId="794">
        <row r="2">
          <cell r="A2">
            <v>1.0489999999999999</v>
          </cell>
        </row>
      </sheetData>
      <sheetData sheetId="795">
        <row r="2">
          <cell r="A2">
            <v>1.0489999999999999</v>
          </cell>
        </row>
      </sheetData>
      <sheetData sheetId="796">
        <row r="2">
          <cell r="A2">
            <v>1.0489999999999999</v>
          </cell>
        </row>
      </sheetData>
      <sheetData sheetId="797">
        <row r="2">
          <cell r="A2">
            <v>1.0489999999999999</v>
          </cell>
        </row>
      </sheetData>
      <sheetData sheetId="798">
        <row r="2">
          <cell r="A2">
            <v>1.0489999999999999</v>
          </cell>
        </row>
      </sheetData>
      <sheetData sheetId="799">
        <row r="2">
          <cell r="A2">
            <v>1.0489999999999999</v>
          </cell>
        </row>
      </sheetData>
      <sheetData sheetId="800">
        <row r="2">
          <cell r="A2">
            <v>1.0489999999999999</v>
          </cell>
        </row>
      </sheetData>
      <sheetData sheetId="801">
        <row r="2">
          <cell r="A2">
            <v>1.0489999999999999</v>
          </cell>
        </row>
      </sheetData>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row r="2">
          <cell r="A2">
            <v>1.0489999999999999</v>
          </cell>
        </row>
      </sheetData>
      <sheetData sheetId="829">
        <row r="2">
          <cell r="A2">
            <v>1.0489999999999999</v>
          </cell>
        </row>
      </sheetData>
      <sheetData sheetId="830">
        <row r="2">
          <cell r="A2">
            <v>1.0489999999999999</v>
          </cell>
        </row>
      </sheetData>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row r="2">
          <cell r="A2">
            <v>1.0489999999999999</v>
          </cell>
        </row>
      </sheetData>
      <sheetData sheetId="842">
        <row r="2">
          <cell r="A2">
            <v>1.0489999999999999</v>
          </cell>
        </row>
      </sheetData>
      <sheetData sheetId="843">
        <row r="2">
          <cell r="A2">
            <v>1.0489999999999999</v>
          </cell>
        </row>
      </sheetData>
      <sheetData sheetId="844">
        <row r="2">
          <cell r="A2">
            <v>1.0489999999999999</v>
          </cell>
        </row>
      </sheetData>
      <sheetData sheetId="845">
        <row r="2">
          <cell r="A2">
            <v>1.0489999999999999</v>
          </cell>
        </row>
      </sheetData>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row r="2">
          <cell r="A2">
            <v>1.0489999999999999</v>
          </cell>
        </row>
      </sheetData>
      <sheetData sheetId="854">
        <row r="2">
          <cell r="A2">
            <v>1.0489999999999999</v>
          </cell>
        </row>
      </sheetData>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row r="2">
          <cell r="A2">
            <v>1.0489999999999999</v>
          </cell>
        </row>
      </sheetData>
      <sheetData sheetId="863">
        <row r="2">
          <cell r="A2">
            <v>1.0489999999999999</v>
          </cell>
        </row>
      </sheetData>
      <sheetData sheetId="864">
        <row r="2">
          <cell r="A2">
            <v>1.0489999999999999</v>
          </cell>
        </row>
      </sheetData>
      <sheetData sheetId="865">
        <row r="2">
          <cell r="A2">
            <v>1.0489999999999999</v>
          </cell>
        </row>
      </sheetData>
      <sheetData sheetId="866">
        <row r="2">
          <cell r="A2">
            <v>1.0489999999999999</v>
          </cell>
        </row>
      </sheetData>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row r="2">
          <cell r="A2">
            <v>1.0489999999999999</v>
          </cell>
        </row>
      </sheetData>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row r="2">
          <cell r="A2">
            <v>1.0489999999999999</v>
          </cell>
        </row>
      </sheetData>
      <sheetData sheetId="952">
        <row r="2">
          <cell r="A2">
            <v>1.0489999999999999</v>
          </cell>
        </row>
      </sheetData>
      <sheetData sheetId="953">
        <row r="2">
          <cell r="A2">
            <v>1.0489999999999999</v>
          </cell>
        </row>
      </sheetData>
      <sheetData sheetId="954">
        <row r="2">
          <cell r="A2">
            <v>1.0489999999999999</v>
          </cell>
        </row>
      </sheetData>
      <sheetData sheetId="955">
        <row r="2">
          <cell r="A2">
            <v>1.0489999999999999</v>
          </cell>
        </row>
      </sheetData>
      <sheetData sheetId="956">
        <row r="2">
          <cell r="A2">
            <v>1.0489999999999999</v>
          </cell>
        </row>
      </sheetData>
      <sheetData sheetId="957">
        <row r="2">
          <cell r="A2">
            <v>1.0489999999999999</v>
          </cell>
        </row>
      </sheetData>
      <sheetData sheetId="958">
        <row r="2">
          <cell r="A2">
            <v>1.0489999999999999</v>
          </cell>
        </row>
      </sheetData>
      <sheetData sheetId="959">
        <row r="2">
          <cell r="A2">
            <v>1.0489999999999999</v>
          </cell>
        </row>
      </sheetData>
      <sheetData sheetId="960">
        <row r="2">
          <cell r="A2">
            <v>1.0489999999999999</v>
          </cell>
        </row>
      </sheetData>
      <sheetData sheetId="961">
        <row r="2">
          <cell r="A2">
            <v>1.0489999999999999</v>
          </cell>
        </row>
      </sheetData>
      <sheetData sheetId="962">
        <row r="2">
          <cell r="A2">
            <v>1.0489999999999999</v>
          </cell>
        </row>
      </sheetData>
      <sheetData sheetId="963">
        <row r="2">
          <cell r="A2">
            <v>1.0489999999999999</v>
          </cell>
        </row>
      </sheetData>
      <sheetData sheetId="964">
        <row r="2">
          <cell r="A2">
            <v>1.0489999999999999</v>
          </cell>
        </row>
      </sheetData>
      <sheetData sheetId="965">
        <row r="2">
          <cell r="A2">
            <v>1.0489999999999999</v>
          </cell>
        </row>
      </sheetData>
      <sheetData sheetId="966">
        <row r="2">
          <cell r="A2">
            <v>1.0489999999999999</v>
          </cell>
        </row>
      </sheetData>
      <sheetData sheetId="967">
        <row r="2">
          <cell r="A2">
            <v>1.0489999999999999</v>
          </cell>
        </row>
      </sheetData>
      <sheetData sheetId="968">
        <row r="2">
          <cell r="A2">
            <v>1.0489999999999999</v>
          </cell>
        </row>
      </sheetData>
      <sheetData sheetId="969">
        <row r="2">
          <cell r="A2">
            <v>1.0489999999999999</v>
          </cell>
        </row>
      </sheetData>
      <sheetData sheetId="970">
        <row r="2">
          <cell r="A2">
            <v>1.0489999999999999</v>
          </cell>
        </row>
      </sheetData>
      <sheetData sheetId="971">
        <row r="2">
          <cell r="A2">
            <v>1.0489999999999999</v>
          </cell>
        </row>
      </sheetData>
      <sheetData sheetId="972">
        <row r="2">
          <cell r="A2">
            <v>1.0489999999999999</v>
          </cell>
        </row>
      </sheetData>
      <sheetData sheetId="973">
        <row r="2">
          <cell r="A2">
            <v>1.0489999999999999</v>
          </cell>
        </row>
      </sheetData>
      <sheetData sheetId="974">
        <row r="2">
          <cell r="A2">
            <v>1.0489999999999999</v>
          </cell>
        </row>
      </sheetData>
      <sheetData sheetId="975">
        <row r="2">
          <cell r="A2">
            <v>1.0489999999999999</v>
          </cell>
        </row>
      </sheetData>
      <sheetData sheetId="976">
        <row r="2">
          <cell r="A2">
            <v>1.0489999999999999</v>
          </cell>
        </row>
      </sheetData>
      <sheetData sheetId="977">
        <row r="2">
          <cell r="A2">
            <v>1.0489999999999999</v>
          </cell>
        </row>
      </sheetData>
      <sheetData sheetId="978">
        <row r="2">
          <cell r="A2">
            <v>1.0489999999999999</v>
          </cell>
        </row>
      </sheetData>
      <sheetData sheetId="979">
        <row r="2">
          <cell r="A2">
            <v>1.0489999999999999</v>
          </cell>
        </row>
      </sheetData>
      <sheetData sheetId="980">
        <row r="2">
          <cell r="A2">
            <v>1.0489999999999999</v>
          </cell>
        </row>
      </sheetData>
      <sheetData sheetId="981">
        <row r="2">
          <cell r="A2">
            <v>1.0489999999999999</v>
          </cell>
        </row>
      </sheetData>
      <sheetData sheetId="982">
        <row r="2">
          <cell r="A2">
            <v>1.0489999999999999</v>
          </cell>
        </row>
      </sheetData>
      <sheetData sheetId="983">
        <row r="2">
          <cell r="A2">
            <v>1.0489999999999999</v>
          </cell>
        </row>
      </sheetData>
      <sheetData sheetId="984">
        <row r="2">
          <cell r="A2">
            <v>1.0489999999999999</v>
          </cell>
        </row>
      </sheetData>
      <sheetData sheetId="985">
        <row r="2">
          <cell r="A2">
            <v>1.0489999999999999</v>
          </cell>
        </row>
      </sheetData>
      <sheetData sheetId="986">
        <row r="2">
          <cell r="A2">
            <v>1.0489999999999999</v>
          </cell>
        </row>
      </sheetData>
      <sheetData sheetId="987">
        <row r="2">
          <cell r="A2">
            <v>1.0489999999999999</v>
          </cell>
        </row>
      </sheetData>
      <sheetData sheetId="988">
        <row r="2">
          <cell r="A2">
            <v>1.0489999999999999</v>
          </cell>
        </row>
      </sheetData>
      <sheetData sheetId="989">
        <row r="2">
          <cell r="A2">
            <v>1.0489999999999999</v>
          </cell>
        </row>
      </sheetData>
      <sheetData sheetId="990">
        <row r="2">
          <cell r="A2">
            <v>1.0489999999999999</v>
          </cell>
        </row>
      </sheetData>
      <sheetData sheetId="991">
        <row r="2">
          <cell r="A2">
            <v>1.0489999999999999</v>
          </cell>
        </row>
      </sheetData>
      <sheetData sheetId="992">
        <row r="2">
          <cell r="A2">
            <v>1.0489999999999999</v>
          </cell>
        </row>
      </sheetData>
      <sheetData sheetId="993">
        <row r="2">
          <cell r="A2">
            <v>1.0489999999999999</v>
          </cell>
        </row>
      </sheetData>
      <sheetData sheetId="994">
        <row r="2">
          <cell r="A2">
            <v>1.0489999999999999</v>
          </cell>
        </row>
      </sheetData>
      <sheetData sheetId="995">
        <row r="2">
          <cell r="A2">
            <v>1.0489999999999999</v>
          </cell>
        </row>
      </sheetData>
      <sheetData sheetId="996">
        <row r="2">
          <cell r="A2">
            <v>1.0489999999999999</v>
          </cell>
        </row>
      </sheetData>
      <sheetData sheetId="997">
        <row r="2">
          <cell r="A2">
            <v>1.0489999999999999</v>
          </cell>
        </row>
      </sheetData>
      <sheetData sheetId="998">
        <row r="2">
          <cell r="A2">
            <v>1.0489999999999999</v>
          </cell>
        </row>
      </sheetData>
      <sheetData sheetId="999">
        <row r="2">
          <cell r="A2">
            <v>1.0489999999999999</v>
          </cell>
        </row>
      </sheetData>
      <sheetData sheetId="1000">
        <row r="2">
          <cell r="A2">
            <v>1.0489999999999999</v>
          </cell>
        </row>
      </sheetData>
      <sheetData sheetId="1001">
        <row r="2">
          <cell r="A2">
            <v>1.0489999999999999</v>
          </cell>
        </row>
      </sheetData>
      <sheetData sheetId="1002">
        <row r="2">
          <cell r="A2">
            <v>1.0489999999999999</v>
          </cell>
        </row>
      </sheetData>
      <sheetData sheetId="1003">
        <row r="2">
          <cell r="A2">
            <v>1.0489999999999999</v>
          </cell>
        </row>
      </sheetData>
      <sheetData sheetId="1004">
        <row r="2">
          <cell r="A2">
            <v>1.0489999999999999</v>
          </cell>
        </row>
      </sheetData>
      <sheetData sheetId="1005">
        <row r="2">
          <cell r="A2">
            <v>1.0489999999999999</v>
          </cell>
        </row>
      </sheetData>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row r="2">
          <cell r="A2">
            <v>1.0489999999999999</v>
          </cell>
        </row>
      </sheetData>
      <sheetData sheetId="1191">
        <row r="2">
          <cell r="A2">
            <v>1.0489999999999999</v>
          </cell>
        </row>
      </sheetData>
      <sheetData sheetId="1192"/>
      <sheetData sheetId="1193"/>
      <sheetData sheetId="1194"/>
      <sheetData sheetId="1195"/>
      <sheetData sheetId="1196"/>
      <sheetData sheetId="1197">
        <row r="2">
          <cell r="A2">
            <v>1.0489999999999999</v>
          </cell>
        </row>
      </sheetData>
      <sheetData sheetId="1198">
        <row r="2">
          <cell r="A2">
            <v>1.0489999999999999</v>
          </cell>
        </row>
      </sheetData>
      <sheetData sheetId="1199">
        <row r="2">
          <cell r="A2">
            <v>1.0489999999999999</v>
          </cell>
        </row>
      </sheetData>
      <sheetData sheetId="1200">
        <row r="2">
          <cell r="A2">
            <v>1.0489999999999999</v>
          </cell>
        </row>
      </sheetData>
      <sheetData sheetId="1201"/>
      <sheetData sheetId="1202">
        <row r="2">
          <cell r="A2">
            <v>1.0489999999999999</v>
          </cell>
        </row>
      </sheetData>
      <sheetData sheetId="1203">
        <row r="2">
          <cell r="A2">
            <v>1.0489999999999999</v>
          </cell>
        </row>
      </sheetData>
      <sheetData sheetId="1204">
        <row r="2">
          <cell r="A2">
            <v>1.0489999999999999</v>
          </cell>
        </row>
      </sheetData>
      <sheetData sheetId="1205">
        <row r="2">
          <cell r="A2">
            <v>1.0489999999999999</v>
          </cell>
        </row>
      </sheetData>
      <sheetData sheetId="1206">
        <row r="2">
          <cell r="A2">
            <v>1.0489999999999999</v>
          </cell>
        </row>
      </sheetData>
      <sheetData sheetId="1207">
        <row r="2">
          <cell r="A2">
            <v>1.0489999999999999</v>
          </cell>
        </row>
      </sheetData>
      <sheetData sheetId="1208"/>
      <sheetData sheetId="1209">
        <row r="2">
          <cell r="A2">
            <v>1.0489999999999999</v>
          </cell>
        </row>
      </sheetData>
      <sheetData sheetId="1210">
        <row r="2">
          <cell r="A2">
            <v>1.0489999999999999</v>
          </cell>
        </row>
      </sheetData>
      <sheetData sheetId="1211">
        <row r="2">
          <cell r="A2">
            <v>1.0489999999999999</v>
          </cell>
        </row>
      </sheetData>
      <sheetData sheetId="1212">
        <row r="2">
          <cell r="A2">
            <v>1.0489999999999999</v>
          </cell>
        </row>
      </sheetData>
      <sheetData sheetId="1213">
        <row r="2">
          <cell r="A2">
            <v>1.0489999999999999</v>
          </cell>
        </row>
      </sheetData>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 sheetId="1238" refreshError="1"/>
      <sheetData sheetId="1239" refreshError="1"/>
      <sheetData sheetId="1240" refreshError="1"/>
      <sheetData sheetId="1241"/>
      <sheetData sheetId="124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 val="Donnй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 val="июнь9"/>
      <sheetName val="Données"/>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 val="Ma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Normal="110" zoomScaleSheetLayoutView="100" workbookViewId="0">
      <selection activeCell="E36" sqref="E36"/>
    </sheetView>
  </sheetViews>
  <sheetFormatPr defaultRowHeight="15" x14ac:dyDescent="0.25"/>
  <cols>
    <col min="1" max="1" width="9.140625" style="243"/>
    <col min="2" max="3" width="49.5703125" style="251" customWidth="1"/>
  </cols>
  <sheetData>
    <row r="1" spans="1:4" ht="15.75" x14ac:dyDescent="0.25">
      <c r="A1" s="250"/>
      <c r="B1" s="11"/>
      <c r="C1" s="233"/>
      <c r="D1" s="6"/>
    </row>
    <row r="2" spans="1:4" ht="15.75" x14ac:dyDescent="0.25">
      <c r="A2" s="359" t="s">
        <v>214</v>
      </c>
      <c r="B2" s="359"/>
      <c r="C2" s="359"/>
      <c r="D2" s="359"/>
    </row>
    <row r="3" spans="1:4" ht="15.75" x14ac:dyDescent="0.25">
      <c r="A3" s="250"/>
      <c r="B3" s="11"/>
      <c r="C3" s="233"/>
      <c r="D3" s="6"/>
    </row>
    <row r="4" spans="1:4" ht="15.75" x14ac:dyDescent="0.25">
      <c r="A4" s="360" t="s">
        <v>7</v>
      </c>
      <c r="B4" s="360"/>
      <c r="C4" s="360"/>
      <c r="D4" s="360"/>
    </row>
    <row r="5" spans="1:4" ht="12.75" customHeight="1" x14ac:dyDescent="0.25">
      <c r="A5" s="229"/>
      <c r="B5" s="229"/>
      <c r="C5" s="235"/>
      <c r="D5" s="229"/>
    </row>
    <row r="6" spans="1:4" x14ac:dyDescent="0.25">
      <c r="A6" s="361" t="s">
        <v>517</v>
      </c>
      <c r="B6" s="361"/>
      <c r="C6" s="361"/>
      <c r="D6" s="361"/>
    </row>
    <row r="7" spans="1:4" x14ac:dyDescent="0.25">
      <c r="A7" s="362" t="s">
        <v>6</v>
      </c>
      <c r="B7" s="362"/>
      <c r="C7" s="362"/>
      <c r="D7" s="362"/>
    </row>
    <row r="8" spans="1:4" ht="15" customHeight="1" x14ac:dyDescent="0.25">
      <c r="A8" s="231"/>
      <c r="B8" s="231"/>
      <c r="C8" s="236"/>
      <c r="D8" s="231"/>
    </row>
    <row r="9" spans="1:4" x14ac:dyDescent="0.25">
      <c r="A9" s="361" t="s">
        <v>507</v>
      </c>
      <c r="B9" s="361"/>
      <c r="C9" s="361"/>
      <c r="D9" s="361"/>
    </row>
    <row r="10" spans="1:4" x14ac:dyDescent="0.25">
      <c r="A10" s="362" t="s">
        <v>5</v>
      </c>
      <c r="B10" s="362"/>
      <c r="C10" s="362"/>
      <c r="D10" s="362"/>
    </row>
    <row r="11" spans="1:4" ht="12.75" customHeight="1" x14ac:dyDescent="0.25">
      <c r="A11" s="230"/>
      <c r="B11" s="230"/>
      <c r="C11" s="238"/>
      <c r="D11" s="230"/>
    </row>
    <row r="12" spans="1:4" ht="18.75" customHeight="1" x14ac:dyDescent="0.25">
      <c r="A12" s="363" t="s">
        <v>115</v>
      </c>
      <c r="B12" s="363"/>
      <c r="C12" s="361"/>
      <c r="D12" s="361"/>
    </row>
    <row r="13" spans="1:4" ht="15.75" x14ac:dyDescent="0.25">
      <c r="A13" s="228"/>
      <c r="B13" s="63"/>
      <c r="C13" s="63"/>
      <c r="D13" s="63"/>
    </row>
    <row r="14" spans="1:4" ht="25.5" x14ac:dyDescent="0.25">
      <c r="A14" s="247" t="s">
        <v>17</v>
      </c>
      <c r="B14" s="245" t="s">
        <v>312</v>
      </c>
      <c r="C14" s="245" t="s">
        <v>482</v>
      </c>
    </row>
    <row r="15" spans="1:4" ht="51" x14ac:dyDescent="0.25">
      <c r="A15" s="247" t="s">
        <v>16</v>
      </c>
      <c r="B15" s="245" t="s">
        <v>145</v>
      </c>
      <c r="C15" s="245" t="s">
        <v>483</v>
      </c>
    </row>
    <row r="16" spans="1:4" x14ac:dyDescent="0.25">
      <c r="A16" s="356"/>
      <c r="B16" s="357"/>
      <c r="C16" s="358"/>
    </row>
    <row r="17" spans="1:3" ht="38.25" x14ac:dyDescent="0.25">
      <c r="A17" s="247" t="s">
        <v>15</v>
      </c>
      <c r="B17" s="245" t="s">
        <v>311</v>
      </c>
      <c r="C17" s="248" t="s">
        <v>286</v>
      </c>
    </row>
    <row r="18" spans="1:3" ht="25.5" x14ac:dyDescent="0.25">
      <c r="A18" s="247" t="s">
        <v>14</v>
      </c>
      <c r="B18" s="245" t="s">
        <v>310</v>
      </c>
      <c r="C18" s="248" t="s">
        <v>309</v>
      </c>
    </row>
    <row r="19" spans="1:3" ht="25.5" x14ac:dyDescent="0.25">
      <c r="A19" s="246">
        <v>5</v>
      </c>
      <c r="B19" s="245" t="s">
        <v>308</v>
      </c>
      <c r="C19" s="248" t="s">
        <v>307</v>
      </c>
    </row>
    <row r="20" spans="1:3" x14ac:dyDescent="0.25">
      <c r="A20" s="246">
        <v>6</v>
      </c>
      <c r="B20" s="244" t="s">
        <v>306</v>
      </c>
      <c r="C20" s="248" t="s">
        <v>294</v>
      </c>
    </row>
    <row r="21" spans="1:3" ht="25.5" x14ac:dyDescent="0.25">
      <c r="A21" s="247" t="s">
        <v>10</v>
      </c>
      <c r="B21" s="245" t="s">
        <v>305</v>
      </c>
      <c r="C21" s="248" t="s">
        <v>294</v>
      </c>
    </row>
    <row r="22" spans="1:3" ht="25.5" x14ac:dyDescent="0.25">
      <c r="A22" s="247" t="s">
        <v>8</v>
      </c>
      <c r="B22" s="245" t="s">
        <v>304</v>
      </c>
      <c r="C22" s="248" t="s">
        <v>294</v>
      </c>
    </row>
    <row r="23" spans="1:3" ht="25.5" x14ac:dyDescent="0.25">
      <c r="A23" s="247" t="s">
        <v>22</v>
      </c>
      <c r="B23" s="245" t="s">
        <v>303</v>
      </c>
      <c r="C23" s="248" t="s">
        <v>294</v>
      </c>
    </row>
    <row r="24" spans="1:3" ht="25.5" x14ac:dyDescent="0.25">
      <c r="A24" s="246">
        <v>10</v>
      </c>
      <c r="B24" s="245" t="s">
        <v>302</v>
      </c>
      <c r="C24" s="248" t="s">
        <v>294</v>
      </c>
    </row>
    <row r="25" spans="1:3" ht="51" x14ac:dyDescent="0.25">
      <c r="A25" s="247">
        <v>11</v>
      </c>
      <c r="B25" s="245" t="s">
        <v>301</v>
      </c>
      <c r="C25" s="248" t="s">
        <v>300</v>
      </c>
    </row>
    <row r="26" spans="1:3" ht="63.75" x14ac:dyDescent="0.25">
      <c r="A26" s="247" t="s">
        <v>103</v>
      </c>
      <c r="B26" s="245" t="s">
        <v>299</v>
      </c>
      <c r="C26" s="248" t="s">
        <v>298</v>
      </c>
    </row>
    <row r="27" spans="1:3" ht="25.5" x14ac:dyDescent="0.25">
      <c r="A27" s="247" t="s">
        <v>100</v>
      </c>
      <c r="B27" s="245" t="s">
        <v>297</v>
      </c>
      <c r="C27" s="248" t="s">
        <v>149</v>
      </c>
    </row>
    <row r="28" spans="1:3" ht="25.5" x14ac:dyDescent="0.25">
      <c r="A28" s="246">
        <v>14</v>
      </c>
      <c r="B28" s="245" t="s">
        <v>296</v>
      </c>
      <c r="C28" s="244" t="s">
        <v>149</v>
      </c>
    </row>
    <row r="29" spans="1:3" x14ac:dyDescent="0.25">
      <c r="A29" s="246">
        <v>15</v>
      </c>
      <c r="B29" s="244" t="s">
        <v>295</v>
      </c>
      <c r="C29" s="244" t="s">
        <v>294</v>
      </c>
    </row>
    <row r="30" spans="1:3" x14ac:dyDescent="0.25">
      <c r="A30" s="247">
        <v>16</v>
      </c>
      <c r="B30" s="244" t="s">
        <v>293</v>
      </c>
      <c r="C30" s="244" t="s">
        <v>149</v>
      </c>
    </row>
    <row r="31" spans="1:3" ht="39.75" customHeight="1" x14ac:dyDescent="0.25">
      <c r="A31" s="247">
        <v>17</v>
      </c>
      <c r="B31" s="245" t="s">
        <v>292</v>
      </c>
      <c r="C31" s="245" t="s">
        <v>518</v>
      </c>
    </row>
    <row r="32" spans="1:3" ht="76.5" x14ac:dyDescent="0.25">
      <c r="A32" s="247" t="s">
        <v>223</v>
      </c>
      <c r="B32" s="245" t="s">
        <v>291</v>
      </c>
      <c r="C32" s="244" t="s">
        <v>288</v>
      </c>
    </row>
    <row r="33" spans="1:3" ht="51" x14ac:dyDescent="0.25">
      <c r="A33" s="247" t="s">
        <v>279</v>
      </c>
      <c r="B33" s="245" t="s">
        <v>121</v>
      </c>
      <c r="C33" s="244" t="s">
        <v>288</v>
      </c>
    </row>
    <row r="34" spans="1:3" ht="114.75" x14ac:dyDescent="0.25">
      <c r="A34" s="247" t="s">
        <v>280</v>
      </c>
      <c r="B34" s="245" t="s">
        <v>290</v>
      </c>
      <c r="C34" s="244" t="s">
        <v>288</v>
      </c>
    </row>
    <row r="35" spans="1:3" ht="64.5" customHeight="1" x14ac:dyDescent="0.25">
      <c r="A35" s="247" t="s">
        <v>281</v>
      </c>
      <c r="B35" s="245" t="s">
        <v>289</v>
      </c>
      <c r="C35" s="244" t="s">
        <v>288</v>
      </c>
    </row>
    <row r="36" spans="1:3" ht="63.75" x14ac:dyDescent="0.25">
      <c r="A36" s="247" t="s">
        <v>282</v>
      </c>
      <c r="B36" s="245" t="s">
        <v>117</v>
      </c>
      <c r="C36" s="244" t="s">
        <v>288</v>
      </c>
    </row>
    <row r="37" spans="1:3" ht="63.75" x14ac:dyDescent="0.25">
      <c r="A37" s="247" t="s">
        <v>283</v>
      </c>
      <c r="B37" s="245" t="s">
        <v>287</v>
      </c>
      <c r="C37" s="245" t="s">
        <v>286</v>
      </c>
    </row>
    <row r="38" spans="1:3" ht="38.25" x14ac:dyDescent="0.25">
      <c r="A38" s="246">
        <v>24</v>
      </c>
      <c r="B38" s="245" t="s">
        <v>285</v>
      </c>
      <c r="C38" s="244" t="s">
        <v>520</v>
      </c>
    </row>
    <row r="39" spans="1:3" ht="38.25" x14ac:dyDescent="0.25">
      <c r="A39" s="246">
        <v>25</v>
      </c>
      <c r="B39" s="245" t="s">
        <v>284</v>
      </c>
      <c r="C39" s="244" t="s">
        <v>519</v>
      </c>
    </row>
  </sheetData>
  <mergeCells count="8">
    <mergeCell ref="A16:C16"/>
    <mergeCell ref="A2:D2"/>
    <mergeCell ref="A4:D4"/>
    <mergeCell ref="A6:D6"/>
    <mergeCell ref="A7:D7"/>
    <mergeCell ref="A9:D9"/>
    <mergeCell ref="A10:D10"/>
    <mergeCell ref="A12:D12"/>
  </mergeCells>
  <pageMargins left="0.7" right="0.7" top="0.75" bottom="0.75" header="0.3" footer="0.3"/>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О_0000000826</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трассоискателя</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23353.704387420003</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8251.9884541661977</v>
      </c>
      <c r="C13" s="85"/>
      <c r="D13" s="97"/>
      <c r="E13" s="85"/>
      <c r="F13" s="85"/>
      <c r="H13" s="415"/>
      <c r="I13" s="415"/>
      <c r="J13" s="98"/>
      <c r="K13" s="99"/>
    </row>
    <row r="14" spans="1:21" ht="38.25" customHeight="1" x14ac:dyDescent="0.25">
      <c r="A14" s="95" t="s">
        <v>171</v>
      </c>
      <c r="B14" s="94">
        <v>15101.715933253803</v>
      </c>
      <c r="C14" s="85"/>
      <c r="D14" s="100"/>
      <c r="E14" s="101"/>
      <c r="F14" s="101"/>
      <c r="H14" s="415"/>
      <c r="I14" s="415"/>
      <c r="J14" s="98"/>
      <c r="K14" s="99"/>
    </row>
    <row r="15" spans="1:21" ht="37.5" customHeight="1" thickBot="1" x14ac:dyDescent="0.3">
      <c r="A15" s="110" t="s">
        <v>172</v>
      </c>
      <c r="B15" s="164">
        <v>0</v>
      </c>
      <c r="C15" s="85"/>
      <c r="D15" s="85"/>
      <c r="E15" s="85"/>
      <c r="F15" s="85"/>
      <c r="H15" s="415"/>
      <c r="I15" s="415"/>
      <c r="J15" s="98"/>
      <c r="K15" s="104"/>
    </row>
    <row r="16" spans="1:21" ht="25.5" hidden="1" customHeight="1" x14ac:dyDescent="0.25">
      <c r="A16" s="93" t="s">
        <v>173</v>
      </c>
      <c r="B16" s="165"/>
      <c r="C16" s="85"/>
      <c r="D16" s="85"/>
      <c r="E16" s="85"/>
      <c r="F16" s="85"/>
      <c r="H16" s="415"/>
      <c r="I16" s="41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t="16.5" hidden="1" outlineLevel="1" thickBot="1" x14ac:dyDescent="0.3">
      <c r="A20" s="91" t="s">
        <v>177</v>
      </c>
      <c r="B20" s="112">
        <v>6.18</v>
      </c>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t="16.5" hidden="1" outlineLevel="1" thickBot="1" x14ac:dyDescent="0.3">
      <c r="A22" s="102" t="s">
        <v>88</v>
      </c>
      <c r="B22" s="113">
        <v>4</v>
      </c>
      <c r="C22" s="85"/>
      <c r="D22" s="85"/>
      <c r="E22" s="85"/>
      <c r="F22" s="85"/>
      <c r="H22" s="415"/>
      <c r="I22" s="41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288.04269804968544</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-288.04269804968544</v>
      </c>
      <c r="D44" s="137">
        <f t="shared" si="3"/>
        <v>-324.00886149896138</v>
      </c>
      <c r="E44" s="137">
        <f t="shared" si="3"/>
        <v>-336.9692159589199</v>
      </c>
      <c r="F44" s="137">
        <f t="shared" si="3"/>
        <v>-350.44798459727673</v>
      </c>
      <c r="G44" s="137">
        <f t="shared" si="3"/>
        <v>-364.4659039811678</v>
      </c>
      <c r="H44" s="137">
        <f t="shared" si="3"/>
        <v>-379.04454014041454</v>
      </c>
      <c r="I44" s="137">
        <f t="shared" si="3"/>
        <v>-394.20632174603111</v>
      </c>
      <c r="J44" s="137">
        <f t="shared" si="3"/>
        <v>-409.97457461587237</v>
      </c>
      <c r="K44" s="137">
        <f t="shared" si="3"/>
        <v>-426.3735576005073</v>
      </c>
      <c r="L44" s="137">
        <f t="shared" si="3"/>
        <v>-443.4284999045276</v>
      </c>
      <c r="M44" s="137">
        <f t="shared" si="3"/>
        <v>-461.16563990070875</v>
      </c>
      <c r="N44" s="137">
        <f t="shared" si="3"/>
        <v>-479.61226549673711</v>
      </c>
      <c r="O44" s="137">
        <f t="shared" si="3"/>
        <v>-498.79675611660656</v>
      </c>
      <c r="P44" s="137">
        <f t="shared" si="3"/>
        <v>-518.74862636127079</v>
      </c>
      <c r="Q44" s="137">
        <f t="shared" si="3"/>
        <v>-539.4985714157217</v>
      </c>
      <c r="R44" s="137">
        <f t="shared" si="3"/>
        <v>-561.07851427235062</v>
      </c>
      <c r="S44" s="137">
        <f t="shared" si="3"/>
        <v>-583.52165484324462</v>
      </c>
      <c r="T44" s="137">
        <f t="shared" si="3"/>
        <v>-606.86252103697439</v>
      </c>
      <c r="U44" s="137">
        <f t="shared" si="3"/>
        <v>-631.13702187845331</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-288.04269804968544</v>
      </c>
      <c r="D50" s="139">
        <f t="shared" ref="D50:U50" si="9">-$B$37*(1+D42)</f>
        <v>-324.00886149896138</v>
      </c>
      <c r="E50" s="139">
        <f t="shared" si="9"/>
        <v>-336.9692159589199</v>
      </c>
      <c r="F50" s="139">
        <f t="shared" si="9"/>
        <v>-350.44798459727673</v>
      </c>
      <c r="G50" s="139">
        <f t="shared" si="9"/>
        <v>-364.4659039811678</v>
      </c>
      <c r="H50" s="139">
        <f t="shared" si="9"/>
        <v>-379.04454014041454</v>
      </c>
      <c r="I50" s="139">
        <f t="shared" si="9"/>
        <v>-394.20632174603111</v>
      </c>
      <c r="J50" s="139">
        <f t="shared" si="9"/>
        <v>-409.97457461587237</v>
      </c>
      <c r="K50" s="139">
        <f t="shared" si="9"/>
        <v>-426.3735576005073</v>
      </c>
      <c r="L50" s="139">
        <f t="shared" si="9"/>
        <v>-443.4284999045276</v>
      </c>
      <c r="M50" s="139">
        <f t="shared" si="9"/>
        <v>-461.16563990070875</v>
      </c>
      <c r="N50" s="139">
        <f t="shared" si="9"/>
        <v>-479.61226549673711</v>
      </c>
      <c r="O50" s="139">
        <f t="shared" si="9"/>
        <v>-498.79675611660656</v>
      </c>
      <c r="P50" s="139">
        <f t="shared" si="9"/>
        <v>-518.74862636127079</v>
      </c>
      <c r="Q50" s="139">
        <f t="shared" si="9"/>
        <v>-539.4985714157217</v>
      </c>
      <c r="R50" s="139">
        <f t="shared" si="9"/>
        <v>-561.07851427235062</v>
      </c>
      <c r="S50" s="139">
        <f t="shared" si="9"/>
        <v>-583.52165484324462</v>
      </c>
      <c r="T50" s="139">
        <f t="shared" si="9"/>
        <v>-606.86252103697439</v>
      </c>
      <c r="U50" s="140">
        <f t="shared" si="9"/>
        <v>-631.13702187845331</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-1556.913625828</v>
      </c>
      <c r="D53" s="137">
        <f t="shared" si="12"/>
        <v>-1556.913625828</v>
      </c>
      <c r="E53" s="137">
        <f t="shared" si="12"/>
        <v>-1556.913625828</v>
      </c>
      <c r="F53" s="137">
        <f t="shared" si="12"/>
        <v>-1556.913625828</v>
      </c>
      <c r="G53" s="137">
        <f t="shared" si="12"/>
        <v>-1556.913625828</v>
      </c>
      <c r="H53" s="137">
        <f t="shared" si="12"/>
        <v>-1556.913625828</v>
      </c>
      <c r="I53" s="137">
        <f t="shared" si="12"/>
        <v>-1556.913625828</v>
      </c>
      <c r="J53" s="137">
        <f t="shared" si="12"/>
        <v>-1556.913625828</v>
      </c>
      <c r="K53" s="137">
        <f t="shared" si="12"/>
        <v>-1556.913625828</v>
      </c>
      <c r="L53" s="137">
        <f t="shared" si="12"/>
        <v>-1556.913625828</v>
      </c>
      <c r="M53" s="137">
        <f t="shared" si="12"/>
        <v>-1556.913625828</v>
      </c>
      <c r="N53" s="137">
        <f t="shared" si="12"/>
        <v>-1556.913625828</v>
      </c>
      <c r="O53" s="137">
        <f t="shared" si="12"/>
        <v>-1556.913625828</v>
      </c>
      <c r="P53" s="137">
        <f t="shared" si="12"/>
        <v>-1556.913625828</v>
      </c>
      <c r="Q53" s="137">
        <f t="shared" si="12"/>
        <v>-1556.913625828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-1556.913625828</v>
      </c>
      <c r="D56" s="139">
        <f t="shared" si="14"/>
        <v>-1556.913625828</v>
      </c>
      <c r="E56" s="139">
        <f t="shared" si="14"/>
        <v>-1556.913625828</v>
      </c>
      <c r="F56" s="139">
        <f t="shared" si="14"/>
        <v>-1556.913625828</v>
      </c>
      <c r="G56" s="139">
        <f t="shared" si="14"/>
        <v>-1556.913625828</v>
      </c>
      <c r="H56" s="139">
        <f t="shared" si="14"/>
        <v>-1556.913625828</v>
      </c>
      <c r="I56" s="139">
        <f t="shared" si="14"/>
        <v>-1556.913625828</v>
      </c>
      <c r="J56" s="139">
        <f t="shared" si="14"/>
        <v>-1556.913625828</v>
      </c>
      <c r="K56" s="139">
        <f t="shared" si="14"/>
        <v>-1556.913625828</v>
      </c>
      <c r="L56" s="139">
        <f t="shared" si="14"/>
        <v>-1556.913625828</v>
      </c>
      <c r="M56" s="139">
        <f t="shared" si="14"/>
        <v>-1556.913625828</v>
      </c>
      <c r="N56" s="139">
        <f t="shared" si="14"/>
        <v>-1556.913625828</v>
      </c>
      <c r="O56" s="139">
        <f t="shared" si="14"/>
        <v>-1556.913625828</v>
      </c>
      <c r="P56" s="139">
        <f t="shared" si="14"/>
        <v>-1556.913625828</v>
      </c>
      <c r="Q56" s="139">
        <f t="shared" si="14"/>
        <v>-1556.913625828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1556.913625828</v>
      </c>
      <c r="D59" s="151">
        <f t="shared" si="16"/>
        <v>1556.913625828</v>
      </c>
      <c r="E59" s="151">
        <f t="shared" si="16"/>
        <v>1556.913625828</v>
      </c>
      <c r="F59" s="151">
        <f t="shared" si="16"/>
        <v>1556.913625828</v>
      </c>
      <c r="G59" s="151">
        <f t="shared" si="16"/>
        <v>1556.913625828</v>
      </c>
      <c r="H59" s="151">
        <f t="shared" si="16"/>
        <v>1556.913625828</v>
      </c>
      <c r="I59" s="151">
        <f t="shared" si="16"/>
        <v>1556.913625828</v>
      </c>
      <c r="J59" s="151">
        <f t="shared" si="16"/>
        <v>1556.913625828</v>
      </c>
      <c r="K59" s="151">
        <f t="shared" si="16"/>
        <v>1556.913625828</v>
      </c>
      <c r="L59" s="151">
        <f t="shared" si="16"/>
        <v>1556.913625828</v>
      </c>
      <c r="M59" s="151">
        <f t="shared" si="16"/>
        <v>1556.913625828</v>
      </c>
      <c r="N59" s="151">
        <f t="shared" si="16"/>
        <v>1556.913625828</v>
      </c>
      <c r="O59" s="151">
        <f t="shared" si="16"/>
        <v>1556.913625828</v>
      </c>
      <c r="P59" s="151">
        <f t="shared" si="16"/>
        <v>1556.913625828</v>
      </c>
      <c r="Q59" s="151">
        <f t="shared" si="16"/>
        <v>1556.913625828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-M48</f>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288.04269804968544</v>
      </c>
      <c r="D68" s="156">
        <f t="shared" si="19"/>
        <v>324.00886149896138</v>
      </c>
      <c r="E68" s="156">
        <f t="shared" si="19"/>
        <v>336.9692159589199</v>
      </c>
      <c r="F68" s="156">
        <f t="shared" si="19"/>
        <v>350.44798459727673</v>
      </c>
      <c r="G68" s="156">
        <f t="shared" si="19"/>
        <v>364.4659039811678</v>
      </c>
      <c r="H68" s="156">
        <f t="shared" si="19"/>
        <v>379.04454014041454</v>
      </c>
      <c r="I68" s="156">
        <f t="shared" si="19"/>
        <v>394.20632174603111</v>
      </c>
      <c r="J68" s="156">
        <f t="shared" si="19"/>
        <v>409.97457461587237</v>
      </c>
      <c r="K68" s="156">
        <f t="shared" si="19"/>
        <v>426.3735576005073</v>
      </c>
      <c r="L68" s="156">
        <f t="shared" si="19"/>
        <v>443.4284999045276</v>
      </c>
      <c r="M68" s="156">
        <f t="shared" si="19"/>
        <v>461.16563990070875</v>
      </c>
      <c r="N68" s="156">
        <f t="shared" si="19"/>
        <v>479.61226549673711</v>
      </c>
      <c r="O68" s="156">
        <f t="shared" si="19"/>
        <v>498.79675611660656</v>
      </c>
      <c r="P68" s="156">
        <f t="shared" si="19"/>
        <v>518.74862636127079</v>
      </c>
      <c r="Q68" s="156">
        <f t="shared" si="19"/>
        <v>539.4985714157217</v>
      </c>
      <c r="R68" s="156">
        <f t="shared" si="19"/>
        <v>561.07851427235062</v>
      </c>
      <c r="S68" s="156">
        <f t="shared" si="19"/>
        <v>583.52165484324462</v>
      </c>
      <c r="T68" s="156">
        <f t="shared" si="19"/>
        <v>606.86252103697439</v>
      </c>
      <c r="U68" s="157">
        <f t="shared" si="19"/>
        <v>631.13702187845331</v>
      </c>
    </row>
    <row r="69" spans="1:21" ht="16.5" thickBot="1" x14ac:dyDescent="0.3">
      <c r="A69" s="158" t="s">
        <v>211</v>
      </c>
      <c r="B69" s="159" t="s">
        <v>203</v>
      </c>
      <c r="C69" s="160">
        <f t="shared" ref="C69:U69" si="20">SUM(C59:C68)</f>
        <v>1844.9563238776855</v>
      </c>
      <c r="D69" s="160">
        <f t="shared" si="20"/>
        <v>1880.9224873269613</v>
      </c>
      <c r="E69" s="160">
        <f t="shared" si="20"/>
        <v>1893.8828417869199</v>
      </c>
      <c r="F69" s="160">
        <f t="shared" si="20"/>
        <v>1907.3616104252767</v>
      </c>
      <c r="G69" s="160">
        <f t="shared" si="20"/>
        <v>1921.3795298091677</v>
      </c>
      <c r="H69" s="160">
        <f t="shared" si="20"/>
        <v>1935.9581659684145</v>
      </c>
      <c r="I69" s="160">
        <f t="shared" si="20"/>
        <v>1951.1199475740311</v>
      </c>
      <c r="J69" s="160">
        <f t="shared" si="20"/>
        <v>1966.8882004438724</v>
      </c>
      <c r="K69" s="160">
        <f t="shared" si="20"/>
        <v>1983.2871834285074</v>
      </c>
      <c r="L69" s="160">
        <f t="shared" si="20"/>
        <v>2000.3421257325276</v>
      </c>
      <c r="M69" s="160">
        <f t="shared" si="20"/>
        <v>2018.0792657287088</v>
      </c>
      <c r="N69" s="160">
        <f t="shared" si="20"/>
        <v>2036.5258913247371</v>
      </c>
      <c r="O69" s="160">
        <f t="shared" si="20"/>
        <v>2055.7103819446065</v>
      </c>
      <c r="P69" s="160">
        <f t="shared" si="20"/>
        <v>2075.6622521892709</v>
      </c>
      <c r="Q69" s="160">
        <f t="shared" si="20"/>
        <v>2096.4121972437215</v>
      </c>
      <c r="R69" s="160">
        <f t="shared" si="20"/>
        <v>561.07851427235062</v>
      </c>
      <c r="S69" s="160">
        <f t="shared" si="20"/>
        <v>583.52165484324462</v>
      </c>
      <c r="T69" s="160">
        <f t="shared" si="20"/>
        <v>606.86252103697439</v>
      </c>
      <c r="U69" s="161">
        <f t="shared" si="20"/>
        <v>631.13702187845331</v>
      </c>
    </row>
    <row r="71" spans="1:21" x14ac:dyDescent="0.25">
      <c r="C71" s="162">
        <f t="shared" ref="C71:U71" si="21">C44+C53</f>
        <v>-1844.9563238776855</v>
      </c>
      <c r="D71" s="162">
        <f t="shared" si="21"/>
        <v>-1880.9224873269613</v>
      </c>
      <c r="E71" s="162">
        <f t="shared" si="21"/>
        <v>-1893.8828417869199</v>
      </c>
      <c r="F71" s="162">
        <f t="shared" si="21"/>
        <v>-1907.3616104252767</v>
      </c>
      <c r="G71" s="162">
        <f t="shared" si="21"/>
        <v>-1921.3795298091677</v>
      </c>
      <c r="H71" s="162">
        <f t="shared" si="21"/>
        <v>-1935.9581659684145</v>
      </c>
      <c r="I71" s="162">
        <f t="shared" si="21"/>
        <v>-1951.1199475740311</v>
      </c>
      <c r="J71" s="162">
        <f t="shared" si="21"/>
        <v>-1966.8882004438724</v>
      </c>
      <c r="K71" s="162">
        <f t="shared" si="21"/>
        <v>-1983.2871834285074</v>
      </c>
      <c r="L71" s="162">
        <f t="shared" si="21"/>
        <v>-2000.3421257325276</v>
      </c>
      <c r="M71" s="162">
        <f t="shared" si="21"/>
        <v>-2018.0792657287088</v>
      </c>
      <c r="N71" s="162">
        <f t="shared" si="21"/>
        <v>-2036.5258913247371</v>
      </c>
      <c r="O71" s="162">
        <f t="shared" si="21"/>
        <v>-2055.7103819446065</v>
      </c>
      <c r="P71" s="162">
        <f t="shared" si="21"/>
        <v>-2075.6622521892709</v>
      </c>
      <c r="Q71" s="162">
        <f t="shared" si="21"/>
        <v>-2096.4121972437215</v>
      </c>
      <c r="R71" s="162">
        <f t="shared" si="21"/>
        <v>-561.07851427235062</v>
      </c>
      <c r="S71" s="162">
        <f t="shared" si="21"/>
        <v>-583.52165484324462</v>
      </c>
      <c r="T71" s="162">
        <f t="shared" si="21"/>
        <v>-606.86252103697439</v>
      </c>
      <c r="U71" s="162">
        <f t="shared" si="21"/>
        <v>-631.13702187845331</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6" t="str">
        <f>'3.3. цели,задачи'!A6:D6</f>
        <v>О_0000000826</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трассоискателя</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24874.0137646</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9012.5873459942013</v>
      </c>
      <c r="C13" s="85"/>
      <c r="D13" s="97"/>
      <c r="E13" s="85"/>
      <c r="F13" s="85"/>
      <c r="H13" s="415"/>
      <c r="I13" s="415"/>
      <c r="J13" s="98"/>
      <c r="K13" s="99"/>
    </row>
    <row r="14" spans="1:21" ht="38.25" customHeight="1" x14ac:dyDescent="0.25">
      <c r="A14" s="95" t="s">
        <v>171</v>
      </c>
      <c r="B14" s="94">
        <v>15861.426418605801</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301.44287327162112</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-301.44287327162112</v>
      </c>
      <c r="D44" s="137">
        <f t="shared" si="3"/>
        <v>-339.08223619980885</v>
      </c>
      <c r="E44" s="137">
        <f t="shared" si="3"/>
        <v>-352.64552564780126</v>
      </c>
      <c r="F44" s="137">
        <f t="shared" si="3"/>
        <v>-366.75134667371333</v>
      </c>
      <c r="G44" s="137">
        <f t="shared" si="3"/>
        <v>-381.42140054066186</v>
      </c>
      <c r="H44" s="137">
        <f t="shared" si="3"/>
        <v>-396.67825656228837</v>
      </c>
      <c r="I44" s="137">
        <f t="shared" si="3"/>
        <v>-412.54538682477988</v>
      </c>
      <c r="J44" s="137">
        <f t="shared" si="3"/>
        <v>-429.04720229777115</v>
      </c>
      <c r="K44" s="137">
        <f t="shared" si="3"/>
        <v>-446.20909038968199</v>
      </c>
      <c r="L44" s="137">
        <f t="shared" si="3"/>
        <v>-464.05745400526928</v>
      </c>
      <c r="M44" s="137">
        <f t="shared" si="3"/>
        <v>-482.61975216548012</v>
      </c>
      <c r="N44" s="137">
        <f t="shared" si="3"/>
        <v>-501.92454225209934</v>
      </c>
      <c r="O44" s="137">
        <f t="shared" si="3"/>
        <v>-522.00152394218333</v>
      </c>
      <c r="P44" s="137">
        <f t="shared" si="3"/>
        <v>-542.88158489987063</v>
      </c>
      <c r="Q44" s="137">
        <f t="shared" si="3"/>
        <v>-564.59684829586547</v>
      </c>
      <c r="R44" s="137">
        <f t="shared" si="3"/>
        <v>-587.18072222770013</v>
      </c>
      <c r="S44" s="137">
        <f t="shared" si="3"/>
        <v>-610.66795111680813</v>
      </c>
      <c r="T44" s="137">
        <f t="shared" si="3"/>
        <v>-635.0946691614804</v>
      </c>
      <c r="U44" s="137">
        <f t="shared" si="3"/>
        <v>-660.49845592793963</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-301.44287327162112</v>
      </c>
      <c r="D50" s="139">
        <f t="shared" ref="D50:U50" si="9">-$B$37*(1+D42)</f>
        <v>-339.08223619980885</v>
      </c>
      <c r="E50" s="139">
        <f t="shared" si="9"/>
        <v>-352.64552564780126</v>
      </c>
      <c r="F50" s="139">
        <f t="shared" si="9"/>
        <v>-366.75134667371333</v>
      </c>
      <c r="G50" s="139">
        <f t="shared" si="9"/>
        <v>-381.42140054066186</v>
      </c>
      <c r="H50" s="139">
        <f t="shared" si="9"/>
        <v>-396.67825656228837</v>
      </c>
      <c r="I50" s="139">
        <f t="shared" si="9"/>
        <v>-412.54538682477988</v>
      </c>
      <c r="J50" s="139">
        <f t="shared" si="9"/>
        <v>-429.04720229777115</v>
      </c>
      <c r="K50" s="139">
        <f t="shared" si="9"/>
        <v>-446.20909038968199</v>
      </c>
      <c r="L50" s="139">
        <f t="shared" si="9"/>
        <v>-464.05745400526928</v>
      </c>
      <c r="M50" s="139">
        <f t="shared" si="9"/>
        <v>-482.61975216548012</v>
      </c>
      <c r="N50" s="139">
        <f t="shared" si="9"/>
        <v>-501.92454225209934</v>
      </c>
      <c r="O50" s="139">
        <f t="shared" si="9"/>
        <v>-522.00152394218333</v>
      </c>
      <c r="P50" s="139">
        <f t="shared" si="9"/>
        <v>-542.88158489987063</v>
      </c>
      <c r="Q50" s="139">
        <f t="shared" si="9"/>
        <v>-564.59684829586547</v>
      </c>
      <c r="R50" s="139">
        <f t="shared" si="9"/>
        <v>-587.18072222770013</v>
      </c>
      <c r="S50" s="139">
        <f t="shared" si="9"/>
        <v>-610.66795111680813</v>
      </c>
      <c r="T50" s="139">
        <f t="shared" si="9"/>
        <v>-635.0946691614804</v>
      </c>
      <c r="U50" s="140">
        <f t="shared" si="9"/>
        <v>-660.49845592793963</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-1658.2675843066668</v>
      </c>
      <c r="D53" s="137">
        <f t="shared" si="12"/>
        <v>-1658.2675843066668</v>
      </c>
      <c r="E53" s="137">
        <f t="shared" si="12"/>
        <v>-1658.2675843066668</v>
      </c>
      <c r="F53" s="137">
        <f t="shared" si="12"/>
        <v>-1658.2675843066668</v>
      </c>
      <c r="G53" s="137">
        <f t="shared" si="12"/>
        <v>-1658.2675843066668</v>
      </c>
      <c r="H53" s="137">
        <f t="shared" si="12"/>
        <v>-1658.2675843066668</v>
      </c>
      <c r="I53" s="137">
        <f t="shared" si="12"/>
        <v>-1658.2675843066668</v>
      </c>
      <c r="J53" s="137">
        <f t="shared" si="12"/>
        <v>-1658.2675843066668</v>
      </c>
      <c r="K53" s="137">
        <f t="shared" si="12"/>
        <v>-1658.2675843066668</v>
      </c>
      <c r="L53" s="137">
        <f t="shared" si="12"/>
        <v>-1658.2675843066668</v>
      </c>
      <c r="M53" s="137">
        <f t="shared" si="12"/>
        <v>-1658.2675843066668</v>
      </c>
      <c r="N53" s="137">
        <f t="shared" si="12"/>
        <v>-1658.2675843066668</v>
      </c>
      <c r="O53" s="137">
        <f t="shared" si="12"/>
        <v>-1658.2675843066668</v>
      </c>
      <c r="P53" s="137">
        <f t="shared" si="12"/>
        <v>-1658.2675843066668</v>
      </c>
      <c r="Q53" s="137">
        <f t="shared" si="12"/>
        <v>-1658.2675843066668</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-1658.2675843066668</v>
      </c>
      <c r="D56" s="139">
        <f t="shared" si="14"/>
        <v>-1658.2675843066668</v>
      </c>
      <c r="E56" s="139">
        <f t="shared" si="14"/>
        <v>-1658.2675843066668</v>
      </c>
      <c r="F56" s="139">
        <f t="shared" si="14"/>
        <v>-1658.2675843066668</v>
      </c>
      <c r="G56" s="139">
        <f t="shared" si="14"/>
        <v>-1658.2675843066668</v>
      </c>
      <c r="H56" s="139">
        <f t="shared" si="14"/>
        <v>-1658.2675843066668</v>
      </c>
      <c r="I56" s="139">
        <f t="shared" si="14"/>
        <v>-1658.2675843066668</v>
      </c>
      <c r="J56" s="139">
        <f t="shared" si="14"/>
        <v>-1658.2675843066668</v>
      </c>
      <c r="K56" s="139">
        <f t="shared" si="14"/>
        <v>-1658.2675843066668</v>
      </c>
      <c r="L56" s="139">
        <f t="shared" si="14"/>
        <v>-1658.2675843066668</v>
      </c>
      <c r="M56" s="139">
        <f t="shared" si="14"/>
        <v>-1658.2675843066668</v>
      </c>
      <c r="N56" s="139">
        <f t="shared" si="14"/>
        <v>-1658.2675843066668</v>
      </c>
      <c r="O56" s="139">
        <f t="shared" si="14"/>
        <v>-1658.2675843066668</v>
      </c>
      <c r="P56" s="139">
        <f t="shared" si="14"/>
        <v>-1658.2675843066668</v>
      </c>
      <c r="Q56" s="139">
        <f t="shared" si="14"/>
        <v>-1658.2675843066668</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1658.2675843066668</v>
      </c>
      <c r="D59" s="151">
        <f t="shared" si="16"/>
        <v>1658.2675843066668</v>
      </c>
      <c r="E59" s="151">
        <f t="shared" si="16"/>
        <v>1658.2675843066668</v>
      </c>
      <c r="F59" s="151">
        <f t="shared" si="16"/>
        <v>1658.2675843066668</v>
      </c>
      <c r="G59" s="151">
        <f t="shared" si="16"/>
        <v>1658.2675843066668</v>
      </c>
      <c r="H59" s="151">
        <f t="shared" si="16"/>
        <v>1658.2675843066668</v>
      </c>
      <c r="I59" s="151">
        <f t="shared" si="16"/>
        <v>1658.2675843066668</v>
      </c>
      <c r="J59" s="151">
        <f t="shared" si="16"/>
        <v>1658.2675843066668</v>
      </c>
      <c r="K59" s="151">
        <f t="shared" si="16"/>
        <v>1658.2675843066668</v>
      </c>
      <c r="L59" s="151">
        <f t="shared" si="16"/>
        <v>1658.2675843066668</v>
      </c>
      <c r="M59" s="151">
        <f t="shared" si="16"/>
        <v>1658.2675843066668</v>
      </c>
      <c r="N59" s="151">
        <f t="shared" si="16"/>
        <v>1658.2675843066668</v>
      </c>
      <c r="O59" s="151">
        <f t="shared" si="16"/>
        <v>1658.2675843066668</v>
      </c>
      <c r="P59" s="151">
        <f t="shared" si="16"/>
        <v>1658.2675843066668</v>
      </c>
      <c r="Q59" s="151">
        <f t="shared" si="16"/>
        <v>1658.2675843066668</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301.44287327162112</v>
      </c>
      <c r="D68" s="156">
        <f t="shared" si="19"/>
        <v>339.08223619980885</v>
      </c>
      <c r="E68" s="156">
        <f t="shared" si="19"/>
        <v>352.64552564780126</v>
      </c>
      <c r="F68" s="156">
        <f t="shared" si="19"/>
        <v>366.75134667371333</v>
      </c>
      <c r="G68" s="156">
        <f t="shared" si="19"/>
        <v>381.42140054066186</v>
      </c>
      <c r="H68" s="156">
        <f t="shared" si="19"/>
        <v>396.67825656228837</v>
      </c>
      <c r="I68" s="156">
        <f t="shared" si="19"/>
        <v>412.54538682477988</v>
      </c>
      <c r="J68" s="156">
        <f t="shared" si="19"/>
        <v>429.04720229777115</v>
      </c>
      <c r="K68" s="156">
        <f t="shared" si="19"/>
        <v>446.20909038968199</v>
      </c>
      <c r="L68" s="156">
        <f t="shared" si="19"/>
        <v>464.05745400526928</v>
      </c>
      <c r="M68" s="156">
        <f t="shared" si="19"/>
        <v>482.61975216548012</v>
      </c>
      <c r="N68" s="156">
        <f t="shared" si="19"/>
        <v>501.92454225209934</v>
      </c>
      <c r="O68" s="156">
        <f t="shared" si="19"/>
        <v>522.00152394218333</v>
      </c>
      <c r="P68" s="156">
        <f t="shared" si="19"/>
        <v>542.88158489987063</v>
      </c>
      <c r="Q68" s="156">
        <f t="shared" si="19"/>
        <v>564.59684829586547</v>
      </c>
      <c r="R68" s="156">
        <f t="shared" si="19"/>
        <v>587.18072222770013</v>
      </c>
      <c r="S68" s="156">
        <f t="shared" si="19"/>
        <v>610.66795111680813</v>
      </c>
      <c r="T68" s="156">
        <f t="shared" si="19"/>
        <v>635.0946691614804</v>
      </c>
      <c r="U68" s="157">
        <f t="shared" si="19"/>
        <v>660.49845592793963</v>
      </c>
    </row>
    <row r="69" spans="1:21" ht="16.5" thickBot="1" x14ac:dyDescent="0.3">
      <c r="A69" s="158" t="s">
        <v>211</v>
      </c>
      <c r="B69" s="159" t="s">
        <v>203</v>
      </c>
      <c r="C69" s="160">
        <f t="shared" ref="C69:U69" si="20">SUM(C59:C68)</f>
        <v>1959.7104575782878</v>
      </c>
      <c r="D69" s="160">
        <f t="shared" si="20"/>
        <v>1997.3498205064757</v>
      </c>
      <c r="E69" s="160">
        <f t="shared" si="20"/>
        <v>2010.9131099544679</v>
      </c>
      <c r="F69" s="160">
        <f t="shared" si="20"/>
        <v>2025.01893098038</v>
      </c>
      <c r="G69" s="160">
        <f t="shared" si="20"/>
        <v>2039.6889848473286</v>
      </c>
      <c r="H69" s="160">
        <f t="shared" si="20"/>
        <v>2054.9458408689552</v>
      </c>
      <c r="I69" s="160">
        <f t="shared" si="20"/>
        <v>2070.8129711314468</v>
      </c>
      <c r="J69" s="160">
        <f t="shared" si="20"/>
        <v>2087.3147866044378</v>
      </c>
      <c r="K69" s="160">
        <f t="shared" si="20"/>
        <v>2104.4766746963487</v>
      </c>
      <c r="L69" s="160">
        <f t="shared" si="20"/>
        <v>2122.3250383119362</v>
      </c>
      <c r="M69" s="160">
        <f t="shared" si="20"/>
        <v>2140.8873364721467</v>
      </c>
      <c r="N69" s="160">
        <f t="shared" si="20"/>
        <v>2160.1921265587662</v>
      </c>
      <c r="O69" s="160">
        <f t="shared" si="20"/>
        <v>2180.26910824885</v>
      </c>
      <c r="P69" s="160">
        <f t="shared" si="20"/>
        <v>2201.1491692065374</v>
      </c>
      <c r="Q69" s="160">
        <f t="shared" si="20"/>
        <v>2222.8644326025324</v>
      </c>
      <c r="R69" s="160">
        <f t="shared" si="20"/>
        <v>587.18072222770013</v>
      </c>
      <c r="S69" s="160">
        <f t="shared" si="20"/>
        <v>610.66795111680813</v>
      </c>
      <c r="T69" s="160">
        <f t="shared" si="20"/>
        <v>635.0946691614804</v>
      </c>
      <c r="U69" s="161">
        <f t="shared" si="20"/>
        <v>660.49845592793963</v>
      </c>
    </row>
    <row r="71" spans="1:21" x14ac:dyDescent="0.25">
      <c r="C71" s="162">
        <f t="shared" ref="C71:U71" si="21">C44+C53</f>
        <v>-1959.7104575782878</v>
      </c>
      <c r="D71" s="162">
        <f t="shared" si="21"/>
        <v>-1997.3498205064757</v>
      </c>
      <c r="E71" s="162">
        <f t="shared" si="21"/>
        <v>-2010.9131099544679</v>
      </c>
      <c r="F71" s="162">
        <f t="shared" si="21"/>
        <v>-2025.01893098038</v>
      </c>
      <c r="G71" s="162">
        <f t="shared" si="21"/>
        <v>-2039.6889848473286</v>
      </c>
      <c r="H71" s="162">
        <f t="shared" si="21"/>
        <v>-2054.9458408689552</v>
      </c>
      <c r="I71" s="162">
        <f t="shared" si="21"/>
        <v>-2070.8129711314468</v>
      </c>
      <c r="J71" s="162">
        <f t="shared" si="21"/>
        <v>-2087.3147866044378</v>
      </c>
      <c r="K71" s="162">
        <f t="shared" si="21"/>
        <v>-2104.4766746963487</v>
      </c>
      <c r="L71" s="162">
        <f t="shared" si="21"/>
        <v>-2122.3250383119362</v>
      </c>
      <c r="M71" s="162">
        <f t="shared" si="21"/>
        <v>-2140.8873364721467</v>
      </c>
      <c r="N71" s="162">
        <f t="shared" si="21"/>
        <v>-2160.1921265587662</v>
      </c>
      <c r="O71" s="162">
        <f t="shared" si="21"/>
        <v>-2180.26910824885</v>
      </c>
      <c r="P71" s="162">
        <f t="shared" si="21"/>
        <v>-2201.1491692065374</v>
      </c>
      <c r="Q71" s="162">
        <f t="shared" si="21"/>
        <v>-2222.8644326025324</v>
      </c>
      <c r="R71" s="162">
        <f t="shared" si="21"/>
        <v>-587.18072222770013</v>
      </c>
      <c r="S71" s="162">
        <f t="shared" si="21"/>
        <v>-610.66795111680813</v>
      </c>
      <c r="T71" s="162">
        <f t="shared" si="21"/>
        <v>-635.0946691614804</v>
      </c>
      <c r="U71" s="162">
        <f t="shared" si="21"/>
        <v>-660.49845592793963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О_0000000826</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трассоискателя</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26081.570549249995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9468.3369780227258</v>
      </c>
      <c r="C13" s="85"/>
      <c r="D13" s="97"/>
      <c r="E13" s="85"/>
      <c r="F13" s="85"/>
      <c r="H13" s="415"/>
      <c r="I13" s="415"/>
      <c r="J13" s="98"/>
      <c r="K13" s="99"/>
    </row>
    <row r="14" spans="1:21" ht="38.25" customHeight="1" x14ac:dyDescent="0.25">
      <c r="A14" s="95" t="s">
        <v>171</v>
      </c>
      <c r="B14" s="94">
        <v>16613.233571227269</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10.74</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301.74580677004366</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-301.74580677004366</v>
      </c>
      <c r="D44" s="137">
        <f t="shared" si="3"/>
        <v>-339.42299518657842</v>
      </c>
      <c r="E44" s="137">
        <f t="shared" si="3"/>
        <v>-352.9999149940416</v>
      </c>
      <c r="F44" s="137">
        <f t="shared" si="3"/>
        <v>-367.11991159380329</v>
      </c>
      <c r="G44" s="137">
        <f t="shared" si="3"/>
        <v>-381.80470805755544</v>
      </c>
      <c r="H44" s="137">
        <f t="shared" si="3"/>
        <v>-397.07689637985766</v>
      </c>
      <c r="I44" s="137">
        <f t="shared" si="3"/>
        <v>-412.95997223505196</v>
      </c>
      <c r="J44" s="137">
        <f t="shared" si="3"/>
        <v>-429.4783711244541</v>
      </c>
      <c r="K44" s="137">
        <f t="shared" si="3"/>
        <v>-446.65750596943224</v>
      </c>
      <c r="L44" s="137">
        <f t="shared" si="3"/>
        <v>-464.52380620820958</v>
      </c>
      <c r="M44" s="137">
        <f t="shared" si="3"/>
        <v>-483.10475845653798</v>
      </c>
      <c r="N44" s="137">
        <f t="shared" si="3"/>
        <v>-502.42894879479951</v>
      </c>
      <c r="O44" s="137">
        <f t="shared" si="3"/>
        <v>-522.52610674659149</v>
      </c>
      <c r="P44" s="137">
        <f t="shared" si="3"/>
        <v>-543.42715101645513</v>
      </c>
      <c r="Q44" s="137">
        <f t="shared" si="3"/>
        <v>-565.16423705711338</v>
      </c>
      <c r="R44" s="137">
        <f t="shared" si="3"/>
        <v>-587.770806539398</v>
      </c>
      <c r="S44" s="137">
        <f t="shared" si="3"/>
        <v>-611.28163880097384</v>
      </c>
      <c r="T44" s="137">
        <f t="shared" si="3"/>
        <v>-635.73290435301283</v>
      </c>
      <c r="U44" s="137">
        <f t="shared" si="3"/>
        <v>-661.16222052713329</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-301.74580677004366</v>
      </c>
      <c r="D50" s="139">
        <f t="shared" ref="D50:U50" si="9">-$B$37*(1+D42)</f>
        <v>-339.42299518657842</v>
      </c>
      <c r="E50" s="139">
        <f t="shared" si="9"/>
        <v>-352.9999149940416</v>
      </c>
      <c r="F50" s="139">
        <f t="shared" si="9"/>
        <v>-367.11991159380329</v>
      </c>
      <c r="G50" s="139">
        <f t="shared" si="9"/>
        <v>-381.80470805755544</v>
      </c>
      <c r="H50" s="139">
        <f t="shared" si="9"/>
        <v>-397.07689637985766</v>
      </c>
      <c r="I50" s="139">
        <f t="shared" si="9"/>
        <v>-412.95997223505196</v>
      </c>
      <c r="J50" s="139">
        <f t="shared" si="9"/>
        <v>-429.4783711244541</v>
      </c>
      <c r="K50" s="139">
        <f t="shared" si="9"/>
        <v>-446.65750596943224</v>
      </c>
      <c r="L50" s="139">
        <f t="shared" si="9"/>
        <v>-464.52380620820958</v>
      </c>
      <c r="M50" s="139">
        <f t="shared" si="9"/>
        <v>-483.10475845653798</v>
      </c>
      <c r="N50" s="139">
        <f t="shared" si="9"/>
        <v>-502.42894879479951</v>
      </c>
      <c r="O50" s="139">
        <f t="shared" si="9"/>
        <v>-522.52610674659149</v>
      </c>
      <c r="P50" s="139">
        <f t="shared" si="9"/>
        <v>-543.42715101645513</v>
      </c>
      <c r="Q50" s="139">
        <f t="shared" si="9"/>
        <v>-565.16423705711338</v>
      </c>
      <c r="R50" s="139">
        <f t="shared" si="9"/>
        <v>-587.770806539398</v>
      </c>
      <c r="S50" s="139">
        <f t="shared" si="9"/>
        <v>-611.28163880097384</v>
      </c>
      <c r="T50" s="139">
        <f t="shared" si="9"/>
        <v>-635.73290435301283</v>
      </c>
      <c r="U50" s="140">
        <f t="shared" si="9"/>
        <v>-661.16222052713329</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-1738.7713699499996</v>
      </c>
      <c r="D53" s="137">
        <f t="shared" si="12"/>
        <v>-1738.7713699499996</v>
      </c>
      <c r="E53" s="137">
        <f t="shared" si="12"/>
        <v>-1738.7713699499996</v>
      </c>
      <c r="F53" s="137">
        <f t="shared" si="12"/>
        <v>-1738.7713699499996</v>
      </c>
      <c r="G53" s="137">
        <f t="shared" si="12"/>
        <v>-1738.7713699499996</v>
      </c>
      <c r="H53" s="137">
        <f t="shared" si="12"/>
        <v>-1738.7713699499996</v>
      </c>
      <c r="I53" s="137">
        <f t="shared" si="12"/>
        <v>-1738.7713699499996</v>
      </c>
      <c r="J53" s="137">
        <f t="shared" si="12"/>
        <v>-1738.7713699499996</v>
      </c>
      <c r="K53" s="137">
        <f t="shared" si="12"/>
        <v>-1738.7713699499996</v>
      </c>
      <c r="L53" s="137">
        <f t="shared" si="12"/>
        <v>-1738.7713699499996</v>
      </c>
      <c r="M53" s="137">
        <f t="shared" si="12"/>
        <v>-1738.7713699499996</v>
      </c>
      <c r="N53" s="137">
        <f t="shared" si="12"/>
        <v>-1738.7713699499996</v>
      </c>
      <c r="O53" s="137">
        <f t="shared" si="12"/>
        <v>-1738.7713699499996</v>
      </c>
      <c r="P53" s="137">
        <f t="shared" si="12"/>
        <v>-1738.7713699499996</v>
      </c>
      <c r="Q53" s="137">
        <f t="shared" si="12"/>
        <v>-1738.7713699499996</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-1738.7713699499996</v>
      </c>
      <c r="D56" s="139">
        <f t="shared" si="14"/>
        <v>-1738.7713699499996</v>
      </c>
      <c r="E56" s="139">
        <f t="shared" si="14"/>
        <v>-1738.7713699499996</v>
      </c>
      <c r="F56" s="139">
        <f t="shared" si="14"/>
        <v>-1738.7713699499996</v>
      </c>
      <c r="G56" s="139">
        <f t="shared" si="14"/>
        <v>-1738.7713699499996</v>
      </c>
      <c r="H56" s="139">
        <f t="shared" si="14"/>
        <v>-1738.7713699499996</v>
      </c>
      <c r="I56" s="139">
        <f t="shared" si="14"/>
        <v>-1738.7713699499996</v>
      </c>
      <c r="J56" s="139">
        <f t="shared" si="14"/>
        <v>-1738.7713699499996</v>
      </c>
      <c r="K56" s="139">
        <f t="shared" si="14"/>
        <v>-1738.7713699499996</v>
      </c>
      <c r="L56" s="139">
        <f t="shared" si="14"/>
        <v>-1738.7713699499996</v>
      </c>
      <c r="M56" s="139">
        <f t="shared" si="14"/>
        <v>-1738.7713699499996</v>
      </c>
      <c r="N56" s="139">
        <f t="shared" si="14"/>
        <v>-1738.7713699499996</v>
      </c>
      <c r="O56" s="139">
        <f t="shared" si="14"/>
        <v>-1738.7713699499996</v>
      </c>
      <c r="P56" s="139">
        <f t="shared" si="14"/>
        <v>-1738.7713699499996</v>
      </c>
      <c r="Q56" s="139">
        <f t="shared" si="14"/>
        <v>-1738.7713699499996</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1738.7713699499996</v>
      </c>
      <c r="D59" s="151">
        <f t="shared" si="16"/>
        <v>1738.7713699499996</v>
      </c>
      <c r="E59" s="151">
        <f t="shared" si="16"/>
        <v>1738.7713699499996</v>
      </c>
      <c r="F59" s="151">
        <f t="shared" si="16"/>
        <v>1738.7713699499996</v>
      </c>
      <c r="G59" s="151">
        <f t="shared" si="16"/>
        <v>1738.7713699499996</v>
      </c>
      <c r="H59" s="151">
        <f t="shared" si="16"/>
        <v>1738.7713699499996</v>
      </c>
      <c r="I59" s="151">
        <f t="shared" si="16"/>
        <v>1738.7713699499996</v>
      </c>
      <c r="J59" s="151">
        <f t="shared" si="16"/>
        <v>1738.7713699499996</v>
      </c>
      <c r="K59" s="151">
        <f t="shared" si="16"/>
        <v>1738.7713699499996</v>
      </c>
      <c r="L59" s="151">
        <f t="shared" si="16"/>
        <v>1738.7713699499996</v>
      </c>
      <c r="M59" s="151">
        <f t="shared" si="16"/>
        <v>1738.7713699499996</v>
      </c>
      <c r="N59" s="151">
        <f t="shared" si="16"/>
        <v>1738.7713699499996</v>
      </c>
      <c r="O59" s="151">
        <f t="shared" si="16"/>
        <v>1738.7713699499996</v>
      </c>
      <c r="P59" s="151">
        <f t="shared" si="16"/>
        <v>1738.7713699499996</v>
      </c>
      <c r="Q59" s="151">
        <f t="shared" si="16"/>
        <v>1738.7713699499996</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301.74580677004366</v>
      </c>
      <c r="D68" s="156">
        <f t="shared" si="19"/>
        <v>339.42299518657842</v>
      </c>
      <c r="E68" s="156">
        <f t="shared" si="19"/>
        <v>352.9999149940416</v>
      </c>
      <c r="F68" s="156">
        <f t="shared" si="19"/>
        <v>367.11991159380329</v>
      </c>
      <c r="G68" s="156">
        <f t="shared" si="19"/>
        <v>381.80470805755544</v>
      </c>
      <c r="H68" s="156">
        <f t="shared" si="19"/>
        <v>397.07689637985766</v>
      </c>
      <c r="I68" s="156">
        <f t="shared" si="19"/>
        <v>412.95997223505196</v>
      </c>
      <c r="J68" s="156">
        <f t="shared" si="19"/>
        <v>429.4783711244541</v>
      </c>
      <c r="K68" s="156">
        <f t="shared" si="19"/>
        <v>446.65750596943224</v>
      </c>
      <c r="L68" s="156">
        <f t="shared" si="19"/>
        <v>464.52380620820958</v>
      </c>
      <c r="M68" s="156">
        <f t="shared" si="19"/>
        <v>483.10475845653798</v>
      </c>
      <c r="N68" s="156">
        <f t="shared" si="19"/>
        <v>502.42894879479951</v>
      </c>
      <c r="O68" s="156">
        <f t="shared" si="19"/>
        <v>522.52610674659149</v>
      </c>
      <c r="P68" s="156">
        <f t="shared" si="19"/>
        <v>543.42715101645513</v>
      </c>
      <c r="Q68" s="156">
        <f t="shared" si="19"/>
        <v>565.16423705711338</v>
      </c>
      <c r="R68" s="156">
        <f t="shared" si="19"/>
        <v>587.770806539398</v>
      </c>
      <c r="S68" s="156">
        <f t="shared" si="19"/>
        <v>611.28163880097384</v>
      </c>
      <c r="T68" s="156">
        <f t="shared" si="19"/>
        <v>635.73290435301283</v>
      </c>
      <c r="U68" s="157">
        <f t="shared" si="19"/>
        <v>661.16222052713329</v>
      </c>
    </row>
    <row r="69" spans="1:21" ht="16.5" thickBot="1" x14ac:dyDescent="0.3">
      <c r="A69" s="158" t="s">
        <v>211</v>
      </c>
      <c r="B69" s="159" t="s">
        <v>203</v>
      </c>
      <c r="C69" s="160">
        <f t="shared" ref="C69:U69" si="20">SUM(C59:C68)</f>
        <v>2040.5171767200432</v>
      </c>
      <c r="D69" s="160">
        <f t="shared" si="20"/>
        <v>2078.1943651365782</v>
      </c>
      <c r="E69" s="160">
        <f t="shared" si="20"/>
        <v>2091.7712849440413</v>
      </c>
      <c r="F69" s="160">
        <f t="shared" si="20"/>
        <v>2105.891281543803</v>
      </c>
      <c r="G69" s="160">
        <f t="shared" si="20"/>
        <v>2120.5760780075552</v>
      </c>
      <c r="H69" s="160">
        <f t="shared" si="20"/>
        <v>2135.8482663298573</v>
      </c>
      <c r="I69" s="160">
        <f t="shared" si="20"/>
        <v>2151.7313421850513</v>
      </c>
      <c r="J69" s="160">
        <f t="shared" si="20"/>
        <v>2168.2497410744536</v>
      </c>
      <c r="K69" s="160">
        <f t="shared" si="20"/>
        <v>2185.4288759194319</v>
      </c>
      <c r="L69" s="160">
        <f t="shared" si="20"/>
        <v>2203.295176158209</v>
      </c>
      <c r="M69" s="160">
        <f t="shared" si="20"/>
        <v>2221.8761284065376</v>
      </c>
      <c r="N69" s="160">
        <f t="shared" si="20"/>
        <v>2241.200318744799</v>
      </c>
      <c r="O69" s="160">
        <f t="shared" si="20"/>
        <v>2261.2974766965908</v>
      </c>
      <c r="P69" s="160">
        <f t="shared" si="20"/>
        <v>2282.1985209664545</v>
      </c>
      <c r="Q69" s="160">
        <f t="shared" si="20"/>
        <v>2303.935607007113</v>
      </c>
      <c r="R69" s="160">
        <f t="shared" si="20"/>
        <v>587.770806539398</v>
      </c>
      <c r="S69" s="160">
        <f t="shared" si="20"/>
        <v>611.28163880097384</v>
      </c>
      <c r="T69" s="160">
        <f t="shared" si="20"/>
        <v>635.73290435301283</v>
      </c>
      <c r="U69" s="161">
        <f t="shared" si="20"/>
        <v>661.16222052713329</v>
      </c>
    </row>
    <row r="71" spans="1:21" x14ac:dyDescent="0.25">
      <c r="C71" s="162">
        <f t="shared" ref="C71:U71" si="21">C44+C53</f>
        <v>-2040.5171767200432</v>
      </c>
      <c r="D71" s="162">
        <f t="shared" si="21"/>
        <v>-2078.1943651365782</v>
      </c>
      <c r="E71" s="162">
        <f t="shared" si="21"/>
        <v>-2091.7712849440413</v>
      </c>
      <c r="F71" s="162">
        <f t="shared" si="21"/>
        <v>-2105.891281543803</v>
      </c>
      <c r="G71" s="162">
        <f t="shared" si="21"/>
        <v>-2120.5760780075552</v>
      </c>
      <c r="H71" s="162">
        <f t="shared" si="21"/>
        <v>-2135.8482663298573</v>
      </c>
      <c r="I71" s="162">
        <f t="shared" si="21"/>
        <v>-2151.7313421850513</v>
      </c>
      <c r="J71" s="162">
        <f t="shared" si="21"/>
        <v>-2168.2497410744536</v>
      </c>
      <c r="K71" s="162">
        <f t="shared" si="21"/>
        <v>-2185.4288759194319</v>
      </c>
      <c r="L71" s="162">
        <f t="shared" si="21"/>
        <v>-2203.295176158209</v>
      </c>
      <c r="M71" s="162">
        <f t="shared" si="21"/>
        <v>-2221.8761284065376</v>
      </c>
      <c r="N71" s="162">
        <f t="shared" si="21"/>
        <v>-2241.200318744799</v>
      </c>
      <c r="O71" s="162">
        <f t="shared" si="21"/>
        <v>-2261.2974766965908</v>
      </c>
      <c r="P71" s="162">
        <f t="shared" si="21"/>
        <v>-2282.1985209664545</v>
      </c>
      <c r="Q71" s="162">
        <f t="shared" si="21"/>
        <v>-2303.935607007113</v>
      </c>
      <c r="R71" s="162">
        <f t="shared" si="21"/>
        <v>-587.770806539398</v>
      </c>
      <c r="S71" s="162">
        <f t="shared" si="21"/>
        <v>-611.28163880097384</v>
      </c>
      <c r="T71" s="162">
        <f t="shared" si="21"/>
        <v>-635.73290435301283</v>
      </c>
      <c r="U71" s="162">
        <f t="shared" si="21"/>
        <v>-661.16222052713329</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P61" sqref="P61"/>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8" t="str">
        <f>'3.3. цели,задачи'!A6:D6</f>
        <v>О_0000000826</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трассоискателя</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26707.492136609999</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9559.9192903125586</v>
      </c>
      <c r="C13" s="85"/>
      <c r="D13" s="97"/>
      <c r="E13" s="85"/>
      <c r="F13" s="85"/>
      <c r="H13" s="415"/>
      <c r="I13" s="415"/>
      <c r="J13" s="98"/>
      <c r="K13" s="99"/>
    </row>
    <row r="14" spans="1:21" ht="38.25" customHeight="1" x14ac:dyDescent="0.25">
      <c r="A14" s="95" t="s">
        <v>171</v>
      </c>
      <c r="B14" s="94">
        <v>17147.57284629744</v>
      </c>
      <c r="C14" s="85"/>
      <c r="D14" s="100"/>
      <c r="E14" s="101"/>
      <c r="F14" s="101"/>
      <c r="H14" s="415"/>
      <c r="I14" s="415"/>
      <c r="J14" s="98"/>
      <c r="K14" s="99"/>
    </row>
    <row r="15" spans="1:21" ht="37.5" customHeight="1" thickBot="1" x14ac:dyDescent="0.3">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t="16.5" hidden="1" thickBot="1" x14ac:dyDescent="0.3">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t="16.5" hidden="1" outlineLevel="1" thickBot="1" x14ac:dyDescent="0.3">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t="16.5" hidden="1" outlineLevel="1" thickBot="1" x14ac:dyDescent="0.3">
      <c r="A22" s="102" t="s">
        <v>88</v>
      </c>
      <c r="B22" s="113">
        <v>4</v>
      </c>
      <c r="C22" s="85"/>
      <c r="D22" s="85"/>
      <c r="E22" s="85"/>
      <c r="F22" s="85"/>
      <c r="H22" s="415"/>
      <c r="I22" s="415"/>
      <c r="J22" s="98"/>
      <c r="K22" s="106"/>
      <c r="N22" s="98"/>
      <c r="O22" s="98"/>
    </row>
    <row r="23" spans="1:18" ht="16.5" hidden="1" outlineLevel="1" thickBot="1" x14ac:dyDescent="0.3">
      <c r="A23" s="114" t="s">
        <v>179</v>
      </c>
      <c r="B23" s="115"/>
      <c r="C23" s="85"/>
      <c r="D23" s="85"/>
      <c r="E23" s="85"/>
      <c r="F23" s="85"/>
      <c r="H23" s="98"/>
      <c r="I23" s="98"/>
      <c r="J23" s="98"/>
      <c r="K23" s="98"/>
      <c r="N23" s="98"/>
      <c r="O23" s="98"/>
    </row>
    <row r="24" spans="1:18" ht="16.5" hidden="1" outlineLevel="1" thickBot="1" x14ac:dyDescent="0.3">
      <c r="A24" s="102" t="s">
        <v>180</v>
      </c>
      <c r="B24" s="113">
        <v>12</v>
      </c>
      <c r="C24" s="85"/>
      <c r="D24" s="85"/>
      <c r="E24" s="85"/>
      <c r="F24" s="85"/>
      <c r="H24" s="98"/>
      <c r="I24" s="98"/>
      <c r="J24" s="98"/>
      <c r="K24" s="98"/>
    </row>
    <row r="25" spans="1:18" ht="16.5" hidden="1" outlineLevel="1" thickBot="1" x14ac:dyDescent="0.3">
      <c r="A25" s="102" t="s">
        <v>181</v>
      </c>
      <c r="B25" s="113">
        <v>12</v>
      </c>
      <c r="C25" s="85"/>
      <c r="D25" s="85"/>
      <c r="E25" s="85"/>
      <c r="F25" s="85"/>
    </row>
    <row r="26" spans="1:18" ht="16.5" hidden="1" outlineLevel="1" thickBot="1" x14ac:dyDescent="0.3">
      <c r="A26" s="116" t="s">
        <v>182</v>
      </c>
      <c r="B26" s="117"/>
      <c r="C26" s="85"/>
      <c r="D26" s="85"/>
      <c r="E26" s="85"/>
      <c r="F26" s="85"/>
    </row>
    <row r="27" spans="1:18" ht="16.5" hidden="1" outlineLevel="1" thickBot="1" x14ac:dyDescent="0.3">
      <c r="A27" s="118" t="s">
        <v>183</v>
      </c>
      <c r="B27" s="103">
        <v>10.74</v>
      </c>
      <c r="C27" s="119"/>
      <c r="D27" s="120"/>
      <c r="E27" s="85"/>
      <c r="F27" s="85"/>
    </row>
    <row r="28" spans="1:18" ht="16.5" hidden="1" outlineLevel="1" thickBot="1" x14ac:dyDescent="0.3">
      <c r="A28" s="116" t="s">
        <v>184</v>
      </c>
      <c r="B28" s="117"/>
      <c r="C28" s="119"/>
      <c r="D28" s="120"/>
      <c r="E28" s="85"/>
      <c r="F28" s="85"/>
    </row>
    <row r="29" spans="1:18" ht="16.5" hidden="1" outlineLevel="1" thickBot="1" x14ac:dyDescent="0.3">
      <c r="A29" s="116" t="s">
        <v>185</v>
      </c>
      <c r="B29" s="117"/>
      <c r="C29" s="119"/>
      <c r="D29" s="120"/>
      <c r="E29" s="85"/>
      <c r="F29" s="85"/>
    </row>
    <row r="30" spans="1:18" ht="16.5" hidden="1" outlineLevel="1" thickBot="1" x14ac:dyDescent="0.3">
      <c r="A30" s="118" t="s">
        <v>186</v>
      </c>
      <c r="B30" s="103">
        <v>5.23</v>
      </c>
      <c r="C30" s="121"/>
      <c r="D30" s="121"/>
      <c r="E30" s="85"/>
      <c r="F30" s="85"/>
    </row>
    <row r="31" spans="1:18" ht="16.5" hidden="1" outlineLevel="1" thickBot="1" x14ac:dyDescent="0.3">
      <c r="A31" s="116" t="s">
        <v>187</v>
      </c>
      <c r="B31" s="113">
        <v>12</v>
      </c>
      <c r="C31" s="119"/>
      <c r="D31" s="85"/>
      <c r="E31" s="85"/>
      <c r="F31" s="85"/>
    </row>
    <row r="32" spans="1:18" ht="16.5" hidden="1" outlineLevel="1" thickBot="1" x14ac:dyDescent="0.3">
      <c r="A32" s="116" t="s">
        <v>188</v>
      </c>
      <c r="B32" s="113">
        <v>12</v>
      </c>
      <c r="C32" s="119"/>
      <c r="D32" s="85"/>
      <c r="E32" s="85"/>
      <c r="F32" s="85"/>
    </row>
    <row r="33" spans="1:27" ht="16.5" hidden="1" outlineLevel="1" thickBot="1" x14ac:dyDescent="0.3">
      <c r="A33" s="116" t="s">
        <v>189</v>
      </c>
      <c r="B33" s="113">
        <v>4</v>
      </c>
      <c r="C33" s="97"/>
      <c r="D33" s="85"/>
      <c r="E33" s="85"/>
      <c r="F33" s="85"/>
    </row>
    <row r="34" spans="1:27" ht="16.5" hidden="1" collapsed="1" thickBot="1" x14ac:dyDescent="0.3">
      <c r="A34" s="116" t="s">
        <v>190</v>
      </c>
      <c r="B34" s="123">
        <v>4</v>
      </c>
      <c r="C34" s="97"/>
      <c r="D34" s="85"/>
      <c r="E34" s="85"/>
      <c r="F34" s="85"/>
    </row>
    <row r="35" spans="1:27" ht="16.5" hidden="1" outlineLevel="1" thickBot="1" x14ac:dyDescent="0.3">
      <c r="A35" s="116" t="s">
        <v>191</v>
      </c>
      <c r="B35" s="167">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299.55795372588057</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-299.55795372588057</v>
      </c>
      <c r="D44" s="137">
        <f t="shared" si="3"/>
        <v>-336.96195805990897</v>
      </c>
      <c r="E44" s="137">
        <f t="shared" si="3"/>
        <v>-350.44043638230534</v>
      </c>
      <c r="F44" s="137">
        <f t="shared" si="3"/>
        <v>-364.45805383759756</v>
      </c>
      <c r="G44" s="137">
        <f t="shared" si="3"/>
        <v>-379.03637599110152</v>
      </c>
      <c r="H44" s="137">
        <f t="shared" si="3"/>
        <v>-394.19783103074559</v>
      </c>
      <c r="I44" s="137">
        <f t="shared" si="3"/>
        <v>-409.96574427197538</v>
      </c>
      <c r="J44" s="137">
        <f t="shared" si="3"/>
        <v>-426.36437404285448</v>
      </c>
      <c r="K44" s="137">
        <f t="shared" si="3"/>
        <v>-443.41894900456862</v>
      </c>
      <c r="L44" s="137">
        <f t="shared" si="3"/>
        <v>-461.1557069647514</v>
      </c>
      <c r="M44" s="137">
        <f t="shared" si="3"/>
        <v>-479.60193524334153</v>
      </c>
      <c r="N44" s="137">
        <f t="shared" si="3"/>
        <v>-498.7860126530752</v>
      </c>
      <c r="O44" s="137">
        <f t="shared" si="3"/>
        <v>-518.73745315919814</v>
      </c>
      <c r="P44" s="137">
        <f t="shared" si="3"/>
        <v>-539.48695128556608</v>
      </c>
      <c r="Q44" s="137">
        <f t="shared" si="3"/>
        <v>-561.06642933698879</v>
      </c>
      <c r="R44" s="137">
        <f t="shared" si="3"/>
        <v>-583.50908651046836</v>
      </c>
      <c r="S44" s="137">
        <f t="shared" si="3"/>
        <v>-606.84944997088712</v>
      </c>
      <c r="T44" s="137">
        <f t="shared" si="3"/>
        <v>-631.12342796972257</v>
      </c>
      <c r="U44" s="137">
        <f t="shared" si="3"/>
        <v>-656.3683650885115</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-299.55795372588057</v>
      </c>
      <c r="D50" s="139">
        <f t="shared" ref="D50:U50" si="9">-$B$37*(1+D42)</f>
        <v>-336.96195805990897</v>
      </c>
      <c r="E50" s="139">
        <f t="shared" si="9"/>
        <v>-350.44043638230534</v>
      </c>
      <c r="F50" s="139">
        <f t="shared" si="9"/>
        <v>-364.45805383759756</v>
      </c>
      <c r="G50" s="139">
        <f t="shared" si="9"/>
        <v>-379.03637599110152</v>
      </c>
      <c r="H50" s="139">
        <f t="shared" si="9"/>
        <v>-394.19783103074559</v>
      </c>
      <c r="I50" s="139">
        <f t="shared" si="9"/>
        <v>-409.96574427197538</v>
      </c>
      <c r="J50" s="139">
        <f t="shared" si="9"/>
        <v>-426.36437404285448</v>
      </c>
      <c r="K50" s="139">
        <f t="shared" si="9"/>
        <v>-443.41894900456862</v>
      </c>
      <c r="L50" s="139">
        <f t="shared" si="9"/>
        <v>-461.1557069647514</v>
      </c>
      <c r="M50" s="139">
        <f t="shared" si="9"/>
        <v>-479.60193524334153</v>
      </c>
      <c r="N50" s="139">
        <f t="shared" si="9"/>
        <v>-498.7860126530752</v>
      </c>
      <c r="O50" s="139">
        <f t="shared" si="9"/>
        <v>-518.73745315919814</v>
      </c>
      <c r="P50" s="139">
        <f t="shared" si="9"/>
        <v>-539.48695128556608</v>
      </c>
      <c r="Q50" s="139">
        <f t="shared" si="9"/>
        <v>-561.06642933698879</v>
      </c>
      <c r="R50" s="139">
        <f t="shared" si="9"/>
        <v>-583.50908651046836</v>
      </c>
      <c r="S50" s="139">
        <f t="shared" si="9"/>
        <v>-606.84944997088712</v>
      </c>
      <c r="T50" s="139">
        <f t="shared" si="9"/>
        <v>-631.12342796972257</v>
      </c>
      <c r="U50" s="140">
        <f t="shared" si="9"/>
        <v>-656.3683650885115</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-1780.4994757740001</v>
      </c>
      <c r="D53" s="137">
        <f t="shared" si="12"/>
        <v>-1780.4994757740001</v>
      </c>
      <c r="E53" s="137">
        <f t="shared" si="12"/>
        <v>-1780.4994757740001</v>
      </c>
      <c r="F53" s="137">
        <f t="shared" si="12"/>
        <v>-1780.4994757740001</v>
      </c>
      <c r="G53" s="137">
        <f t="shared" si="12"/>
        <v>-1780.4994757740001</v>
      </c>
      <c r="H53" s="137">
        <f t="shared" si="12"/>
        <v>-1780.4994757740001</v>
      </c>
      <c r="I53" s="137">
        <f t="shared" si="12"/>
        <v>-1780.4994757740001</v>
      </c>
      <c r="J53" s="137">
        <f t="shared" si="12"/>
        <v>-1780.4994757740001</v>
      </c>
      <c r="K53" s="137">
        <f t="shared" si="12"/>
        <v>-1780.4994757740001</v>
      </c>
      <c r="L53" s="137">
        <f t="shared" si="12"/>
        <v>-1780.4994757740001</v>
      </c>
      <c r="M53" s="137">
        <f t="shared" si="12"/>
        <v>-1780.4994757740001</v>
      </c>
      <c r="N53" s="137">
        <f t="shared" si="12"/>
        <v>-1780.4994757740001</v>
      </c>
      <c r="O53" s="137">
        <f t="shared" si="12"/>
        <v>-1780.4994757740001</v>
      </c>
      <c r="P53" s="137">
        <f t="shared" si="12"/>
        <v>-1780.4994757740001</v>
      </c>
      <c r="Q53" s="137">
        <f t="shared" si="12"/>
        <v>-1780.4994757740001</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-1780.4994757740001</v>
      </c>
      <c r="D56" s="139">
        <f t="shared" si="14"/>
        <v>-1780.4994757740001</v>
      </c>
      <c r="E56" s="139">
        <f t="shared" si="14"/>
        <v>-1780.4994757740001</v>
      </c>
      <c r="F56" s="139">
        <f t="shared" si="14"/>
        <v>-1780.4994757740001</v>
      </c>
      <c r="G56" s="139">
        <f t="shared" si="14"/>
        <v>-1780.4994757740001</v>
      </c>
      <c r="H56" s="139">
        <f t="shared" si="14"/>
        <v>-1780.4994757740001</v>
      </c>
      <c r="I56" s="139">
        <f t="shared" si="14"/>
        <v>-1780.4994757740001</v>
      </c>
      <c r="J56" s="139">
        <f t="shared" si="14"/>
        <v>-1780.4994757740001</v>
      </c>
      <c r="K56" s="139">
        <f t="shared" si="14"/>
        <v>-1780.4994757740001</v>
      </c>
      <c r="L56" s="139">
        <f t="shared" si="14"/>
        <v>-1780.4994757740001</v>
      </c>
      <c r="M56" s="139">
        <f t="shared" si="14"/>
        <v>-1780.4994757740001</v>
      </c>
      <c r="N56" s="139">
        <f t="shared" si="14"/>
        <v>-1780.4994757740001</v>
      </c>
      <c r="O56" s="139">
        <f t="shared" si="14"/>
        <v>-1780.4994757740001</v>
      </c>
      <c r="P56" s="139">
        <f t="shared" si="14"/>
        <v>-1780.4994757740001</v>
      </c>
      <c r="Q56" s="139">
        <f t="shared" si="14"/>
        <v>-1780.4994757740001</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1780.4994757740001</v>
      </c>
      <c r="D59" s="151">
        <f t="shared" si="16"/>
        <v>1780.4994757740001</v>
      </c>
      <c r="E59" s="151">
        <f t="shared" si="16"/>
        <v>1780.4994757740001</v>
      </c>
      <c r="F59" s="151">
        <f t="shared" si="16"/>
        <v>1780.4994757740001</v>
      </c>
      <c r="G59" s="151">
        <f t="shared" si="16"/>
        <v>1780.4994757740001</v>
      </c>
      <c r="H59" s="151">
        <f t="shared" si="16"/>
        <v>1780.4994757740001</v>
      </c>
      <c r="I59" s="151">
        <f t="shared" si="16"/>
        <v>1780.4994757740001</v>
      </c>
      <c r="J59" s="151">
        <f t="shared" si="16"/>
        <v>1780.4994757740001</v>
      </c>
      <c r="K59" s="151">
        <f t="shared" si="16"/>
        <v>1780.4994757740001</v>
      </c>
      <c r="L59" s="151">
        <f t="shared" si="16"/>
        <v>1780.4994757740001</v>
      </c>
      <c r="M59" s="151">
        <f t="shared" si="16"/>
        <v>1780.4994757740001</v>
      </c>
      <c r="N59" s="151">
        <f t="shared" si="16"/>
        <v>1780.4994757740001</v>
      </c>
      <c r="O59" s="151">
        <f t="shared" si="16"/>
        <v>1780.4994757740001</v>
      </c>
      <c r="P59" s="151">
        <f t="shared" si="16"/>
        <v>1780.4994757740001</v>
      </c>
      <c r="Q59" s="151">
        <f t="shared" si="16"/>
        <v>1780.4994757740001</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299.55795372588057</v>
      </c>
      <c r="D68" s="156">
        <f t="shared" si="19"/>
        <v>336.96195805990897</v>
      </c>
      <c r="E68" s="156">
        <f t="shared" si="19"/>
        <v>350.44043638230534</v>
      </c>
      <c r="F68" s="156">
        <f t="shared" si="19"/>
        <v>364.45805383759756</v>
      </c>
      <c r="G68" s="156">
        <f t="shared" si="19"/>
        <v>379.03637599110152</v>
      </c>
      <c r="H68" s="156">
        <f t="shared" si="19"/>
        <v>394.19783103074559</v>
      </c>
      <c r="I68" s="156">
        <f t="shared" si="19"/>
        <v>409.96574427197538</v>
      </c>
      <c r="J68" s="156">
        <f t="shared" si="19"/>
        <v>426.36437404285448</v>
      </c>
      <c r="K68" s="156">
        <f t="shared" si="19"/>
        <v>443.41894900456862</v>
      </c>
      <c r="L68" s="156">
        <f t="shared" si="19"/>
        <v>461.1557069647514</v>
      </c>
      <c r="M68" s="156">
        <f t="shared" si="19"/>
        <v>479.60193524334153</v>
      </c>
      <c r="N68" s="156">
        <f t="shared" si="19"/>
        <v>498.7860126530752</v>
      </c>
      <c r="O68" s="156">
        <f t="shared" si="19"/>
        <v>518.73745315919814</v>
      </c>
      <c r="P68" s="156">
        <f t="shared" si="19"/>
        <v>539.48695128556608</v>
      </c>
      <c r="Q68" s="156">
        <f t="shared" si="19"/>
        <v>561.06642933698879</v>
      </c>
      <c r="R68" s="156">
        <f t="shared" si="19"/>
        <v>583.50908651046836</v>
      </c>
      <c r="S68" s="156">
        <f t="shared" si="19"/>
        <v>606.84944997088712</v>
      </c>
      <c r="T68" s="156">
        <f t="shared" si="19"/>
        <v>631.12342796972257</v>
      </c>
      <c r="U68" s="157">
        <f t="shared" si="19"/>
        <v>656.3683650885115</v>
      </c>
    </row>
    <row r="69" spans="1:21" ht="16.5" thickBot="1" x14ac:dyDescent="0.3">
      <c r="A69" s="158" t="s">
        <v>211</v>
      </c>
      <c r="B69" s="159" t="s">
        <v>203</v>
      </c>
      <c r="C69" s="160">
        <f t="shared" ref="C69:U69" si="20">SUM(C59:C68)</f>
        <v>2080.0574294998805</v>
      </c>
      <c r="D69" s="160">
        <f t="shared" si="20"/>
        <v>2117.4614338339088</v>
      </c>
      <c r="E69" s="160">
        <f t="shared" si="20"/>
        <v>2130.9399121563056</v>
      </c>
      <c r="F69" s="160">
        <f t="shared" si="20"/>
        <v>2144.9575296115977</v>
      </c>
      <c r="G69" s="160">
        <f t="shared" si="20"/>
        <v>2159.5358517651016</v>
      </c>
      <c r="H69" s="160">
        <f t="shared" si="20"/>
        <v>2174.6973068047455</v>
      </c>
      <c r="I69" s="160">
        <f t="shared" si="20"/>
        <v>2190.4652200459755</v>
      </c>
      <c r="J69" s="160">
        <f t="shared" si="20"/>
        <v>2206.8638498168548</v>
      </c>
      <c r="K69" s="160">
        <f t="shared" si="20"/>
        <v>2223.9184247785688</v>
      </c>
      <c r="L69" s="160">
        <f t="shared" si="20"/>
        <v>2241.6551827387516</v>
      </c>
      <c r="M69" s="160">
        <f t="shared" si="20"/>
        <v>2260.1014110173414</v>
      </c>
      <c r="N69" s="160">
        <f t="shared" si="20"/>
        <v>2279.2854884270755</v>
      </c>
      <c r="O69" s="160">
        <f t="shared" si="20"/>
        <v>2299.2369289331982</v>
      </c>
      <c r="P69" s="160">
        <f t="shared" si="20"/>
        <v>2319.9864270595663</v>
      </c>
      <c r="Q69" s="160">
        <f t="shared" si="20"/>
        <v>2341.5659051109888</v>
      </c>
      <c r="R69" s="160">
        <f t="shared" si="20"/>
        <v>583.50908651046836</v>
      </c>
      <c r="S69" s="160">
        <f t="shared" si="20"/>
        <v>606.84944997088712</v>
      </c>
      <c r="T69" s="160">
        <f t="shared" si="20"/>
        <v>631.12342796972257</v>
      </c>
      <c r="U69" s="161">
        <f t="shared" si="20"/>
        <v>656.3683650885115</v>
      </c>
    </row>
    <row r="71" spans="1:21" x14ac:dyDescent="0.25">
      <c r="C71" s="162">
        <f t="shared" ref="C71:U71" si="21">C44+C53</f>
        <v>-2080.0574294998805</v>
      </c>
      <c r="D71" s="162">
        <f t="shared" si="21"/>
        <v>-2117.4614338339088</v>
      </c>
      <c r="E71" s="162">
        <f t="shared" si="21"/>
        <v>-2130.9399121563056</v>
      </c>
      <c r="F71" s="162">
        <f t="shared" si="21"/>
        <v>-2144.9575296115977</v>
      </c>
      <c r="G71" s="162">
        <f t="shared" si="21"/>
        <v>-2159.5358517651016</v>
      </c>
      <c r="H71" s="162">
        <f t="shared" si="21"/>
        <v>-2174.6973068047455</v>
      </c>
      <c r="I71" s="162">
        <f t="shared" si="21"/>
        <v>-2190.4652200459755</v>
      </c>
      <c r="J71" s="162">
        <f t="shared" si="21"/>
        <v>-2206.8638498168548</v>
      </c>
      <c r="K71" s="162">
        <f t="shared" si="21"/>
        <v>-2223.9184247785688</v>
      </c>
      <c r="L71" s="162">
        <f t="shared" si="21"/>
        <v>-2241.6551827387516</v>
      </c>
      <c r="M71" s="162">
        <f t="shared" si="21"/>
        <v>-2260.1014110173414</v>
      </c>
      <c r="N71" s="162">
        <f t="shared" si="21"/>
        <v>-2279.2854884270755</v>
      </c>
      <c r="O71" s="162">
        <f t="shared" si="21"/>
        <v>-2299.2369289331982</v>
      </c>
      <c r="P71" s="162">
        <f t="shared" si="21"/>
        <v>-2319.9864270595663</v>
      </c>
      <c r="Q71" s="162">
        <f t="shared" si="21"/>
        <v>-2341.5659051109888</v>
      </c>
      <c r="R71" s="162">
        <f t="shared" si="21"/>
        <v>-583.50908651046836</v>
      </c>
      <c r="S71" s="162">
        <f t="shared" si="21"/>
        <v>-606.84944997088712</v>
      </c>
      <c r="T71" s="162">
        <f t="shared" si="21"/>
        <v>-631.12342796972257</v>
      </c>
      <c r="U71" s="162">
        <f t="shared" si="21"/>
        <v>-656.3683650885115</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7"/>
  <sheetViews>
    <sheetView view="pageBreakPreview" zoomScale="70" zoomScaleSheetLayoutView="70" workbookViewId="0">
      <pane ySplit="17" topLeftCell="A18" activePane="bottomLeft" state="frozen"/>
      <selection pane="bottomLeft" activeCell="E47" sqref="E47"/>
    </sheetView>
  </sheetViews>
  <sheetFormatPr defaultRowHeight="15.75" x14ac:dyDescent="0.25"/>
  <cols>
    <col min="1" max="1" width="9.140625" style="262"/>
    <col min="2" max="2" width="44.85546875" style="38" hidden="1" customWidth="1"/>
    <col min="3" max="3" width="44.7109375" style="38" customWidth="1"/>
    <col min="4" max="7" width="13.28515625" style="38" customWidth="1"/>
    <col min="8" max="9" width="15.5703125" style="38" customWidth="1"/>
    <col min="10" max="10" width="64.85546875" style="38" customWidth="1"/>
    <col min="11" max="11" width="32.28515625" style="38" customWidth="1"/>
    <col min="12" max="251" width="9.140625" style="38"/>
    <col min="252" max="252" width="37.7109375" style="38" customWidth="1"/>
    <col min="253" max="253" width="9.140625" style="38"/>
    <col min="254" max="254" width="12.85546875" style="38" customWidth="1"/>
    <col min="255" max="256" width="0" style="38" hidden="1" customWidth="1"/>
    <col min="257" max="257" width="18.28515625" style="38" customWidth="1"/>
    <col min="258" max="258" width="64.85546875" style="38" customWidth="1"/>
    <col min="259" max="262" width="9.140625" style="38"/>
    <col min="263" max="263" width="14.85546875" style="38" customWidth="1"/>
    <col min="264" max="507" width="9.140625" style="38"/>
    <col min="508" max="508" width="37.7109375" style="38" customWidth="1"/>
    <col min="509" max="509" width="9.140625" style="38"/>
    <col min="510" max="510" width="12.85546875" style="38" customWidth="1"/>
    <col min="511" max="512" width="0" style="38" hidden="1" customWidth="1"/>
    <col min="513" max="513" width="18.28515625" style="38" customWidth="1"/>
    <col min="514" max="514" width="64.85546875" style="38" customWidth="1"/>
    <col min="515" max="518" width="9.140625" style="38"/>
    <col min="519" max="519" width="14.85546875" style="38" customWidth="1"/>
    <col min="520" max="763" width="9.140625" style="38"/>
    <col min="764" max="764" width="37.7109375" style="38" customWidth="1"/>
    <col min="765" max="765" width="9.140625" style="38"/>
    <col min="766" max="766" width="12.85546875" style="38" customWidth="1"/>
    <col min="767" max="768" width="0" style="38" hidden="1" customWidth="1"/>
    <col min="769" max="769" width="18.28515625" style="38" customWidth="1"/>
    <col min="770" max="770" width="64.85546875" style="38" customWidth="1"/>
    <col min="771" max="774" width="9.140625" style="38"/>
    <col min="775" max="775" width="14.85546875" style="38" customWidth="1"/>
    <col min="776" max="1019" width="9.140625" style="38"/>
    <col min="1020" max="1020" width="37.7109375" style="38" customWidth="1"/>
    <col min="1021" max="1021" width="9.140625" style="38"/>
    <col min="1022" max="1022" width="12.85546875" style="38" customWidth="1"/>
    <col min="1023" max="1024" width="0" style="38" hidden="1" customWidth="1"/>
    <col min="1025" max="1025" width="18.28515625" style="38" customWidth="1"/>
    <col min="1026" max="1026" width="64.85546875" style="38" customWidth="1"/>
    <col min="1027" max="1030" width="9.140625" style="38"/>
    <col min="1031" max="1031" width="14.85546875" style="38" customWidth="1"/>
    <col min="1032" max="1275" width="9.140625" style="38"/>
    <col min="1276" max="1276" width="37.7109375" style="38" customWidth="1"/>
    <col min="1277" max="1277" width="9.140625" style="38"/>
    <col min="1278" max="1278" width="12.85546875" style="38" customWidth="1"/>
    <col min="1279" max="1280" width="0" style="38" hidden="1" customWidth="1"/>
    <col min="1281" max="1281" width="18.28515625" style="38" customWidth="1"/>
    <col min="1282" max="1282" width="64.85546875" style="38" customWidth="1"/>
    <col min="1283" max="1286" width="9.140625" style="38"/>
    <col min="1287" max="1287" width="14.85546875" style="38" customWidth="1"/>
    <col min="1288" max="1531" width="9.140625" style="38"/>
    <col min="1532" max="1532" width="37.7109375" style="38" customWidth="1"/>
    <col min="1533" max="1533" width="9.140625" style="38"/>
    <col min="1534" max="1534" width="12.85546875" style="38" customWidth="1"/>
    <col min="1535" max="1536" width="0" style="38" hidden="1" customWidth="1"/>
    <col min="1537" max="1537" width="18.28515625" style="38" customWidth="1"/>
    <col min="1538" max="1538" width="64.85546875" style="38" customWidth="1"/>
    <col min="1539" max="1542" width="9.140625" style="38"/>
    <col min="1543" max="1543" width="14.85546875" style="38" customWidth="1"/>
    <col min="1544" max="1787" width="9.140625" style="38"/>
    <col min="1788" max="1788" width="37.7109375" style="38" customWidth="1"/>
    <col min="1789" max="1789" width="9.140625" style="38"/>
    <col min="1790" max="1790" width="12.85546875" style="38" customWidth="1"/>
    <col min="1791" max="1792" width="0" style="38" hidden="1" customWidth="1"/>
    <col min="1793" max="1793" width="18.28515625" style="38" customWidth="1"/>
    <col min="1794" max="1794" width="64.85546875" style="38" customWidth="1"/>
    <col min="1795" max="1798" width="9.140625" style="38"/>
    <col min="1799" max="1799" width="14.85546875" style="38" customWidth="1"/>
    <col min="1800" max="2043" width="9.140625" style="38"/>
    <col min="2044" max="2044" width="37.7109375" style="38" customWidth="1"/>
    <col min="2045" max="2045" width="9.140625" style="38"/>
    <col min="2046" max="2046" width="12.85546875" style="38" customWidth="1"/>
    <col min="2047" max="2048" width="0" style="38" hidden="1" customWidth="1"/>
    <col min="2049" max="2049" width="18.28515625" style="38" customWidth="1"/>
    <col min="2050" max="2050" width="64.85546875" style="38" customWidth="1"/>
    <col min="2051" max="2054" width="9.140625" style="38"/>
    <col min="2055" max="2055" width="14.85546875" style="38" customWidth="1"/>
    <col min="2056" max="2299" width="9.140625" style="38"/>
    <col min="2300" max="2300" width="37.7109375" style="38" customWidth="1"/>
    <col min="2301" max="2301" width="9.140625" style="38"/>
    <col min="2302" max="2302" width="12.85546875" style="38" customWidth="1"/>
    <col min="2303" max="2304" width="0" style="38" hidden="1" customWidth="1"/>
    <col min="2305" max="2305" width="18.28515625" style="38" customWidth="1"/>
    <col min="2306" max="2306" width="64.85546875" style="38" customWidth="1"/>
    <col min="2307" max="2310" width="9.140625" style="38"/>
    <col min="2311" max="2311" width="14.85546875" style="38" customWidth="1"/>
    <col min="2312" max="2555" width="9.140625" style="38"/>
    <col min="2556" max="2556" width="37.7109375" style="38" customWidth="1"/>
    <col min="2557" max="2557" width="9.140625" style="38"/>
    <col min="2558" max="2558" width="12.85546875" style="38" customWidth="1"/>
    <col min="2559" max="2560" width="0" style="38" hidden="1" customWidth="1"/>
    <col min="2561" max="2561" width="18.28515625" style="38" customWidth="1"/>
    <col min="2562" max="2562" width="64.85546875" style="38" customWidth="1"/>
    <col min="2563" max="2566" width="9.140625" style="38"/>
    <col min="2567" max="2567" width="14.85546875" style="38" customWidth="1"/>
    <col min="2568" max="2811" width="9.140625" style="38"/>
    <col min="2812" max="2812" width="37.7109375" style="38" customWidth="1"/>
    <col min="2813" max="2813" width="9.140625" style="38"/>
    <col min="2814" max="2814" width="12.85546875" style="38" customWidth="1"/>
    <col min="2815" max="2816" width="0" style="38" hidden="1" customWidth="1"/>
    <col min="2817" max="2817" width="18.28515625" style="38" customWidth="1"/>
    <col min="2818" max="2818" width="64.85546875" style="38" customWidth="1"/>
    <col min="2819" max="2822" width="9.140625" style="38"/>
    <col min="2823" max="2823" width="14.85546875" style="38" customWidth="1"/>
    <col min="2824" max="3067" width="9.140625" style="38"/>
    <col min="3068" max="3068" width="37.7109375" style="38" customWidth="1"/>
    <col min="3069" max="3069" width="9.140625" style="38"/>
    <col min="3070" max="3070" width="12.85546875" style="38" customWidth="1"/>
    <col min="3071" max="3072" width="0" style="38" hidden="1" customWidth="1"/>
    <col min="3073" max="3073" width="18.28515625" style="38" customWidth="1"/>
    <col min="3074" max="3074" width="64.85546875" style="38" customWidth="1"/>
    <col min="3075" max="3078" width="9.140625" style="38"/>
    <col min="3079" max="3079" width="14.85546875" style="38" customWidth="1"/>
    <col min="3080" max="3323" width="9.140625" style="38"/>
    <col min="3324" max="3324" width="37.7109375" style="38" customWidth="1"/>
    <col min="3325" max="3325" width="9.140625" style="38"/>
    <col min="3326" max="3326" width="12.85546875" style="38" customWidth="1"/>
    <col min="3327" max="3328" width="0" style="38" hidden="1" customWidth="1"/>
    <col min="3329" max="3329" width="18.28515625" style="38" customWidth="1"/>
    <col min="3330" max="3330" width="64.85546875" style="38" customWidth="1"/>
    <col min="3331" max="3334" width="9.140625" style="38"/>
    <col min="3335" max="3335" width="14.85546875" style="38" customWidth="1"/>
    <col min="3336" max="3579" width="9.140625" style="38"/>
    <col min="3580" max="3580" width="37.7109375" style="38" customWidth="1"/>
    <col min="3581" max="3581" width="9.140625" style="38"/>
    <col min="3582" max="3582" width="12.85546875" style="38" customWidth="1"/>
    <col min="3583" max="3584" width="0" style="38" hidden="1" customWidth="1"/>
    <col min="3585" max="3585" width="18.28515625" style="38" customWidth="1"/>
    <col min="3586" max="3586" width="64.85546875" style="38" customWidth="1"/>
    <col min="3587" max="3590" width="9.140625" style="38"/>
    <col min="3591" max="3591" width="14.85546875" style="38" customWidth="1"/>
    <col min="3592" max="3835" width="9.140625" style="38"/>
    <col min="3836" max="3836" width="37.7109375" style="38" customWidth="1"/>
    <col min="3837" max="3837" width="9.140625" style="38"/>
    <col min="3838" max="3838" width="12.85546875" style="38" customWidth="1"/>
    <col min="3839" max="3840" width="0" style="38" hidden="1" customWidth="1"/>
    <col min="3841" max="3841" width="18.28515625" style="38" customWidth="1"/>
    <col min="3842" max="3842" width="64.85546875" style="38" customWidth="1"/>
    <col min="3843" max="3846" width="9.140625" style="38"/>
    <col min="3847" max="3847" width="14.85546875" style="38" customWidth="1"/>
    <col min="3848" max="4091" width="9.140625" style="38"/>
    <col min="4092" max="4092" width="37.7109375" style="38" customWidth="1"/>
    <col min="4093" max="4093" width="9.140625" style="38"/>
    <col min="4094" max="4094" width="12.85546875" style="38" customWidth="1"/>
    <col min="4095" max="4096" width="0" style="38" hidden="1" customWidth="1"/>
    <col min="4097" max="4097" width="18.28515625" style="38" customWidth="1"/>
    <col min="4098" max="4098" width="64.85546875" style="38" customWidth="1"/>
    <col min="4099" max="4102" width="9.140625" style="38"/>
    <col min="4103" max="4103" width="14.85546875" style="38" customWidth="1"/>
    <col min="4104" max="4347" width="9.140625" style="38"/>
    <col min="4348" max="4348" width="37.7109375" style="38" customWidth="1"/>
    <col min="4349" max="4349" width="9.140625" style="38"/>
    <col min="4350" max="4350" width="12.85546875" style="38" customWidth="1"/>
    <col min="4351" max="4352" width="0" style="38" hidden="1" customWidth="1"/>
    <col min="4353" max="4353" width="18.28515625" style="38" customWidth="1"/>
    <col min="4354" max="4354" width="64.85546875" style="38" customWidth="1"/>
    <col min="4355" max="4358" width="9.140625" style="38"/>
    <col min="4359" max="4359" width="14.85546875" style="38" customWidth="1"/>
    <col min="4360" max="4603" width="9.140625" style="38"/>
    <col min="4604" max="4604" width="37.7109375" style="38" customWidth="1"/>
    <col min="4605" max="4605" width="9.140625" style="38"/>
    <col min="4606" max="4606" width="12.85546875" style="38" customWidth="1"/>
    <col min="4607" max="4608" width="0" style="38" hidden="1" customWidth="1"/>
    <col min="4609" max="4609" width="18.28515625" style="38" customWidth="1"/>
    <col min="4610" max="4610" width="64.85546875" style="38" customWidth="1"/>
    <col min="4611" max="4614" width="9.140625" style="38"/>
    <col min="4615" max="4615" width="14.85546875" style="38" customWidth="1"/>
    <col min="4616" max="4859" width="9.140625" style="38"/>
    <col min="4860" max="4860" width="37.7109375" style="38" customWidth="1"/>
    <col min="4861" max="4861" width="9.140625" style="38"/>
    <col min="4862" max="4862" width="12.85546875" style="38" customWidth="1"/>
    <col min="4863" max="4864" width="0" style="38" hidden="1" customWidth="1"/>
    <col min="4865" max="4865" width="18.28515625" style="38" customWidth="1"/>
    <col min="4866" max="4866" width="64.85546875" style="38" customWidth="1"/>
    <col min="4867" max="4870" width="9.140625" style="38"/>
    <col min="4871" max="4871" width="14.85546875" style="38" customWidth="1"/>
    <col min="4872" max="5115" width="9.140625" style="38"/>
    <col min="5116" max="5116" width="37.7109375" style="38" customWidth="1"/>
    <col min="5117" max="5117" width="9.140625" style="38"/>
    <col min="5118" max="5118" width="12.85546875" style="38" customWidth="1"/>
    <col min="5119" max="5120" width="0" style="38" hidden="1" customWidth="1"/>
    <col min="5121" max="5121" width="18.28515625" style="38" customWidth="1"/>
    <col min="5122" max="5122" width="64.85546875" style="38" customWidth="1"/>
    <col min="5123" max="5126" width="9.140625" style="38"/>
    <col min="5127" max="5127" width="14.85546875" style="38" customWidth="1"/>
    <col min="5128" max="5371" width="9.140625" style="38"/>
    <col min="5372" max="5372" width="37.7109375" style="38" customWidth="1"/>
    <col min="5373" max="5373" width="9.140625" style="38"/>
    <col min="5374" max="5374" width="12.85546875" style="38" customWidth="1"/>
    <col min="5375" max="5376" width="0" style="38" hidden="1" customWidth="1"/>
    <col min="5377" max="5377" width="18.28515625" style="38" customWidth="1"/>
    <col min="5378" max="5378" width="64.85546875" style="38" customWidth="1"/>
    <col min="5379" max="5382" width="9.140625" style="38"/>
    <col min="5383" max="5383" width="14.85546875" style="38" customWidth="1"/>
    <col min="5384" max="5627" width="9.140625" style="38"/>
    <col min="5628" max="5628" width="37.7109375" style="38" customWidth="1"/>
    <col min="5629" max="5629" width="9.140625" style="38"/>
    <col min="5630" max="5630" width="12.85546875" style="38" customWidth="1"/>
    <col min="5631" max="5632" width="0" style="38" hidden="1" customWidth="1"/>
    <col min="5633" max="5633" width="18.28515625" style="38" customWidth="1"/>
    <col min="5634" max="5634" width="64.85546875" style="38" customWidth="1"/>
    <col min="5635" max="5638" width="9.140625" style="38"/>
    <col min="5639" max="5639" width="14.85546875" style="38" customWidth="1"/>
    <col min="5640" max="5883" width="9.140625" style="38"/>
    <col min="5884" max="5884" width="37.7109375" style="38" customWidth="1"/>
    <col min="5885" max="5885" width="9.140625" style="38"/>
    <col min="5886" max="5886" width="12.85546875" style="38" customWidth="1"/>
    <col min="5887" max="5888" width="0" style="38" hidden="1" customWidth="1"/>
    <col min="5889" max="5889" width="18.28515625" style="38" customWidth="1"/>
    <col min="5890" max="5890" width="64.85546875" style="38" customWidth="1"/>
    <col min="5891" max="5894" width="9.140625" style="38"/>
    <col min="5895" max="5895" width="14.85546875" style="38" customWidth="1"/>
    <col min="5896" max="6139" width="9.140625" style="38"/>
    <col min="6140" max="6140" width="37.7109375" style="38" customWidth="1"/>
    <col min="6141" max="6141" width="9.140625" style="38"/>
    <col min="6142" max="6142" width="12.85546875" style="38" customWidth="1"/>
    <col min="6143" max="6144" width="0" style="38" hidden="1" customWidth="1"/>
    <col min="6145" max="6145" width="18.28515625" style="38" customWidth="1"/>
    <col min="6146" max="6146" width="64.85546875" style="38" customWidth="1"/>
    <col min="6147" max="6150" width="9.140625" style="38"/>
    <col min="6151" max="6151" width="14.85546875" style="38" customWidth="1"/>
    <col min="6152" max="6395" width="9.140625" style="38"/>
    <col min="6396" max="6396" width="37.7109375" style="38" customWidth="1"/>
    <col min="6397" max="6397" width="9.140625" style="38"/>
    <col min="6398" max="6398" width="12.85546875" style="38" customWidth="1"/>
    <col min="6399" max="6400" width="0" style="38" hidden="1" customWidth="1"/>
    <col min="6401" max="6401" width="18.28515625" style="38" customWidth="1"/>
    <col min="6402" max="6402" width="64.85546875" style="38" customWidth="1"/>
    <col min="6403" max="6406" width="9.140625" style="38"/>
    <col min="6407" max="6407" width="14.85546875" style="38" customWidth="1"/>
    <col min="6408" max="6651" width="9.140625" style="38"/>
    <col min="6652" max="6652" width="37.7109375" style="38" customWidth="1"/>
    <col min="6653" max="6653" width="9.140625" style="38"/>
    <col min="6654" max="6654" width="12.85546875" style="38" customWidth="1"/>
    <col min="6655" max="6656" width="0" style="38" hidden="1" customWidth="1"/>
    <col min="6657" max="6657" width="18.28515625" style="38" customWidth="1"/>
    <col min="6658" max="6658" width="64.85546875" style="38" customWidth="1"/>
    <col min="6659" max="6662" width="9.140625" style="38"/>
    <col min="6663" max="6663" width="14.85546875" style="38" customWidth="1"/>
    <col min="6664" max="6907" width="9.140625" style="38"/>
    <col min="6908" max="6908" width="37.7109375" style="38" customWidth="1"/>
    <col min="6909" max="6909" width="9.140625" style="38"/>
    <col min="6910" max="6910" width="12.85546875" style="38" customWidth="1"/>
    <col min="6911" max="6912" width="0" style="38" hidden="1" customWidth="1"/>
    <col min="6913" max="6913" width="18.28515625" style="38" customWidth="1"/>
    <col min="6914" max="6914" width="64.85546875" style="38" customWidth="1"/>
    <col min="6915" max="6918" width="9.140625" style="38"/>
    <col min="6919" max="6919" width="14.85546875" style="38" customWidth="1"/>
    <col min="6920" max="7163" width="9.140625" style="38"/>
    <col min="7164" max="7164" width="37.7109375" style="38" customWidth="1"/>
    <col min="7165" max="7165" width="9.140625" style="38"/>
    <col min="7166" max="7166" width="12.85546875" style="38" customWidth="1"/>
    <col min="7167" max="7168" width="0" style="38" hidden="1" customWidth="1"/>
    <col min="7169" max="7169" width="18.28515625" style="38" customWidth="1"/>
    <col min="7170" max="7170" width="64.85546875" style="38" customWidth="1"/>
    <col min="7171" max="7174" width="9.140625" style="38"/>
    <col min="7175" max="7175" width="14.85546875" style="38" customWidth="1"/>
    <col min="7176" max="7419" width="9.140625" style="38"/>
    <col min="7420" max="7420" width="37.7109375" style="38" customWidth="1"/>
    <col min="7421" max="7421" width="9.140625" style="38"/>
    <col min="7422" max="7422" width="12.85546875" style="38" customWidth="1"/>
    <col min="7423" max="7424" width="0" style="38" hidden="1" customWidth="1"/>
    <col min="7425" max="7425" width="18.28515625" style="38" customWidth="1"/>
    <col min="7426" max="7426" width="64.85546875" style="38" customWidth="1"/>
    <col min="7427" max="7430" width="9.140625" style="38"/>
    <col min="7431" max="7431" width="14.85546875" style="38" customWidth="1"/>
    <col min="7432" max="7675" width="9.140625" style="38"/>
    <col min="7676" max="7676" width="37.7109375" style="38" customWidth="1"/>
    <col min="7677" max="7677" width="9.140625" style="38"/>
    <col min="7678" max="7678" width="12.85546875" style="38" customWidth="1"/>
    <col min="7679" max="7680" width="0" style="38" hidden="1" customWidth="1"/>
    <col min="7681" max="7681" width="18.28515625" style="38" customWidth="1"/>
    <col min="7682" max="7682" width="64.85546875" style="38" customWidth="1"/>
    <col min="7683" max="7686" width="9.140625" style="38"/>
    <col min="7687" max="7687" width="14.85546875" style="38" customWidth="1"/>
    <col min="7688" max="7931" width="9.140625" style="38"/>
    <col min="7932" max="7932" width="37.7109375" style="38" customWidth="1"/>
    <col min="7933" max="7933" width="9.140625" style="38"/>
    <col min="7934" max="7934" width="12.85546875" style="38" customWidth="1"/>
    <col min="7935" max="7936" width="0" style="38" hidden="1" customWidth="1"/>
    <col min="7937" max="7937" width="18.28515625" style="38" customWidth="1"/>
    <col min="7938" max="7938" width="64.85546875" style="38" customWidth="1"/>
    <col min="7939" max="7942" width="9.140625" style="38"/>
    <col min="7943" max="7943" width="14.85546875" style="38" customWidth="1"/>
    <col min="7944" max="8187" width="9.140625" style="38"/>
    <col min="8188" max="8188" width="37.7109375" style="38" customWidth="1"/>
    <col min="8189" max="8189" width="9.140625" style="38"/>
    <col min="8190" max="8190" width="12.85546875" style="38" customWidth="1"/>
    <col min="8191" max="8192" width="0" style="38" hidden="1" customWidth="1"/>
    <col min="8193" max="8193" width="18.28515625" style="38" customWidth="1"/>
    <col min="8194" max="8194" width="64.85546875" style="38" customWidth="1"/>
    <col min="8195" max="8198" width="9.140625" style="38"/>
    <col min="8199" max="8199" width="14.85546875" style="38" customWidth="1"/>
    <col min="8200" max="8443" width="9.140625" style="38"/>
    <col min="8444" max="8444" width="37.7109375" style="38" customWidth="1"/>
    <col min="8445" max="8445" width="9.140625" style="38"/>
    <col min="8446" max="8446" width="12.85546875" style="38" customWidth="1"/>
    <col min="8447" max="8448" width="0" style="38" hidden="1" customWidth="1"/>
    <col min="8449" max="8449" width="18.28515625" style="38" customWidth="1"/>
    <col min="8450" max="8450" width="64.85546875" style="38" customWidth="1"/>
    <col min="8451" max="8454" width="9.140625" style="38"/>
    <col min="8455" max="8455" width="14.85546875" style="38" customWidth="1"/>
    <col min="8456" max="8699" width="9.140625" style="38"/>
    <col min="8700" max="8700" width="37.7109375" style="38" customWidth="1"/>
    <col min="8701" max="8701" width="9.140625" style="38"/>
    <col min="8702" max="8702" width="12.85546875" style="38" customWidth="1"/>
    <col min="8703" max="8704" width="0" style="38" hidden="1" customWidth="1"/>
    <col min="8705" max="8705" width="18.28515625" style="38" customWidth="1"/>
    <col min="8706" max="8706" width="64.85546875" style="38" customWidth="1"/>
    <col min="8707" max="8710" width="9.140625" style="38"/>
    <col min="8711" max="8711" width="14.85546875" style="38" customWidth="1"/>
    <col min="8712" max="8955" width="9.140625" style="38"/>
    <col min="8956" max="8956" width="37.7109375" style="38" customWidth="1"/>
    <col min="8957" max="8957" width="9.140625" style="38"/>
    <col min="8958" max="8958" width="12.85546875" style="38" customWidth="1"/>
    <col min="8959" max="8960" width="0" style="38" hidden="1" customWidth="1"/>
    <col min="8961" max="8961" width="18.28515625" style="38" customWidth="1"/>
    <col min="8962" max="8962" width="64.85546875" style="38" customWidth="1"/>
    <col min="8963" max="8966" width="9.140625" style="38"/>
    <col min="8967" max="8967" width="14.85546875" style="38" customWidth="1"/>
    <col min="8968" max="9211" width="9.140625" style="38"/>
    <col min="9212" max="9212" width="37.7109375" style="38" customWidth="1"/>
    <col min="9213" max="9213" width="9.140625" style="38"/>
    <col min="9214" max="9214" width="12.85546875" style="38" customWidth="1"/>
    <col min="9215" max="9216" width="0" style="38" hidden="1" customWidth="1"/>
    <col min="9217" max="9217" width="18.28515625" style="38" customWidth="1"/>
    <col min="9218" max="9218" width="64.85546875" style="38" customWidth="1"/>
    <col min="9219" max="9222" width="9.140625" style="38"/>
    <col min="9223" max="9223" width="14.85546875" style="38" customWidth="1"/>
    <col min="9224" max="9467" width="9.140625" style="38"/>
    <col min="9468" max="9468" width="37.7109375" style="38" customWidth="1"/>
    <col min="9469" max="9469" width="9.140625" style="38"/>
    <col min="9470" max="9470" width="12.85546875" style="38" customWidth="1"/>
    <col min="9471" max="9472" width="0" style="38" hidden="1" customWidth="1"/>
    <col min="9473" max="9473" width="18.28515625" style="38" customWidth="1"/>
    <col min="9474" max="9474" width="64.85546875" style="38" customWidth="1"/>
    <col min="9475" max="9478" width="9.140625" style="38"/>
    <col min="9479" max="9479" width="14.85546875" style="38" customWidth="1"/>
    <col min="9480" max="9723" width="9.140625" style="38"/>
    <col min="9724" max="9724" width="37.7109375" style="38" customWidth="1"/>
    <col min="9725" max="9725" width="9.140625" style="38"/>
    <col min="9726" max="9726" width="12.85546875" style="38" customWidth="1"/>
    <col min="9727" max="9728" width="0" style="38" hidden="1" customWidth="1"/>
    <col min="9729" max="9729" width="18.28515625" style="38" customWidth="1"/>
    <col min="9730" max="9730" width="64.85546875" style="38" customWidth="1"/>
    <col min="9731" max="9734" width="9.140625" style="38"/>
    <col min="9735" max="9735" width="14.85546875" style="38" customWidth="1"/>
    <col min="9736" max="9979" width="9.140625" style="38"/>
    <col min="9980" max="9980" width="37.7109375" style="38" customWidth="1"/>
    <col min="9981" max="9981" width="9.140625" style="38"/>
    <col min="9982" max="9982" width="12.85546875" style="38" customWidth="1"/>
    <col min="9983" max="9984" width="0" style="38" hidden="1" customWidth="1"/>
    <col min="9985" max="9985" width="18.28515625" style="38" customWidth="1"/>
    <col min="9986" max="9986" width="64.85546875" style="38" customWidth="1"/>
    <col min="9987" max="9990" width="9.140625" style="38"/>
    <col min="9991" max="9991" width="14.85546875" style="38" customWidth="1"/>
    <col min="9992" max="10235" width="9.140625" style="38"/>
    <col min="10236" max="10236" width="37.7109375" style="38" customWidth="1"/>
    <col min="10237" max="10237" width="9.140625" style="38"/>
    <col min="10238" max="10238" width="12.85546875" style="38" customWidth="1"/>
    <col min="10239" max="10240" width="0" style="38" hidden="1" customWidth="1"/>
    <col min="10241" max="10241" width="18.28515625" style="38" customWidth="1"/>
    <col min="10242" max="10242" width="64.85546875" style="38" customWidth="1"/>
    <col min="10243" max="10246" width="9.140625" style="38"/>
    <col min="10247" max="10247" width="14.85546875" style="38" customWidth="1"/>
    <col min="10248" max="10491" width="9.140625" style="38"/>
    <col min="10492" max="10492" width="37.7109375" style="38" customWidth="1"/>
    <col min="10493" max="10493" width="9.140625" style="38"/>
    <col min="10494" max="10494" width="12.85546875" style="38" customWidth="1"/>
    <col min="10495" max="10496" width="0" style="38" hidden="1" customWidth="1"/>
    <col min="10497" max="10497" width="18.28515625" style="38" customWidth="1"/>
    <col min="10498" max="10498" width="64.85546875" style="38" customWidth="1"/>
    <col min="10499" max="10502" width="9.140625" style="38"/>
    <col min="10503" max="10503" width="14.85546875" style="38" customWidth="1"/>
    <col min="10504" max="10747" width="9.140625" style="38"/>
    <col min="10748" max="10748" width="37.7109375" style="38" customWidth="1"/>
    <col min="10749" max="10749" width="9.140625" style="38"/>
    <col min="10750" max="10750" width="12.85546875" style="38" customWidth="1"/>
    <col min="10751" max="10752" width="0" style="38" hidden="1" customWidth="1"/>
    <col min="10753" max="10753" width="18.28515625" style="38" customWidth="1"/>
    <col min="10754" max="10754" width="64.85546875" style="38" customWidth="1"/>
    <col min="10755" max="10758" width="9.140625" style="38"/>
    <col min="10759" max="10759" width="14.85546875" style="38" customWidth="1"/>
    <col min="10760" max="11003" width="9.140625" style="38"/>
    <col min="11004" max="11004" width="37.7109375" style="38" customWidth="1"/>
    <col min="11005" max="11005" width="9.140625" style="38"/>
    <col min="11006" max="11006" width="12.85546875" style="38" customWidth="1"/>
    <col min="11007" max="11008" width="0" style="38" hidden="1" customWidth="1"/>
    <col min="11009" max="11009" width="18.28515625" style="38" customWidth="1"/>
    <col min="11010" max="11010" width="64.85546875" style="38" customWidth="1"/>
    <col min="11011" max="11014" width="9.140625" style="38"/>
    <col min="11015" max="11015" width="14.85546875" style="38" customWidth="1"/>
    <col min="11016" max="11259" width="9.140625" style="38"/>
    <col min="11260" max="11260" width="37.7109375" style="38" customWidth="1"/>
    <col min="11261" max="11261" width="9.140625" style="38"/>
    <col min="11262" max="11262" width="12.85546875" style="38" customWidth="1"/>
    <col min="11263" max="11264" width="0" style="38" hidden="1" customWidth="1"/>
    <col min="11265" max="11265" width="18.28515625" style="38" customWidth="1"/>
    <col min="11266" max="11266" width="64.85546875" style="38" customWidth="1"/>
    <col min="11267" max="11270" width="9.140625" style="38"/>
    <col min="11271" max="11271" width="14.85546875" style="38" customWidth="1"/>
    <col min="11272" max="11515" width="9.140625" style="38"/>
    <col min="11516" max="11516" width="37.7109375" style="38" customWidth="1"/>
    <col min="11517" max="11517" width="9.140625" style="38"/>
    <col min="11518" max="11518" width="12.85546875" style="38" customWidth="1"/>
    <col min="11519" max="11520" width="0" style="38" hidden="1" customWidth="1"/>
    <col min="11521" max="11521" width="18.28515625" style="38" customWidth="1"/>
    <col min="11522" max="11522" width="64.85546875" style="38" customWidth="1"/>
    <col min="11523" max="11526" width="9.140625" style="38"/>
    <col min="11527" max="11527" width="14.85546875" style="38" customWidth="1"/>
    <col min="11528" max="11771" width="9.140625" style="38"/>
    <col min="11772" max="11772" width="37.7109375" style="38" customWidth="1"/>
    <col min="11773" max="11773" width="9.140625" style="38"/>
    <col min="11774" max="11774" width="12.85546875" style="38" customWidth="1"/>
    <col min="11775" max="11776" width="0" style="38" hidden="1" customWidth="1"/>
    <col min="11777" max="11777" width="18.28515625" style="38" customWidth="1"/>
    <col min="11778" max="11778" width="64.85546875" style="38" customWidth="1"/>
    <col min="11779" max="11782" width="9.140625" style="38"/>
    <col min="11783" max="11783" width="14.85546875" style="38" customWidth="1"/>
    <col min="11784" max="12027" width="9.140625" style="38"/>
    <col min="12028" max="12028" width="37.7109375" style="38" customWidth="1"/>
    <col min="12029" max="12029" width="9.140625" style="38"/>
    <col min="12030" max="12030" width="12.85546875" style="38" customWidth="1"/>
    <col min="12031" max="12032" width="0" style="38" hidden="1" customWidth="1"/>
    <col min="12033" max="12033" width="18.28515625" style="38" customWidth="1"/>
    <col min="12034" max="12034" width="64.85546875" style="38" customWidth="1"/>
    <col min="12035" max="12038" width="9.140625" style="38"/>
    <col min="12039" max="12039" width="14.85546875" style="38" customWidth="1"/>
    <col min="12040" max="12283" width="9.140625" style="38"/>
    <col min="12284" max="12284" width="37.7109375" style="38" customWidth="1"/>
    <col min="12285" max="12285" width="9.140625" style="38"/>
    <col min="12286" max="12286" width="12.85546875" style="38" customWidth="1"/>
    <col min="12287" max="12288" width="0" style="38" hidden="1" customWidth="1"/>
    <col min="12289" max="12289" width="18.28515625" style="38" customWidth="1"/>
    <col min="12290" max="12290" width="64.85546875" style="38" customWidth="1"/>
    <col min="12291" max="12294" width="9.140625" style="38"/>
    <col min="12295" max="12295" width="14.85546875" style="38" customWidth="1"/>
    <col min="12296" max="12539" width="9.140625" style="38"/>
    <col min="12540" max="12540" width="37.7109375" style="38" customWidth="1"/>
    <col min="12541" max="12541" width="9.140625" style="38"/>
    <col min="12542" max="12542" width="12.85546875" style="38" customWidth="1"/>
    <col min="12543" max="12544" width="0" style="38" hidden="1" customWidth="1"/>
    <col min="12545" max="12545" width="18.28515625" style="38" customWidth="1"/>
    <col min="12546" max="12546" width="64.85546875" style="38" customWidth="1"/>
    <col min="12547" max="12550" width="9.140625" style="38"/>
    <col min="12551" max="12551" width="14.85546875" style="38" customWidth="1"/>
    <col min="12552" max="12795" width="9.140625" style="38"/>
    <col min="12796" max="12796" width="37.7109375" style="38" customWidth="1"/>
    <col min="12797" max="12797" width="9.140625" style="38"/>
    <col min="12798" max="12798" width="12.85546875" style="38" customWidth="1"/>
    <col min="12799" max="12800" width="0" style="38" hidden="1" customWidth="1"/>
    <col min="12801" max="12801" width="18.28515625" style="38" customWidth="1"/>
    <col min="12802" max="12802" width="64.85546875" style="38" customWidth="1"/>
    <col min="12803" max="12806" width="9.140625" style="38"/>
    <col min="12807" max="12807" width="14.85546875" style="38" customWidth="1"/>
    <col min="12808" max="13051" width="9.140625" style="38"/>
    <col min="13052" max="13052" width="37.7109375" style="38" customWidth="1"/>
    <col min="13053" max="13053" width="9.140625" style="38"/>
    <col min="13054" max="13054" width="12.85546875" style="38" customWidth="1"/>
    <col min="13055" max="13056" width="0" style="38" hidden="1" customWidth="1"/>
    <col min="13057" max="13057" width="18.28515625" style="38" customWidth="1"/>
    <col min="13058" max="13058" width="64.85546875" style="38" customWidth="1"/>
    <col min="13059" max="13062" width="9.140625" style="38"/>
    <col min="13063" max="13063" width="14.85546875" style="38" customWidth="1"/>
    <col min="13064" max="13307" width="9.140625" style="38"/>
    <col min="13308" max="13308" width="37.7109375" style="38" customWidth="1"/>
    <col min="13309" max="13309" width="9.140625" style="38"/>
    <col min="13310" max="13310" width="12.85546875" style="38" customWidth="1"/>
    <col min="13311" max="13312" width="0" style="38" hidden="1" customWidth="1"/>
    <col min="13313" max="13313" width="18.28515625" style="38" customWidth="1"/>
    <col min="13314" max="13314" width="64.85546875" style="38" customWidth="1"/>
    <col min="13315" max="13318" width="9.140625" style="38"/>
    <col min="13319" max="13319" width="14.85546875" style="38" customWidth="1"/>
    <col min="13320" max="13563" width="9.140625" style="38"/>
    <col min="13564" max="13564" width="37.7109375" style="38" customWidth="1"/>
    <col min="13565" max="13565" width="9.140625" style="38"/>
    <col min="13566" max="13566" width="12.85546875" style="38" customWidth="1"/>
    <col min="13567" max="13568" width="0" style="38" hidden="1" customWidth="1"/>
    <col min="13569" max="13569" width="18.28515625" style="38" customWidth="1"/>
    <col min="13570" max="13570" width="64.85546875" style="38" customWidth="1"/>
    <col min="13571" max="13574" width="9.140625" style="38"/>
    <col min="13575" max="13575" width="14.85546875" style="38" customWidth="1"/>
    <col min="13576" max="13819" width="9.140625" style="38"/>
    <col min="13820" max="13820" width="37.7109375" style="38" customWidth="1"/>
    <col min="13821" max="13821" width="9.140625" style="38"/>
    <col min="13822" max="13822" width="12.85546875" style="38" customWidth="1"/>
    <col min="13823" max="13824" width="0" style="38" hidden="1" customWidth="1"/>
    <col min="13825" max="13825" width="18.28515625" style="38" customWidth="1"/>
    <col min="13826" max="13826" width="64.85546875" style="38" customWidth="1"/>
    <col min="13827" max="13830" width="9.140625" style="38"/>
    <col min="13831" max="13831" width="14.85546875" style="38" customWidth="1"/>
    <col min="13832" max="14075" width="9.140625" style="38"/>
    <col min="14076" max="14076" width="37.7109375" style="38" customWidth="1"/>
    <col min="14077" max="14077" width="9.140625" style="38"/>
    <col min="14078" max="14078" width="12.85546875" style="38" customWidth="1"/>
    <col min="14079" max="14080" width="0" style="38" hidden="1" customWidth="1"/>
    <col min="14081" max="14081" width="18.28515625" style="38" customWidth="1"/>
    <col min="14082" max="14082" width="64.85546875" style="38" customWidth="1"/>
    <col min="14083" max="14086" width="9.140625" style="38"/>
    <col min="14087" max="14087" width="14.85546875" style="38" customWidth="1"/>
    <col min="14088" max="14331" width="9.140625" style="38"/>
    <col min="14332" max="14332" width="37.7109375" style="38" customWidth="1"/>
    <col min="14333" max="14333" width="9.140625" style="38"/>
    <col min="14334" max="14334" width="12.85546875" style="38" customWidth="1"/>
    <col min="14335" max="14336" width="0" style="38" hidden="1" customWidth="1"/>
    <col min="14337" max="14337" width="18.28515625" style="38" customWidth="1"/>
    <col min="14338" max="14338" width="64.85546875" style="38" customWidth="1"/>
    <col min="14339" max="14342" width="9.140625" style="38"/>
    <col min="14343" max="14343" width="14.85546875" style="38" customWidth="1"/>
    <col min="14344" max="14587" width="9.140625" style="38"/>
    <col min="14588" max="14588" width="37.7109375" style="38" customWidth="1"/>
    <col min="14589" max="14589" width="9.140625" style="38"/>
    <col min="14590" max="14590" width="12.85546875" style="38" customWidth="1"/>
    <col min="14591" max="14592" width="0" style="38" hidden="1" customWidth="1"/>
    <col min="14593" max="14593" width="18.28515625" style="38" customWidth="1"/>
    <col min="14594" max="14594" width="64.85546875" style="38" customWidth="1"/>
    <col min="14595" max="14598" width="9.140625" style="38"/>
    <col min="14599" max="14599" width="14.85546875" style="38" customWidth="1"/>
    <col min="14600" max="14843" width="9.140625" style="38"/>
    <col min="14844" max="14844" width="37.7109375" style="38" customWidth="1"/>
    <col min="14845" max="14845" width="9.140625" style="38"/>
    <col min="14846" max="14846" width="12.85546875" style="38" customWidth="1"/>
    <col min="14847" max="14848" width="0" style="38" hidden="1" customWidth="1"/>
    <col min="14849" max="14849" width="18.28515625" style="38" customWidth="1"/>
    <col min="14850" max="14850" width="64.85546875" style="38" customWidth="1"/>
    <col min="14851" max="14854" width="9.140625" style="38"/>
    <col min="14855" max="14855" width="14.85546875" style="38" customWidth="1"/>
    <col min="14856" max="15099" width="9.140625" style="38"/>
    <col min="15100" max="15100" width="37.7109375" style="38" customWidth="1"/>
    <col min="15101" max="15101" width="9.140625" style="38"/>
    <col min="15102" max="15102" width="12.85546875" style="38" customWidth="1"/>
    <col min="15103" max="15104" width="0" style="38" hidden="1" customWidth="1"/>
    <col min="15105" max="15105" width="18.28515625" style="38" customWidth="1"/>
    <col min="15106" max="15106" width="64.85546875" style="38" customWidth="1"/>
    <col min="15107" max="15110" width="9.140625" style="38"/>
    <col min="15111" max="15111" width="14.85546875" style="38" customWidth="1"/>
    <col min="15112" max="15355" width="9.140625" style="38"/>
    <col min="15356" max="15356" width="37.7109375" style="38" customWidth="1"/>
    <col min="15357" max="15357" width="9.140625" style="38"/>
    <col min="15358" max="15358" width="12.85546875" style="38" customWidth="1"/>
    <col min="15359" max="15360" width="0" style="38" hidden="1" customWidth="1"/>
    <col min="15361" max="15361" width="18.28515625" style="38" customWidth="1"/>
    <col min="15362" max="15362" width="64.85546875" style="38" customWidth="1"/>
    <col min="15363" max="15366" width="9.140625" style="38"/>
    <col min="15367" max="15367" width="14.85546875" style="38" customWidth="1"/>
    <col min="15368" max="15611" width="9.140625" style="38"/>
    <col min="15612" max="15612" width="37.7109375" style="38" customWidth="1"/>
    <col min="15613" max="15613" width="9.140625" style="38"/>
    <col min="15614" max="15614" width="12.85546875" style="38" customWidth="1"/>
    <col min="15615" max="15616" width="0" style="38" hidden="1" customWidth="1"/>
    <col min="15617" max="15617" width="18.28515625" style="38" customWidth="1"/>
    <col min="15618" max="15618" width="64.85546875" style="38" customWidth="1"/>
    <col min="15619" max="15622" width="9.140625" style="38"/>
    <col min="15623" max="15623" width="14.85546875" style="38" customWidth="1"/>
    <col min="15624" max="15867" width="9.140625" style="38"/>
    <col min="15868" max="15868" width="37.7109375" style="38" customWidth="1"/>
    <col min="15869" max="15869" width="9.140625" style="38"/>
    <col min="15870" max="15870" width="12.85546875" style="38" customWidth="1"/>
    <col min="15871" max="15872" width="0" style="38" hidden="1" customWidth="1"/>
    <col min="15873" max="15873" width="18.28515625" style="38" customWidth="1"/>
    <col min="15874" max="15874" width="64.85546875" style="38" customWidth="1"/>
    <col min="15875" max="15878" width="9.140625" style="38"/>
    <col min="15879" max="15879" width="14.85546875" style="38" customWidth="1"/>
    <col min="15880" max="16123" width="9.140625" style="38"/>
    <col min="16124" max="16124" width="37.7109375" style="38" customWidth="1"/>
    <col min="16125" max="16125" width="9.140625" style="38"/>
    <col min="16126" max="16126" width="12.85546875" style="38" customWidth="1"/>
    <col min="16127" max="16128" width="0" style="38" hidden="1" customWidth="1"/>
    <col min="16129" max="16129" width="18.28515625" style="38" customWidth="1"/>
    <col min="16130" max="16130" width="64.85546875" style="38" customWidth="1"/>
    <col min="16131" max="16134" width="9.140625" style="38"/>
    <col min="16135" max="16135" width="14.85546875" style="38" customWidth="1"/>
    <col min="16136" max="16384" width="9.140625" style="38"/>
  </cols>
  <sheetData>
    <row r="1" spans="1:43" ht="18.75" x14ac:dyDescent="0.3">
      <c r="J1" s="9"/>
    </row>
    <row r="2" spans="1:43" x14ac:dyDescent="0.25">
      <c r="A2" s="359" t="s">
        <v>215</v>
      </c>
      <c r="B2" s="359"/>
      <c r="C2" s="359"/>
      <c r="D2" s="359"/>
      <c r="E2" s="359"/>
      <c r="F2" s="359"/>
      <c r="G2" s="359"/>
      <c r="H2" s="359"/>
      <c r="I2" s="359"/>
      <c r="J2" s="359"/>
      <c r="K2" s="359"/>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row>
    <row r="3" spans="1:43" ht="18.75" x14ac:dyDescent="0.3">
      <c r="J3" s="9"/>
    </row>
    <row r="4" spans="1:43" ht="18.75" x14ac:dyDescent="0.25">
      <c r="A4" s="388" t="s">
        <v>7</v>
      </c>
      <c r="B4" s="388"/>
      <c r="C4" s="388"/>
      <c r="D4" s="388"/>
      <c r="E4" s="388"/>
      <c r="F4" s="388"/>
      <c r="G4" s="388"/>
      <c r="H4" s="388"/>
      <c r="I4" s="388"/>
      <c r="J4" s="388"/>
      <c r="K4" s="388"/>
    </row>
    <row r="5" spans="1:43" ht="18.75" x14ac:dyDescent="0.25">
      <c r="A5" s="388"/>
      <c r="B5" s="388"/>
      <c r="C5" s="388"/>
      <c r="D5" s="388"/>
      <c r="E5" s="388"/>
      <c r="F5" s="388"/>
      <c r="G5" s="388"/>
      <c r="H5" s="388"/>
      <c r="I5" s="388"/>
      <c r="J5" s="388"/>
      <c r="K5" s="388"/>
    </row>
    <row r="6" spans="1:43" ht="18.75" x14ac:dyDescent="0.25">
      <c r="A6" s="390" t="str">
        <f>'3.3. цели,задачи'!A6:D6</f>
        <v>О_0000000826</v>
      </c>
      <c r="B6" s="390"/>
      <c r="C6" s="390"/>
      <c r="D6" s="390"/>
      <c r="E6" s="390"/>
      <c r="F6" s="390"/>
      <c r="G6" s="390"/>
      <c r="H6" s="390"/>
      <c r="I6" s="390"/>
      <c r="J6" s="390"/>
      <c r="K6" s="390"/>
    </row>
    <row r="7" spans="1:43" x14ac:dyDescent="0.25">
      <c r="A7" s="397" t="s">
        <v>6</v>
      </c>
      <c r="B7" s="397"/>
      <c r="C7" s="397"/>
      <c r="D7" s="397"/>
      <c r="E7" s="397"/>
      <c r="F7" s="397"/>
      <c r="G7" s="397"/>
      <c r="H7" s="397"/>
      <c r="I7" s="397"/>
      <c r="J7" s="397"/>
      <c r="K7" s="397"/>
    </row>
    <row r="8" spans="1:43" ht="18.75" x14ac:dyDescent="0.25">
      <c r="A8" s="392"/>
      <c r="B8" s="392"/>
      <c r="C8" s="392"/>
      <c r="D8" s="392"/>
      <c r="E8" s="392"/>
      <c r="F8" s="392"/>
      <c r="G8" s="392"/>
      <c r="H8" s="392"/>
      <c r="I8" s="392"/>
      <c r="J8" s="392"/>
      <c r="K8" s="392"/>
    </row>
    <row r="9" spans="1:43" ht="18.75" x14ac:dyDescent="0.25">
      <c r="A9" s="390" t="str">
        <f>'3.3. цели,задачи'!A9:D9</f>
        <v>Приобретение трассоискателя</v>
      </c>
      <c r="B9" s="390"/>
      <c r="C9" s="390"/>
      <c r="D9" s="390"/>
      <c r="E9" s="390"/>
      <c r="F9" s="390"/>
      <c r="G9" s="390"/>
      <c r="H9" s="390"/>
      <c r="I9" s="390"/>
      <c r="J9" s="390"/>
      <c r="K9" s="390"/>
    </row>
    <row r="10" spans="1:43" x14ac:dyDescent="0.25">
      <c r="A10" s="397" t="s">
        <v>5</v>
      </c>
      <c r="B10" s="397"/>
      <c r="C10" s="397"/>
      <c r="D10" s="397"/>
      <c r="E10" s="397"/>
      <c r="F10" s="397"/>
      <c r="G10" s="397"/>
      <c r="H10" s="397"/>
      <c r="I10" s="397"/>
      <c r="J10" s="397"/>
      <c r="K10" s="397"/>
    </row>
    <row r="11" spans="1:43" ht="15.75" customHeight="1" x14ac:dyDescent="0.25">
      <c r="K11" s="55"/>
    </row>
    <row r="12" spans="1:43" ht="15.75" customHeight="1" x14ac:dyDescent="0.25">
      <c r="A12" s="422" t="s">
        <v>110</v>
      </c>
      <c r="B12" s="422"/>
      <c r="C12" s="422"/>
      <c r="D12" s="422"/>
      <c r="E12" s="422"/>
      <c r="F12" s="422"/>
      <c r="G12" s="422"/>
      <c r="H12" s="422"/>
      <c r="I12" s="422"/>
      <c r="J12" s="422"/>
      <c r="K12" s="422"/>
    </row>
    <row r="13" spans="1:43" x14ac:dyDescent="0.25">
      <c r="A13" s="46"/>
      <c r="B13" s="70"/>
      <c r="C13" s="42"/>
      <c r="D13" s="53"/>
      <c r="E13" s="53"/>
      <c r="F13" s="53"/>
      <c r="G13" s="53"/>
      <c r="H13" s="53"/>
      <c r="I13" s="53"/>
      <c r="J13" s="53"/>
      <c r="K13" s="53"/>
    </row>
    <row r="14" spans="1:43" ht="28.5" customHeight="1" x14ac:dyDescent="0.25">
      <c r="A14" s="423" t="s">
        <v>70</v>
      </c>
      <c r="B14" s="424" t="s">
        <v>122</v>
      </c>
      <c r="C14" s="423" t="s">
        <v>69</v>
      </c>
      <c r="D14" s="427" t="s">
        <v>98</v>
      </c>
      <c r="E14" s="427"/>
      <c r="F14" s="427"/>
      <c r="G14" s="427"/>
      <c r="H14" s="424" t="s">
        <v>322</v>
      </c>
      <c r="I14" s="424" t="s">
        <v>323</v>
      </c>
      <c r="J14" s="423" t="s">
        <v>68</v>
      </c>
      <c r="K14" s="426" t="s">
        <v>99</v>
      </c>
    </row>
    <row r="15" spans="1:43" ht="58.5" customHeight="1" x14ac:dyDescent="0.25">
      <c r="A15" s="423"/>
      <c r="B15" s="425"/>
      <c r="C15" s="423"/>
      <c r="D15" s="419" t="s">
        <v>1</v>
      </c>
      <c r="E15" s="419"/>
      <c r="F15" s="420" t="s">
        <v>216</v>
      </c>
      <c r="G15" s="421"/>
      <c r="H15" s="425"/>
      <c r="I15" s="425"/>
      <c r="J15" s="423"/>
      <c r="K15" s="426"/>
    </row>
    <row r="16" spans="1:43" ht="47.25" customHeight="1" x14ac:dyDescent="0.25">
      <c r="A16" s="423"/>
      <c r="B16" s="419"/>
      <c r="C16" s="423"/>
      <c r="D16" s="52" t="s">
        <v>67</v>
      </c>
      <c r="E16" s="52" t="s">
        <v>66</v>
      </c>
      <c r="F16" s="52" t="s">
        <v>67</v>
      </c>
      <c r="G16" s="52" t="s">
        <v>66</v>
      </c>
      <c r="H16" s="419"/>
      <c r="I16" s="419"/>
      <c r="J16" s="423"/>
      <c r="K16" s="426"/>
    </row>
    <row r="17" spans="1:11" x14ac:dyDescent="0.25">
      <c r="A17" s="240">
        <v>1</v>
      </c>
      <c r="B17" s="240">
        <v>2</v>
      </c>
      <c r="C17" s="240">
        <v>3</v>
      </c>
      <c r="D17" s="240">
        <v>4</v>
      </c>
      <c r="E17" s="240">
        <v>5</v>
      </c>
      <c r="F17" s="240">
        <v>6</v>
      </c>
      <c r="G17" s="240">
        <v>7</v>
      </c>
      <c r="H17" s="240">
        <v>8</v>
      </c>
      <c r="I17" s="240">
        <v>9</v>
      </c>
      <c r="J17" s="240">
        <v>10</v>
      </c>
      <c r="K17" s="240">
        <v>11</v>
      </c>
    </row>
    <row r="18" spans="1:11" ht="29.25" customHeight="1" x14ac:dyDescent="0.25">
      <c r="A18" s="241" t="s">
        <v>376</v>
      </c>
      <c r="B18" s="241"/>
      <c r="C18" s="263" t="s">
        <v>324</v>
      </c>
      <c r="D18" s="269" t="s">
        <v>286</v>
      </c>
      <c r="E18" s="269" t="s">
        <v>286</v>
      </c>
      <c r="F18" s="269" t="s">
        <v>286</v>
      </c>
      <c r="G18" s="269" t="s">
        <v>286</v>
      </c>
      <c r="H18" s="241"/>
      <c r="I18" s="241"/>
      <c r="J18" s="241"/>
      <c r="K18" s="241"/>
    </row>
    <row r="19" spans="1:11" x14ac:dyDescent="0.25">
      <c r="A19" s="74" t="s">
        <v>325</v>
      </c>
      <c r="B19" s="264"/>
      <c r="C19" s="265" t="s">
        <v>326</v>
      </c>
      <c r="D19" s="266" t="s">
        <v>286</v>
      </c>
      <c r="E19" s="266" t="s">
        <v>286</v>
      </c>
      <c r="F19" s="266" t="s">
        <v>286</v>
      </c>
      <c r="G19" s="266" t="s">
        <v>286</v>
      </c>
      <c r="H19" s="264"/>
      <c r="I19" s="264"/>
      <c r="J19" s="264"/>
      <c r="K19" s="264"/>
    </row>
    <row r="20" spans="1:11" ht="31.5" x14ac:dyDescent="0.25">
      <c r="A20" s="74" t="s">
        <v>327</v>
      </c>
      <c r="B20" s="264"/>
      <c r="C20" s="267" t="s">
        <v>328</v>
      </c>
      <c r="D20" s="266" t="s">
        <v>286</v>
      </c>
      <c r="E20" s="266" t="s">
        <v>286</v>
      </c>
      <c r="F20" s="266" t="s">
        <v>286</v>
      </c>
      <c r="G20" s="266" t="s">
        <v>286</v>
      </c>
      <c r="H20" s="264"/>
      <c r="I20" s="264"/>
      <c r="J20" s="264"/>
      <c r="K20" s="264"/>
    </row>
    <row r="21" spans="1:11" ht="47.25" x14ac:dyDescent="0.25">
      <c r="A21" s="74" t="s">
        <v>329</v>
      </c>
      <c r="B21" s="264"/>
      <c r="C21" s="267" t="s">
        <v>330</v>
      </c>
      <c r="D21" s="266" t="s">
        <v>286</v>
      </c>
      <c r="E21" s="266" t="s">
        <v>286</v>
      </c>
      <c r="F21" s="266" t="s">
        <v>286</v>
      </c>
      <c r="G21" s="266" t="s">
        <v>286</v>
      </c>
      <c r="H21" s="264"/>
      <c r="I21" s="264"/>
      <c r="J21" s="264"/>
      <c r="K21" s="264"/>
    </row>
    <row r="22" spans="1:11" ht="31.5" x14ac:dyDescent="0.25">
      <c r="A22" s="74" t="s">
        <v>331</v>
      </c>
      <c r="B22" s="264"/>
      <c r="C22" s="267" t="s">
        <v>332</v>
      </c>
      <c r="D22" s="266" t="s">
        <v>286</v>
      </c>
      <c r="E22" s="266" t="s">
        <v>286</v>
      </c>
      <c r="F22" s="266" t="s">
        <v>286</v>
      </c>
      <c r="G22" s="266" t="s">
        <v>286</v>
      </c>
      <c r="H22" s="264"/>
      <c r="I22" s="264"/>
      <c r="J22" s="264"/>
      <c r="K22" s="264"/>
    </row>
    <row r="23" spans="1:11" ht="31.5" x14ac:dyDescent="0.25">
      <c r="A23" s="74" t="s">
        <v>333</v>
      </c>
      <c r="B23" s="264"/>
      <c r="C23" s="268" t="s">
        <v>334</v>
      </c>
      <c r="D23" s="266" t="s">
        <v>286</v>
      </c>
      <c r="E23" s="266" t="s">
        <v>286</v>
      </c>
      <c r="F23" s="266" t="s">
        <v>286</v>
      </c>
      <c r="G23" s="266" t="s">
        <v>286</v>
      </c>
      <c r="H23" s="264"/>
      <c r="I23" s="264"/>
      <c r="J23" s="264"/>
      <c r="K23" s="264"/>
    </row>
    <row r="24" spans="1:11" ht="31.5" x14ac:dyDescent="0.25">
      <c r="A24" s="74" t="s">
        <v>335</v>
      </c>
      <c r="B24" s="264"/>
      <c r="C24" s="267" t="s">
        <v>336</v>
      </c>
      <c r="D24" s="266" t="s">
        <v>286</v>
      </c>
      <c r="E24" s="266" t="s">
        <v>286</v>
      </c>
      <c r="F24" s="266" t="s">
        <v>286</v>
      </c>
      <c r="G24" s="266" t="s">
        <v>286</v>
      </c>
      <c r="H24" s="264"/>
      <c r="I24" s="264"/>
      <c r="J24" s="264"/>
      <c r="K24" s="264"/>
    </row>
    <row r="25" spans="1:11" ht="31.5" x14ac:dyDescent="0.25">
      <c r="A25" s="74" t="s">
        <v>338</v>
      </c>
      <c r="B25" s="264"/>
      <c r="C25" s="267" t="s">
        <v>339</v>
      </c>
      <c r="D25" s="266" t="s">
        <v>286</v>
      </c>
      <c r="E25" s="266" t="s">
        <v>286</v>
      </c>
      <c r="F25" s="266" t="s">
        <v>286</v>
      </c>
      <c r="G25" s="266" t="s">
        <v>286</v>
      </c>
      <c r="H25" s="264"/>
      <c r="I25" s="264"/>
      <c r="J25" s="264"/>
      <c r="K25" s="264"/>
    </row>
    <row r="26" spans="1:11" ht="31.5" x14ac:dyDescent="0.25">
      <c r="A26" s="74" t="s">
        <v>340</v>
      </c>
      <c r="B26" s="264"/>
      <c r="C26" s="267" t="s">
        <v>341</v>
      </c>
      <c r="D26" s="266" t="s">
        <v>286</v>
      </c>
      <c r="E26" s="266" t="s">
        <v>286</v>
      </c>
      <c r="F26" s="266" t="s">
        <v>286</v>
      </c>
      <c r="G26" s="266" t="s">
        <v>286</v>
      </c>
      <c r="H26" s="264"/>
      <c r="I26" s="264"/>
      <c r="J26" s="264"/>
      <c r="K26" s="264"/>
    </row>
    <row r="27" spans="1:11" ht="47.25" x14ac:dyDescent="0.25">
      <c r="A27" s="74" t="s">
        <v>342</v>
      </c>
      <c r="B27" s="264"/>
      <c r="C27" s="267" t="s">
        <v>343</v>
      </c>
      <c r="D27" s="266" t="s">
        <v>286</v>
      </c>
      <c r="E27" s="266" t="s">
        <v>286</v>
      </c>
      <c r="F27" s="266" t="s">
        <v>286</v>
      </c>
      <c r="G27" s="266" t="s">
        <v>286</v>
      </c>
      <c r="H27" s="264"/>
      <c r="I27" s="264"/>
      <c r="J27" s="264"/>
      <c r="K27" s="264"/>
    </row>
    <row r="28" spans="1:11" ht="31.5" x14ac:dyDescent="0.25">
      <c r="A28" s="74" t="s">
        <v>344</v>
      </c>
      <c r="B28" s="264"/>
      <c r="C28" s="268" t="s">
        <v>345</v>
      </c>
      <c r="D28" s="266" t="s">
        <v>286</v>
      </c>
      <c r="E28" s="266" t="s">
        <v>286</v>
      </c>
      <c r="F28" s="266" t="s">
        <v>286</v>
      </c>
      <c r="G28" s="266" t="s">
        <v>286</v>
      </c>
      <c r="H28" s="264"/>
      <c r="I28" s="264"/>
      <c r="J28" s="264"/>
      <c r="K28" s="264"/>
    </row>
    <row r="29" spans="1:11" ht="32.25" customHeight="1" x14ac:dyDescent="0.25">
      <c r="A29" s="74" t="s">
        <v>346</v>
      </c>
      <c r="B29" s="264"/>
      <c r="C29" s="278" t="s">
        <v>347</v>
      </c>
      <c r="D29" s="266" t="s">
        <v>286</v>
      </c>
      <c r="E29" s="266" t="s">
        <v>286</v>
      </c>
      <c r="F29" s="266" t="s">
        <v>286</v>
      </c>
      <c r="G29" s="266" t="s">
        <v>286</v>
      </c>
      <c r="H29" s="264"/>
      <c r="I29" s="264"/>
      <c r="J29" s="264"/>
      <c r="K29" s="264"/>
    </row>
    <row r="30" spans="1:11" ht="31.5" x14ac:dyDescent="0.25">
      <c r="A30" s="74" t="s">
        <v>361</v>
      </c>
      <c r="B30" s="264"/>
      <c r="C30" s="267" t="s">
        <v>374</v>
      </c>
      <c r="D30" s="266" t="s">
        <v>286</v>
      </c>
      <c r="E30" s="266" t="s">
        <v>286</v>
      </c>
      <c r="F30" s="266" t="s">
        <v>286</v>
      </c>
      <c r="G30" s="266" t="s">
        <v>286</v>
      </c>
      <c r="H30" s="264"/>
      <c r="I30" s="264"/>
      <c r="J30" s="264"/>
      <c r="K30" s="264"/>
    </row>
    <row r="31" spans="1:11" x14ac:dyDescent="0.25">
      <c r="A31" s="242" t="s">
        <v>375</v>
      </c>
      <c r="B31" s="279"/>
      <c r="C31" s="270" t="s">
        <v>377</v>
      </c>
      <c r="D31" s="269">
        <v>2025</v>
      </c>
      <c r="E31" s="269">
        <v>2025</v>
      </c>
      <c r="F31" s="269">
        <v>2025</v>
      </c>
      <c r="G31" s="269" t="s">
        <v>93</v>
      </c>
      <c r="H31" s="354">
        <f>'6.2. Паспорт фин осв ввод'!AA24/'6.2. Паспорт фин осв ввод'!Z24</f>
        <v>0</v>
      </c>
      <c r="I31" s="354">
        <f>'6.2. Паспорт фин осв ввод'!H24/'6.2. Паспорт фин осв ввод'!F24</f>
        <v>0</v>
      </c>
      <c r="J31" s="264"/>
      <c r="K31" s="264"/>
    </row>
    <row r="32" spans="1:11" ht="47.25" x14ac:dyDescent="0.25">
      <c r="A32" s="74" t="s">
        <v>362</v>
      </c>
      <c r="B32" s="264"/>
      <c r="C32" s="274" t="s">
        <v>348</v>
      </c>
      <c r="D32" s="266">
        <v>2025</v>
      </c>
      <c r="E32" s="266">
        <v>2025</v>
      </c>
      <c r="F32" s="266">
        <v>2025</v>
      </c>
      <c r="G32" s="266" t="s">
        <v>93</v>
      </c>
      <c r="H32" s="264"/>
      <c r="I32" s="264"/>
      <c r="J32" s="264"/>
      <c r="K32" s="264"/>
    </row>
    <row r="33" spans="1:11" x14ac:dyDescent="0.25">
      <c r="A33" s="74" t="s">
        <v>363</v>
      </c>
      <c r="B33" s="264"/>
      <c r="C33" s="273" t="s">
        <v>349</v>
      </c>
      <c r="D33" s="266">
        <v>2025</v>
      </c>
      <c r="E33" s="266">
        <v>2025</v>
      </c>
      <c r="F33" s="266">
        <v>2025</v>
      </c>
      <c r="G33" s="266" t="s">
        <v>93</v>
      </c>
      <c r="H33" s="264"/>
      <c r="I33" s="264"/>
      <c r="J33" s="264"/>
      <c r="K33" s="264"/>
    </row>
    <row r="34" spans="1:11" ht="31.5" x14ac:dyDescent="0.25">
      <c r="A34" s="242" t="s">
        <v>379</v>
      </c>
      <c r="B34" s="279"/>
      <c r="C34" s="272" t="s">
        <v>378</v>
      </c>
      <c r="D34" s="269" t="s">
        <v>286</v>
      </c>
      <c r="E34" s="269" t="s">
        <v>286</v>
      </c>
      <c r="F34" s="269" t="s">
        <v>286</v>
      </c>
      <c r="G34" s="269" t="s">
        <v>286</v>
      </c>
      <c r="J34" s="264"/>
      <c r="K34" s="264"/>
    </row>
    <row r="35" spans="1:11" ht="31.5" x14ac:dyDescent="0.25">
      <c r="A35" s="74" t="s">
        <v>364</v>
      </c>
      <c r="B35" s="74" t="s">
        <v>364</v>
      </c>
      <c r="C35" s="274" t="s">
        <v>350</v>
      </c>
      <c r="D35" s="266" t="s">
        <v>286</v>
      </c>
      <c r="E35" s="266" t="s">
        <v>286</v>
      </c>
      <c r="F35" s="266" t="s">
        <v>286</v>
      </c>
      <c r="G35" s="266" t="s">
        <v>286</v>
      </c>
      <c r="H35" s="333"/>
      <c r="I35" s="264"/>
      <c r="J35" s="264"/>
      <c r="K35" s="264"/>
    </row>
    <row r="36" spans="1:11" x14ac:dyDescent="0.25">
      <c r="A36" s="74" t="s">
        <v>365</v>
      </c>
      <c r="B36" s="74" t="s">
        <v>365</v>
      </c>
      <c r="C36" s="276" t="s">
        <v>351</v>
      </c>
      <c r="D36" s="266" t="s">
        <v>286</v>
      </c>
      <c r="E36" s="266" t="s">
        <v>286</v>
      </c>
      <c r="F36" s="266" t="s">
        <v>286</v>
      </c>
      <c r="G36" s="266" t="s">
        <v>286</v>
      </c>
      <c r="H36" s="264"/>
      <c r="I36" s="264"/>
      <c r="J36" s="264"/>
      <c r="K36" s="264"/>
    </row>
    <row r="37" spans="1:11" x14ac:dyDescent="0.25">
      <c r="A37" s="74" t="s">
        <v>366</v>
      </c>
      <c r="B37" s="74" t="s">
        <v>366</v>
      </c>
      <c r="C37" s="276" t="s">
        <v>352</v>
      </c>
      <c r="D37" s="266" t="s">
        <v>286</v>
      </c>
      <c r="E37" s="266" t="s">
        <v>286</v>
      </c>
      <c r="F37" s="266" t="s">
        <v>286</v>
      </c>
      <c r="G37" s="266" t="s">
        <v>286</v>
      </c>
      <c r="H37" s="264"/>
      <c r="I37" s="264"/>
      <c r="J37" s="264"/>
      <c r="K37" s="264"/>
    </row>
    <row r="38" spans="1:11" ht="63" x14ac:dyDescent="0.25">
      <c r="A38" s="74" t="s">
        <v>367</v>
      </c>
      <c r="B38" s="264"/>
      <c r="C38" s="274" t="s">
        <v>353</v>
      </c>
      <c r="D38" s="266" t="s">
        <v>286</v>
      </c>
      <c r="E38" s="266" t="s">
        <v>286</v>
      </c>
      <c r="F38" s="266" t="s">
        <v>286</v>
      </c>
      <c r="G38" s="266" t="s">
        <v>286</v>
      </c>
      <c r="H38" s="264"/>
      <c r="I38" s="264"/>
      <c r="J38" s="264"/>
      <c r="K38" s="264"/>
    </row>
    <row r="39" spans="1:11" ht="115.5" customHeight="1" x14ac:dyDescent="0.25">
      <c r="A39" s="74" t="s">
        <v>368</v>
      </c>
      <c r="B39" s="264"/>
      <c r="C39" s="267" t="s">
        <v>476</v>
      </c>
      <c r="D39" s="266" t="s">
        <v>286</v>
      </c>
      <c r="E39" s="266" t="s">
        <v>286</v>
      </c>
      <c r="F39" s="266" t="s">
        <v>286</v>
      </c>
      <c r="G39" s="266" t="s">
        <v>286</v>
      </c>
      <c r="H39" s="264"/>
      <c r="I39" s="264"/>
      <c r="J39" s="264"/>
      <c r="K39" s="264"/>
    </row>
    <row r="40" spans="1:11" x14ac:dyDescent="0.25">
      <c r="A40" s="74" t="s">
        <v>380</v>
      </c>
      <c r="B40" s="264"/>
      <c r="C40" s="276" t="s">
        <v>354</v>
      </c>
      <c r="D40" s="266" t="s">
        <v>286</v>
      </c>
      <c r="E40" s="266" t="s">
        <v>286</v>
      </c>
      <c r="F40" s="266" t="s">
        <v>286</v>
      </c>
      <c r="G40" s="266" t="s">
        <v>286</v>
      </c>
      <c r="H40" s="264"/>
      <c r="I40" s="264"/>
      <c r="J40" s="264"/>
      <c r="K40" s="264"/>
    </row>
    <row r="41" spans="1:11" x14ac:dyDescent="0.25">
      <c r="A41" s="242" t="s">
        <v>381</v>
      </c>
      <c r="B41" s="279"/>
      <c r="C41" s="271" t="s">
        <v>65</v>
      </c>
      <c r="D41" s="269" t="s">
        <v>337</v>
      </c>
      <c r="E41" s="269">
        <v>2025</v>
      </c>
      <c r="F41" s="269" t="s">
        <v>337</v>
      </c>
      <c r="G41" s="266" t="s">
        <v>93</v>
      </c>
      <c r="H41" s="264"/>
      <c r="I41" s="264"/>
      <c r="J41" s="264"/>
      <c r="K41" s="264"/>
    </row>
    <row r="42" spans="1:11" ht="31.5" x14ac:dyDescent="0.25">
      <c r="A42" s="74" t="s">
        <v>369</v>
      </c>
      <c r="B42" s="264"/>
      <c r="C42" s="280" t="s">
        <v>355</v>
      </c>
      <c r="D42" s="266" t="s">
        <v>286</v>
      </c>
      <c r="E42" s="266" t="s">
        <v>286</v>
      </c>
      <c r="F42" s="266" t="s">
        <v>286</v>
      </c>
      <c r="G42" s="266" t="s">
        <v>286</v>
      </c>
      <c r="H42" s="264"/>
      <c r="I42" s="264"/>
      <c r="J42" s="264"/>
      <c r="K42" s="264"/>
    </row>
    <row r="43" spans="1:11" ht="63" x14ac:dyDescent="0.25">
      <c r="A43" s="74" t="s">
        <v>370</v>
      </c>
      <c r="B43" s="264"/>
      <c r="C43" s="274" t="s">
        <v>356</v>
      </c>
      <c r="D43" s="266" t="s">
        <v>286</v>
      </c>
      <c r="E43" s="266" t="s">
        <v>286</v>
      </c>
      <c r="F43" s="266" t="s">
        <v>286</v>
      </c>
      <c r="G43" s="266" t="s">
        <v>286</v>
      </c>
      <c r="H43" s="264"/>
      <c r="I43" s="264"/>
      <c r="J43" s="264"/>
      <c r="K43" s="264"/>
    </row>
    <row r="44" spans="1:11" ht="47.25" x14ac:dyDescent="0.25">
      <c r="A44" s="74" t="s">
        <v>371</v>
      </c>
      <c r="B44" s="264"/>
      <c r="C44" s="274" t="s">
        <v>357</v>
      </c>
      <c r="D44" s="266" t="s">
        <v>286</v>
      </c>
      <c r="E44" s="266" t="s">
        <v>286</v>
      </c>
      <c r="F44" s="266" t="s">
        <v>286</v>
      </c>
      <c r="G44" s="266" t="s">
        <v>286</v>
      </c>
      <c r="H44" s="264"/>
      <c r="I44" s="264"/>
      <c r="J44" s="264"/>
      <c r="K44" s="264"/>
    </row>
    <row r="45" spans="1:11" ht="47.25" x14ac:dyDescent="0.25">
      <c r="A45" s="74" t="s">
        <v>372</v>
      </c>
      <c r="B45" s="264"/>
      <c r="C45" s="274" t="s">
        <v>358</v>
      </c>
      <c r="D45" s="266" t="s">
        <v>286</v>
      </c>
      <c r="E45" s="266" t="s">
        <v>286</v>
      </c>
      <c r="F45" s="266" t="s">
        <v>286</v>
      </c>
      <c r="G45" s="266" t="s">
        <v>286</v>
      </c>
      <c r="H45" s="264"/>
      <c r="I45" s="264"/>
      <c r="J45" s="264"/>
      <c r="K45" s="264"/>
    </row>
    <row r="46" spans="1:11" ht="31.5" x14ac:dyDescent="0.25">
      <c r="A46" s="74" t="s">
        <v>373</v>
      </c>
      <c r="B46" s="264"/>
      <c r="C46" s="277" t="s">
        <v>359</v>
      </c>
      <c r="D46" s="266" t="s">
        <v>337</v>
      </c>
      <c r="E46" s="266">
        <v>2025</v>
      </c>
      <c r="F46" s="266" t="s">
        <v>337</v>
      </c>
      <c r="G46" s="266" t="s">
        <v>93</v>
      </c>
      <c r="H46" s="264"/>
      <c r="I46" s="264"/>
      <c r="J46" s="264"/>
      <c r="K46" s="264"/>
    </row>
    <row r="47" spans="1:11" ht="31.5" x14ac:dyDescent="0.25">
      <c r="A47" s="74" t="s">
        <v>382</v>
      </c>
      <c r="B47" s="264"/>
      <c r="C47" s="274" t="s">
        <v>360</v>
      </c>
      <c r="D47" s="266" t="s">
        <v>286</v>
      </c>
      <c r="E47" s="266" t="s">
        <v>286</v>
      </c>
      <c r="F47" s="266" t="s">
        <v>286</v>
      </c>
      <c r="G47" s="266" t="s">
        <v>286</v>
      </c>
      <c r="H47" s="264"/>
      <c r="I47" s="264"/>
      <c r="J47" s="264"/>
      <c r="K47" s="264"/>
    </row>
  </sheetData>
  <mergeCells count="19">
    <mergeCell ref="A2:K2"/>
    <mergeCell ref="A4:K4"/>
    <mergeCell ref="A6:K6"/>
    <mergeCell ref="A7:K7"/>
    <mergeCell ref="A5:K5"/>
    <mergeCell ref="D15:E15"/>
    <mergeCell ref="F15:G15"/>
    <mergeCell ref="A8:K8"/>
    <mergeCell ref="A12:K12"/>
    <mergeCell ref="A9:K9"/>
    <mergeCell ref="A10:K10"/>
    <mergeCell ref="A14:A16"/>
    <mergeCell ref="C14:C16"/>
    <mergeCell ref="B14:B16"/>
    <mergeCell ref="J14:J16"/>
    <mergeCell ref="K14:K16"/>
    <mergeCell ref="D14:G14"/>
    <mergeCell ref="H14:H16"/>
    <mergeCell ref="I14:I16"/>
  </mergeCells>
  <pageMargins left="0.70866141732283472" right="0.70866141732283472" top="0.74803149606299213" bottom="0.74803149606299213" header="0.31496062992125984" footer="0.31496062992125984"/>
  <pageSetup paperSize="9"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81"/>
  <sheetViews>
    <sheetView view="pageBreakPreview" zoomScale="80" zoomScaleNormal="70" zoomScaleSheetLayoutView="80" workbookViewId="0">
      <pane ySplit="17" topLeftCell="A18" activePane="bottomLeft" state="frozen"/>
      <selection pane="bottomLeft" activeCell="G52" sqref="G52"/>
    </sheetView>
  </sheetViews>
  <sheetFormatPr defaultRowHeight="15.75" x14ac:dyDescent="0.25"/>
  <cols>
    <col min="1" max="1" width="9.140625" style="37"/>
    <col min="2" max="2" width="52" style="37" hidden="1" customWidth="1"/>
    <col min="3" max="3" width="57.85546875" style="37" customWidth="1"/>
    <col min="4" max="4" width="19.7109375" style="37" customWidth="1"/>
    <col min="5" max="5" width="17.85546875" style="37" hidden="1" customWidth="1"/>
    <col min="6" max="6" width="9.140625" style="38" customWidth="1"/>
    <col min="7" max="7" width="9.7109375" style="38" customWidth="1"/>
    <col min="8" max="8" width="10.28515625" style="38" customWidth="1"/>
    <col min="9" max="9" width="9.140625" style="38" customWidth="1"/>
    <col min="10" max="10" width="9.140625" style="37" customWidth="1"/>
    <col min="11" max="11" width="7.7109375" style="37" customWidth="1"/>
    <col min="12" max="12" width="8.5703125" style="37" hidden="1" customWidth="1"/>
    <col min="13" max="13" width="9" style="37" hidden="1" customWidth="1"/>
    <col min="14" max="14" width="9.140625" style="37" customWidth="1"/>
    <col min="15" max="15" width="7.7109375" style="37" customWidth="1"/>
    <col min="16" max="16" width="8.5703125" style="37" hidden="1" customWidth="1"/>
    <col min="17" max="17" width="9" style="37" hidden="1" customWidth="1"/>
    <col min="18" max="18" width="9.140625" style="37" customWidth="1"/>
    <col min="19" max="19" width="7.7109375" style="37" customWidth="1"/>
    <col min="20" max="20" width="8.5703125" style="37" hidden="1" customWidth="1"/>
    <col min="21" max="21" width="9" style="37" hidden="1" customWidth="1"/>
    <col min="22" max="22" width="9.140625" style="37" customWidth="1"/>
    <col min="23" max="23" width="7.7109375" style="37" customWidth="1"/>
    <col min="24" max="24" width="8.5703125" style="37" hidden="1" customWidth="1"/>
    <col min="25" max="25" width="9" style="37" hidden="1" customWidth="1"/>
    <col min="26" max="26" width="13.140625" style="37" customWidth="1"/>
    <col min="27" max="27" width="13.85546875" style="37" customWidth="1"/>
    <col min="28" max="16384" width="9.140625" style="37"/>
  </cols>
  <sheetData>
    <row r="1" spans="1:30" ht="18.75" x14ac:dyDescent="0.3">
      <c r="A1" s="38"/>
      <c r="B1" s="38"/>
      <c r="C1" s="38"/>
      <c r="D1" s="38"/>
      <c r="E1" s="38"/>
      <c r="J1" s="38"/>
      <c r="K1" s="38"/>
      <c r="N1" s="38"/>
      <c r="O1" s="38"/>
      <c r="R1" s="38"/>
      <c r="S1" s="38"/>
      <c r="V1" s="38"/>
      <c r="W1" s="38"/>
      <c r="AA1" s="9"/>
    </row>
    <row r="2" spans="1:30" ht="18.75" customHeight="1" x14ac:dyDescent="0.25">
      <c r="A2" s="359" t="s">
        <v>214</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359"/>
    </row>
    <row r="3" spans="1:30" ht="18.75" x14ac:dyDescent="0.3">
      <c r="A3" s="38"/>
      <c r="B3" s="38"/>
      <c r="C3" s="38"/>
      <c r="D3" s="38"/>
      <c r="E3" s="38"/>
      <c r="J3" s="38"/>
      <c r="K3" s="38"/>
      <c r="N3" s="38"/>
      <c r="O3" s="38"/>
      <c r="R3" s="38"/>
      <c r="S3" s="38"/>
      <c r="V3" s="38"/>
      <c r="W3" s="38"/>
      <c r="AA3" s="9"/>
    </row>
    <row r="4" spans="1:30" ht="18.75" x14ac:dyDescent="0.25">
      <c r="A4" s="388" t="s">
        <v>7</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row>
    <row r="5" spans="1:30" ht="18.75" x14ac:dyDescent="0.25">
      <c r="A5" s="7"/>
      <c r="B5" s="61"/>
      <c r="C5" s="7"/>
      <c r="D5" s="7"/>
      <c r="E5" s="7"/>
      <c r="F5" s="7"/>
      <c r="G5" s="7"/>
      <c r="H5" s="51"/>
      <c r="I5" s="51"/>
      <c r="J5" s="51"/>
      <c r="K5" s="51"/>
      <c r="L5" s="51"/>
      <c r="M5" s="51"/>
      <c r="N5" s="51"/>
      <c r="O5" s="51"/>
      <c r="P5" s="51"/>
      <c r="Q5" s="51"/>
      <c r="R5" s="51"/>
      <c r="S5" s="51"/>
      <c r="T5" s="51"/>
      <c r="U5" s="51"/>
      <c r="V5" s="51"/>
      <c r="W5" s="51"/>
      <c r="X5" s="51"/>
      <c r="Y5" s="51"/>
      <c r="Z5" s="51"/>
      <c r="AA5" s="51"/>
    </row>
    <row r="6" spans="1:30" ht="18.75" x14ac:dyDescent="0.25">
      <c r="A6" s="390" t="str">
        <f>'3.3. цели,задачи'!A6:D6</f>
        <v>О_0000000826</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row>
    <row r="7" spans="1:30"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row>
    <row r="8" spans="1:30" ht="16.5" customHeight="1" x14ac:dyDescent="0.3">
      <c r="A8" s="5"/>
      <c r="B8" s="5"/>
      <c r="C8" s="5"/>
      <c r="D8" s="5"/>
      <c r="E8" s="5"/>
      <c r="F8" s="5"/>
      <c r="G8" s="5"/>
      <c r="H8" s="50"/>
      <c r="I8" s="50"/>
      <c r="J8" s="50"/>
      <c r="K8" s="50"/>
      <c r="L8" s="50"/>
      <c r="M8" s="50"/>
      <c r="N8" s="50"/>
      <c r="O8" s="50"/>
      <c r="P8" s="50"/>
      <c r="Q8" s="50"/>
      <c r="R8" s="50"/>
      <c r="S8" s="50"/>
      <c r="T8" s="50"/>
      <c r="U8" s="50"/>
      <c r="V8" s="50"/>
      <c r="W8" s="50"/>
      <c r="X8" s="50"/>
      <c r="Y8" s="50"/>
      <c r="Z8" s="50"/>
      <c r="AA8" s="50"/>
    </row>
    <row r="9" spans="1:30" ht="18.75" x14ac:dyDescent="0.25">
      <c r="A9" s="390" t="str">
        <f>'3.3. цели,задачи'!A9:D9</f>
        <v>Приобретение трассоискателя</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row>
    <row r="10" spans="1:30" ht="15.75" customHeight="1"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row>
    <row r="11" spans="1:30" x14ac:dyDescent="0.25">
      <c r="A11" s="38"/>
      <c r="B11" s="38"/>
      <c r="J11" s="38"/>
      <c r="K11" s="38"/>
      <c r="L11" s="38"/>
      <c r="M11" s="38"/>
      <c r="N11" s="38"/>
      <c r="O11" s="38"/>
      <c r="P11" s="38"/>
      <c r="Q11" s="38"/>
      <c r="R11" s="38"/>
      <c r="S11" s="38"/>
      <c r="T11" s="38"/>
      <c r="U11" s="38"/>
      <c r="V11" s="38"/>
      <c r="W11" s="38"/>
      <c r="X11" s="38"/>
      <c r="Y11" s="38"/>
      <c r="Z11" s="38"/>
    </row>
    <row r="12" spans="1:30" x14ac:dyDescent="0.25">
      <c r="A12" s="437" t="s">
        <v>111</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row>
    <row r="13" spans="1:30" x14ac:dyDescent="0.25">
      <c r="A13" s="38"/>
      <c r="B13" s="38"/>
      <c r="C13" s="38"/>
      <c r="D13" s="38"/>
      <c r="E13" s="38"/>
      <c r="J13" s="38"/>
      <c r="K13" s="38"/>
      <c r="L13" s="38"/>
      <c r="M13" s="38"/>
      <c r="N13" s="38"/>
      <c r="O13" s="38"/>
      <c r="P13" s="38"/>
      <c r="Q13" s="38"/>
      <c r="R13" s="38"/>
      <c r="S13" s="38"/>
      <c r="T13" s="38"/>
      <c r="U13" s="38"/>
      <c r="V13" s="38"/>
      <c r="W13" s="38"/>
      <c r="X13" s="38"/>
      <c r="Y13" s="38"/>
      <c r="Z13" s="38"/>
    </row>
    <row r="14" spans="1:30" ht="41.25" customHeight="1" x14ac:dyDescent="0.25">
      <c r="A14" s="424" t="s">
        <v>64</v>
      </c>
      <c r="B14" s="424" t="s">
        <v>122</v>
      </c>
      <c r="C14" s="424" t="s">
        <v>63</v>
      </c>
      <c r="D14" s="423" t="s">
        <v>410</v>
      </c>
      <c r="E14" s="423"/>
      <c r="F14" s="428" t="s">
        <v>158</v>
      </c>
      <c r="G14" s="429"/>
      <c r="H14" s="429"/>
      <c r="I14" s="429"/>
      <c r="J14" s="428" t="s">
        <v>160</v>
      </c>
      <c r="K14" s="429"/>
      <c r="L14" s="429"/>
      <c r="M14" s="429"/>
      <c r="N14" s="428" t="s">
        <v>161</v>
      </c>
      <c r="O14" s="429"/>
      <c r="P14" s="429"/>
      <c r="Q14" s="429"/>
      <c r="R14" s="428" t="s">
        <v>162</v>
      </c>
      <c r="S14" s="429"/>
      <c r="T14" s="429"/>
      <c r="U14" s="429"/>
      <c r="V14" s="428" t="s">
        <v>163</v>
      </c>
      <c r="W14" s="429"/>
      <c r="X14" s="429"/>
      <c r="Y14" s="429"/>
      <c r="Z14" s="438" t="s">
        <v>411</v>
      </c>
      <c r="AA14" s="439"/>
      <c r="AB14" s="49"/>
      <c r="AC14" s="49"/>
      <c r="AD14" s="49"/>
    </row>
    <row r="15" spans="1:30" ht="41.25" customHeight="1" x14ac:dyDescent="0.25">
      <c r="A15" s="425"/>
      <c r="B15" s="425"/>
      <c r="C15" s="425"/>
      <c r="D15" s="423"/>
      <c r="E15" s="423"/>
      <c r="F15" s="423" t="s">
        <v>1</v>
      </c>
      <c r="G15" s="423"/>
      <c r="H15" s="423" t="s">
        <v>216</v>
      </c>
      <c r="I15" s="423"/>
      <c r="J15" s="423" t="s">
        <v>1</v>
      </c>
      <c r="K15" s="423"/>
      <c r="L15" s="423" t="s">
        <v>62</v>
      </c>
      <c r="M15" s="423"/>
      <c r="N15" s="423" t="s">
        <v>1</v>
      </c>
      <c r="O15" s="423"/>
      <c r="P15" s="423" t="s">
        <v>62</v>
      </c>
      <c r="Q15" s="423"/>
      <c r="R15" s="423" t="s">
        <v>1</v>
      </c>
      <c r="S15" s="423"/>
      <c r="T15" s="423" t="s">
        <v>62</v>
      </c>
      <c r="U15" s="423"/>
      <c r="V15" s="423" t="s">
        <v>1</v>
      </c>
      <c r="W15" s="423"/>
      <c r="X15" s="423" t="s">
        <v>62</v>
      </c>
      <c r="Y15" s="423"/>
      <c r="Z15" s="440"/>
      <c r="AA15" s="441"/>
    </row>
    <row r="16" spans="1:30" ht="77.25" customHeight="1" x14ac:dyDescent="0.25">
      <c r="A16" s="419"/>
      <c r="B16" s="419"/>
      <c r="C16" s="419"/>
      <c r="D16" s="281" t="s">
        <v>1</v>
      </c>
      <c r="E16" s="281" t="s">
        <v>61</v>
      </c>
      <c r="F16" s="282" t="s">
        <v>101</v>
      </c>
      <c r="G16" s="282" t="s">
        <v>102</v>
      </c>
      <c r="H16" s="282" t="s">
        <v>101</v>
      </c>
      <c r="I16" s="282" t="s">
        <v>102</v>
      </c>
      <c r="J16" s="282" t="s">
        <v>101</v>
      </c>
      <c r="K16" s="282" t="s">
        <v>102</v>
      </c>
      <c r="L16" s="282" t="s">
        <v>101</v>
      </c>
      <c r="M16" s="282" t="s">
        <v>102</v>
      </c>
      <c r="N16" s="282" t="s">
        <v>101</v>
      </c>
      <c r="O16" s="282" t="s">
        <v>102</v>
      </c>
      <c r="P16" s="282" t="s">
        <v>101</v>
      </c>
      <c r="Q16" s="282" t="s">
        <v>102</v>
      </c>
      <c r="R16" s="282" t="s">
        <v>101</v>
      </c>
      <c r="S16" s="282" t="s">
        <v>102</v>
      </c>
      <c r="T16" s="282" t="s">
        <v>101</v>
      </c>
      <c r="U16" s="282" t="s">
        <v>102</v>
      </c>
      <c r="V16" s="282" t="s">
        <v>101</v>
      </c>
      <c r="W16" s="282" t="s">
        <v>102</v>
      </c>
      <c r="X16" s="282" t="s">
        <v>101</v>
      </c>
      <c r="Y16" s="282" t="s">
        <v>102</v>
      </c>
      <c r="Z16" s="281" t="s">
        <v>1</v>
      </c>
      <c r="AA16" s="281" t="s">
        <v>216</v>
      </c>
    </row>
    <row r="17" spans="1:28" ht="19.5" customHeight="1" x14ac:dyDescent="0.25">
      <c r="A17" s="206">
        <v>1</v>
      </c>
      <c r="B17" s="206">
        <v>2</v>
      </c>
      <c r="C17" s="206">
        <v>3</v>
      </c>
      <c r="D17" s="206">
        <v>4</v>
      </c>
      <c r="E17" s="206">
        <v>5</v>
      </c>
      <c r="F17" s="206">
        <v>6</v>
      </c>
      <c r="G17" s="206">
        <v>7</v>
      </c>
      <c r="H17" s="206">
        <v>8</v>
      </c>
      <c r="I17" s="206">
        <v>9</v>
      </c>
      <c r="J17" s="206">
        <v>10</v>
      </c>
      <c r="K17" s="206">
        <v>11</v>
      </c>
      <c r="L17" s="206">
        <v>12</v>
      </c>
      <c r="M17" s="206">
        <v>13</v>
      </c>
      <c r="N17" s="206">
        <v>14</v>
      </c>
      <c r="O17" s="206">
        <v>15</v>
      </c>
      <c r="P17" s="206">
        <v>16</v>
      </c>
      <c r="Q17" s="206">
        <v>17</v>
      </c>
      <c r="R17" s="206">
        <v>18</v>
      </c>
      <c r="S17" s="206">
        <v>19</v>
      </c>
      <c r="T17" s="206">
        <v>20</v>
      </c>
      <c r="U17" s="206">
        <v>21</v>
      </c>
      <c r="V17" s="206">
        <v>22</v>
      </c>
      <c r="W17" s="206">
        <v>23</v>
      </c>
      <c r="X17" s="206">
        <v>24</v>
      </c>
      <c r="Y17" s="206">
        <v>25</v>
      </c>
      <c r="Z17" s="206">
        <v>26</v>
      </c>
      <c r="AA17" s="206">
        <v>27</v>
      </c>
    </row>
    <row r="18" spans="1:28" s="286" customFormat="1" ht="47.25" customHeight="1" x14ac:dyDescent="0.25">
      <c r="A18" s="48">
        <v>1</v>
      </c>
      <c r="B18" s="434" t="s">
        <v>130</v>
      </c>
      <c r="C18" s="47" t="s">
        <v>393</v>
      </c>
      <c r="D18" s="75">
        <f>D21</f>
        <v>1.4719395763679999</v>
      </c>
      <c r="E18" s="75" t="str">
        <f t="shared" ref="E18:F18" si="0">E21</f>
        <v>-</v>
      </c>
      <c r="F18" s="75">
        <f t="shared" si="0"/>
        <v>1.4719395763679999</v>
      </c>
      <c r="G18" s="287">
        <f>G21</f>
        <v>1</v>
      </c>
      <c r="H18" s="75">
        <f>H21</f>
        <v>0</v>
      </c>
      <c r="I18" s="287" t="str">
        <f t="shared" ref="I18:AA18" si="1">I21</f>
        <v>-</v>
      </c>
      <c r="J18" s="75">
        <f t="shared" si="1"/>
        <v>0</v>
      </c>
      <c r="K18" s="287" t="str">
        <f t="shared" si="1"/>
        <v>-</v>
      </c>
      <c r="L18" s="75" t="str">
        <f t="shared" si="1"/>
        <v>-</v>
      </c>
      <c r="M18" s="75" t="str">
        <f t="shared" si="1"/>
        <v>-</v>
      </c>
      <c r="N18" s="75">
        <f t="shared" si="1"/>
        <v>0</v>
      </c>
      <c r="O18" s="287" t="str">
        <f t="shared" si="1"/>
        <v>-</v>
      </c>
      <c r="P18" s="75" t="str">
        <f t="shared" si="1"/>
        <v>-</v>
      </c>
      <c r="Q18" s="75" t="str">
        <f t="shared" si="1"/>
        <v>-</v>
      </c>
      <c r="R18" s="75">
        <f t="shared" si="1"/>
        <v>0</v>
      </c>
      <c r="S18" s="287" t="str">
        <f t="shared" si="1"/>
        <v>-</v>
      </c>
      <c r="T18" s="75" t="str">
        <f t="shared" si="1"/>
        <v>-</v>
      </c>
      <c r="U18" s="75" t="str">
        <f t="shared" si="1"/>
        <v>-</v>
      </c>
      <c r="V18" s="75">
        <f t="shared" si="1"/>
        <v>0</v>
      </c>
      <c r="W18" s="287" t="str">
        <f t="shared" si="1"/>
        <v>-</v>
      </c>
      <c r="X18" s="75" t="str">
        <f t="shared" si="1"/>
        <v>-</v>
      </c>
      <c r="Y18" s="75" t="str">
        <f t="shared" si="1"/>
        <v>-</v>
      </c>
      <c r="Z18" s="75">
        <f t="shared" si="1"/>
        <v>1.4719395763679999</v>
      </c>
      <c r="AA18" s="75">
        <f t="shared" si="1"/>
        <v>0</v>
      </c>
      <c r="AB18" s="285"/>
    </row>
    <row r="19" spans="1:28" ht="27" customHeight="1" x14ac:dyDescent="0.25">
      <c r="A19" s="220" t="s">
        <v>388</v>
      </c>
      <c r="B19" s="435"/>
      <c r="C19" s="216" t="s">
        <v>383</v>
      </c>
      <c r="D19" s="283">
        <v>0</v>
      </c>
      <c r="E19" s="283">
        <v>1</v>
      </c>
      <c r="F19" s="283">
        <v>0</v>
      </c>
      <c r="G19" s="283" t="s">
        <v>93</v>
      </c>
      <c r="H19" s="283">
        <v>0</v>
      </c>
      <c r="I19" s="283" t="s">
        <v>93</v>
      </c>
      <c r="J19" s="283">
        <v>0</v>
      </c>
      <c r="K19" s="283" t="s">
        <v>93</v>
      </c>
      <c r="L19" s="283">
        <v>8</v>
      </c>
      <c r="M19" s="283">
        <v>9</v>
      </c>
      <c r="N19" s="283">
        <v>0</v>
      </c>
      <c r="O19" s="283" t="s">
        <v>93</v>
      </c>
      <c r="P19" s="283">
        <v>12</v>
      </c>
      <c r="Q19" s="283">
        <v>13</v>
      </c>
      <c r="R19" s="283">
        <v>0</v>
      </c>
      <c r="S19" s="283" t="s">
        <v>93</v>
      </c>
      <c r="T19" s="283">
        <v>16</v>
      </c>
      <c r="U19" s="283">
        <v>17</v>
      </c>
      <c r="V19" s="283">
        <v>0</v>
      </c>
      <c r="W19" s="283" t="s">
        <v>93</v>
      </c>
      <c r="X19" s="283">
        <v>20</v>
      </c>
      <c r="Y19" s="283">
        <v>21</v>
      </c>
      <c r="Z19" s="283">
        <v>0</v>
      </c>
      <c r="AA19" s="283" t="s">
        <v>93</v>
      </c>
      <c r="AB19" s="173"/>
    </row>
    <row r="20" spans="1:28" ht="27" customHeight="1" x14ac:dyDescent="0.25">
      <c r="A20" s="220" t="s">
        <v>389</v>
      </c>
      <c r="B20" s="435"/>
      <c r="C20" s="216" t="s">
        <v>384</v>
      </c>
      <c r="D20" s="283">
        <v>0</v>
      </c>
      <c r="E20" s="283">
        <v>1</v>
      </c>
      <c r="F20" s="283">
        <v>0</v>
      </c>
      <c r="G20" s="283" t="s">
        <v>93</v>
      </c>
      <c r="H20" s="283">
        <v>0</v>
      </c>
      <c r="I20" s="283" t="s">
        <v>93</v>
      </c>
      <c r="J20" s="283">
        <v>0</v>
      </c>
      <c r="K20" s="283" t="s">
        <v>93</v>
      </c>
      <c r="L20" s="283">
        <v>8</v>
      </c>
      <c r="M20" s="283">
        <v>9</v>
      </c>
      <c r="N20" s="283">
        <v>0</v>
      </c>
      <c r="O20" s="283" t="s">
        <v>93</v>
      </c>
      <c r="P20" s="283">
        <v>12</v>
      </c>
      <c r="Q20" s="283">
        <v>13</v>
      </c>
      <c r="R20" s="283">
        <v>0</v>
      </c>
      <c r="S20" s="283" t="s">
        <v>93</v>
      </c>
      <c r="T20" s="283">
        <v>16</v>
      </c>
      <c r="U20" s="283">
        <v>17</v>
      </c>
      <c r="V20" s="283">
        <v>0</v>
      </c>
      <c r="W20" s="283" t="s">
        <v>93</v>
      </c>
      <c r="X20" s="283">
        <v>20</v>
      </c>
      <c r="Y20" s="283">
        <v>21</v>
      </c>
      <c r="Z20" s="283">
        <v>0</v>
      </c>
      <c r="AA20" s="283" t="s">
        <v>93</v>
      </c>
      <c r="AB20" s="173"/>
    </row>
    <row r="21" spans="1:28" ht="42" customHeight="1" x14ac:dyDescent="0.25">
      <c r="A21" s="220" t="s">
        <v>390</v>
      </c>
      <c r="B21" s="435"/>
      <c r="C21" s="216" t="s">
        <v>385</v>
      </c>
      <c r="D21" s="283">
        <f>F21+J21+N21+R21+V21</f>
        <v>1.4719395763679999</v>
      </c>
      <c r="E21" s="283" t="s">
        <v>93</v>
      </c>
      <c r="F21" s="283">
        <v>1.4719395763679999</v>
      </c>
      <c r="G21" s="288">
        <v>1</v>
      </c>
      <c r="H21" s="283">
        <v>0</v>
      </c>
      <c r="I21" s="288" t="s">
        <v>93</v>
      </c>
      <c r="J21" s="283">
        <v>0</v>
      </c>
      <c r="K21" s="288" t="s">
        <v>93</v>
      </c>
      <c r="L21" s="283" t="s">
        <v>93</v>
      </c>
      <c r="M21" s="283" t="s">
        <v>93</v>
      </c>
      <c r="N21" s="283">
        <v>0</v>
      </c>
      <c r="O21" s="288" t="s">
        <v>93</v>
      </c>
      <c r="P21" s="283" t="s">
        <v>93</v>
      </c>
      <c r="Q21" s="283" t="s">
        <v>93</v>
      </c>
      <c r="R21" s="355">
        <v>0</v>
      </c>
      <c r="S21" s="288" t="s">
        <v>93</v>
      </c>
      <c r="T21" s="283" t="s">
        <v>93</v>
      </c>
      <c r="U21" s="283" t="s">
        <v>93</v>
      </c>
      <c r="V21" s="283">
        <v>0</v>
      </c>
      <c r="W21" s="288" t="s">
        <v>93</v>
      </c>
      <c r="X21" s="283" t="s">
        <v>93</v>
      </c>
      <c r="Y21" s="283" t="s">
        <v>93</v>
      </c>
      <c r="Z21" s="283">
        <f>D21</f>
        <v>1.4719395763679999</v>
      </c>
      <c r="AA21" s="283">
        <f>H21</f>
        <v>0</v>
      </c>
      <c r="AB21" s="173"/>
    </row>
    <row r="22" spans="1:28" ht="29.25" customHeight="1" x14ac:dyDescent="0.25">
      <c r="A22" s="220" t="s">
        <v>391</v>
      </c>
      <c r="B22" s="435"/>
      <c r="C22" s="216" t="s">
        <v>386</v>
      </c>
      <c r="D22" s="283">
        <v>0</v>
      </c>
      <c r="E22" s="283">
        <v>1</v>
      </c>
      <c r="F22" s="283">
        <v>0</v>
      </c>
      <c r="G22" s="283" t="s">
        <v>93</v>
      </c>
      <c r="H22" s="283">
        <v>0</v>
      </c>
      <c r="I22" s="283" t="s">
        <v>93</v>
      </c>
      <c r="J22" s="283">
        <v>0</v>
      </c>
      <c r="K22" s="283" t="s">
        <v>93</v>
      </c>
      <c r="L22" s="283">
        <v>8</v>
      </c>
      <c r="M22" s="283">
        <v>9</v>
      </c>
      <c r="N22" s="283">
        <v>0</v>
      </c>
      <c r="O22" s="283" t="s">
        <v>93</v>
      </c>
      <c r="P22" s="283">
        <v>12</v>
      </c>
      <c r="Q22" s="283">
        <v>13</v>
      </c>
      <c r="R22" s="283">
        <v>0</v>
      </c>
      <c r="S22" s="283" t="s">
        <v>93</v>
      </c>
      <c r="T22" s="283">
        <v>16</v>
      </c>
      <c r="U22" s="283">
        <v>17</v>
      </c>
      <c r="V22" s="283">
        <v>0</v>
      </c>
      <c r="W22" s="283" t="s">
        <v>93</v>
      </c>
      <c r="X22" s="283">
        <v>20</v>
      </c>
      <c r="Y22" s="283">
        <v>21</v>
      </c>
      <c r="Z22" s="283">
        <v>0</v>
      </c>
      <c r="AA22" s="283" t="s">
        <v>93</v>
      </c>
      <c r="AB22" s="173"/>
    </row>
    <row r="23" spans="1:28" ht="29.25" customHeight="1" x14ac:dyDescent="0.25">
      <c r="A23" s="220" t="s">
        <v>392</v>
      </c>
      <c r="B23" s="435"/>
      <c r="C23" s="216" t="s">
        <v>387</v>
      </c>
      <c r="D23" s="283">
        <v>0</v>
      </c>
      <c r="E23" s="283">
        <v>1</v>
      </c>
      <c r="F23" s="283">
        <v>0</v>
      </c>
      <c r="G23" s="283" t="s">
        <v>93</v>
      </c>
      <c r="H23" s="283">
        <v>0</v>
      </c>
      <c r="I23" s="283" t="s">
        <v>93</v>
      </c>
      <c r="J23" s="283">
        <v>0</v>
      </c>
      <c r="K23" s="283" t="s">
        <v>93</v>
      </c>
      <c r="L23" s="283">
        <v>8</v>
      </c>
      <c r="M23" s="283">
        <v>9</v>
      </c>
      <c r="N23" s="283">
        <v>0</v>
      </c>
      <c r="O23" s="283" t="s">
        <v>93</v>
      </c>
      <c r="P23" s="283">
        <v>12</v>
      </c>
      <c r="Q23" s="283">
        <v>13</v>
      </c>
      <c r="R23" s="283">
        <v>0</v>
      </c>
      <c r="S23" s="283" t="s">
        <v>93</v>
      </c>
      <c r="T23" s="283">
        <v>16</v>
      </c>
      <c r="U23" s="283">
        <v>17</v>
      </c>
      <c r="V23" s="283">
        <v>0</v>
      </c>
      <c r="W23" s="283" t="s">
        <v>93</v>
      </c>
      <c r="X23" s="283">
        <v>20</v>
      </c>
      <c r="Y23" s="283">
        <v>21</v>
      </c>
      <c r="Z23" s="283">
        <v>0</v>
      </c>
      <c r="AA23" s="283" t="s">
        <v>93</v>
      </c>
      <c r="AB23" s="173"/>
    </row>
    <row r="24" spans="1:28" s="286" customFormat="1" ht="48" customHeight="1" x14ac:dyDescent="0.25">
      <c r="A24" s="48" t="s">
        <v>16</v>
      </c>
      <c r="B24" s="435"/>
      <c r="C24" s="47" t="s">
        <v>394</v>
      </c>
      <c r="D24" s="75">
        <f>SUM(D25:D28)</f>
        <v>1.2266163136399999</v>
      </c>
      <c r="E24" s="75">
        <f t="shared" ref="E24:J24" si="2">SUM(E25:E28)</f>
        <v>0</v>
      </c>
      <c r="F24" s="75">
        <f t="shared" si="2"/>
        <v>1.2266163136399999</v>
      </c>
      <c r="G24" s="48" t="s">
        <v>17</v>
      </c>
      <c r="H24" s="75">
        <f t="shared" si="2"/>
        <v>0</v>
      </c>
      <c r="I24" s="240" t="s">
        <v>93</v>
      </c>
      <c r="J24" s="75">
        <f t="shared" si="2"/>
        <v>0</v>
      </c>
      <c r="K24" s="240" t="s">
        <v>93</v>
      </c>
      <c r="L24" s="75" t="s">
        <v>93</v>
      </c>
      <c r="M24" s="48" t="s">
        <v>93</v>
      </c>
      <c r="N24" s="81">
        <f t="shared" ref="N24" si="3">SUM(N25:N28)</f>
        <v>0</v>
      </c>
      <c r="O24" s="240" t="s">
        <v>93</v>
      </c>
      <c r="P24" s="75" t="s">
        <v>93</v>
      </c>
      <c r="Q24" s="48" t="s">
        <v>93</v>
      </c>
      <c r="R24" s="81">
        <f t="shared" ref="R24" si="4">SUM(R25:R28)</f>
        <v>0</v>
      </c>
      <c r="S24" s="240" t="s">
        <v>93</v>
      </c>
      <c r="T24" s="75" t="s">
        <v>93</v>
      </c>
      <c r="U24" s="48" t="s">
        <v>93</v>
      </c>
      <c r="V24" s="81">
        <f t="shared" ref="V24" si="5">SUM(V25:V28)</f>
        <v>0</v>
      </c>
      <c r="W24" s="240" t="s">
        <v>93</v>
      </c>
      <c r="X24" s="75" t="s">
        <v>93</v>
      </c>
      <c r="Y24" s="48" t="s">
        <v>93</v>
      </c>
      <c r="Z24" s="81">
        <f t="shared" ref="Z24" si="6">SUM(Z25:Z28)</f>
        <v>1.2266163136399999</v>
      </c>
      <c r="AA24" s="75">
        <f t="shared" ref="AA24:AA29" si="7">H24</f>
        <v>0</v>
      </c>
    </row>
    <row r="25" spans="1:28" s="286" customFormat="1" ht="24.75" customHeight="1" x14ac:dyDescent="0.25">
      <c r="A25" s="220" t="s">
        <v>397</v>
      </c>
      <c r="B25" s="435"/>
      <c r="C25" s="216" t="s">
        <v>396</v>
      </c>
      <c r="D25" s="283">
        <f>F25+J25+N25+R25+V25</f>
        <v>0</v>
      </c>
      <c r="E25" s="283"/>
      <c r="F25" s="283">
        <v>0</v>
      </c>
      <c r="G25" s="220" t="s">
        <v>93</v>
      </c>
      <c r="H25" s="283">
        <v>0</v>
      </c>
      <c r="I25" s="206" t="s">
        <v>93</v>
      </c>
      <c r="J25" s="283">
        <v>0</v>
      </c>
      <c r="K25" s="206" t="s">
        <v>93</v>
      </c>
      <c r="L25" s="283"/>
      <c r="M25" s="220"/>
      <c r="N25" s="284">
        <v>0</v>
      </c>
      <c r="O25" s="206" t="s">
        <v>93</v>
      </c>
      <c r="P25" s="283"/>
      <c r="Q25" s="220"/>
      <c r="R25" s="284">
        <v>0</v>
      </c>
      <c r="S25" s="206" t="s">
        <v>93</v>
      </c>
      <c r="T25" s="283"/>
      <c r="U25" s="220"/>
      <c r="V25" s="284">
        <v>0</v>
      </c>
      <c r="W25" s="206" t="s">
        <v>93</v>
      </c>
      <c r="X25" s="75"/>
      <c r="Y25" s="48"/>
      <c r="Z25" s="284">
        <f>D25</f>
        <v>0</v>
      </c>
      <c r="AA25" s="283">
        <f>H25</f>
        <v>0</v>
      </c>
    </row>
    <row r="26" spans="1:28" s="286" customFormat="1" ht="38.25" customHeight="1" x14ac:dyDescent="0.25">
      <c r="A26" s="220" t="s">
        <v>398</v>
      </c>
      <c r="B26" s="435"/>
      <c r="C26" s="216" t="s">
        <v>401</v>
      </c>
      <c r="D26" s="283">
        <f t="shared" ref="D26:D35" si="8">F26+J26+N26+R26+V26</f>
        <v>0</v>
      </c>
      <c r="E26" s="283"/>
      <c r="F26" s="283">
        <v>0</v>
      </c>
      <c r="G26" s="220" t="s">
        <v>93</v>
      </c>
      <c r="H26" s="283">
        <v>0</v>
      </c>
      <c r="I26" s="335" t="s">
        <v>93</v>
      </c>
      <c r="J26" s="283">
        <v>0</v>
      </c>
      <c r="K26" s="206" t="s">
        <v>93</v>
      </c>
      <c r="L26" s="283"/>
      <c r="M26" s="220"/>
      <c r="N26" s="284">
        <v>0</v>
      </c>
      <c r="O26" s="335" t="s">
        <v>93</v>
      </c>
      <c r="P26" s="283"/>
      <c r="Q26" s="220"/>
      <c r="R26" s="284">
        <v>0</v>
      </c>
      <c r="S26" s="335" t="s">
        <v>93</v>
      </c>
      <c r="T26" s="283"/>
      <c r="U26" s="220"/>
      <c r="V26" s="284">
        <v>0</v>
      </c>
      <c r="W26" s="335" t="s">
        <v>93</v>
      </c>
      <c r="X26" s="75"/>
      <c r="Y26" s="48"/>
      <c r="Z26" s="284">
        <f t="shared" ref="Z26:Z28" si="9">D26</f>
        <v>0</v>
      </c>
      <c r="AA26" s="283">
        <f t="shared" ref="AA26:AA28" si="10">H26</f>
        <v>0</v>
      </c>
    </row>
    <row r="27" spans="1:28" s="286" customFormat="1" ht="23.25" customHeight="1" x14ac:dyDescent="0.25">
      <c r="A27" s="220" t="s">
        <v>399</v>
      </c>
      <c r="B27" s="435"/>
      <c r="C27" s="216" t="s">
        <v>402</v>
      </c>
      <c r="D27" s="283">
        <f t="shared" si="8"/>
        <v>0</v>
      </c>
      <c r="E27" s="283"/>
      <c r="F27" s="283">
        <v>0</v>
      </c>
      <c r="G27" s="220" t="s">
        <v>93</v>
      </c>
      <c r="H27" s="283">
        <v>0</v>
      </c>
      <c r="I27" s="335" t="s">
        <v>93</v>
      </c>
      <c r="J27" s="283">
        <v>0</v>
      </c>
      <c r="K27" s="206" t="s">
        <v>93</v>
      </c>
      <c r="L27" s="283"/>
      <c r="M27" s="220"/>
      <c r="N27" s="284">
        <v>0</v>
      </c>
      <c r="O27" s="335" t="s">
        <v>93</v>
      </c>
      <c r="P27" s="283"/>
      <c r="Q27" s="220"/>
      <c r="R27" s="284">
        <v>0</v>
      </c>
      <c r="S27" s="335" t="s">
        <v>93</v>
      </c>
      <c r="T27" s="283"/>
      <c r="U27" s="220"/>
      <c r="V27" s="284">
        <v>0</v>
      </c>
      <c r="W27" s="335" t="s">
        <v>93</v>
      </c>
      <c r="X27" s="75"/>
      <c r="Y27" s="48"/>
      <c r="Z27" s="284">
        <f t="shared" si="9"/>
        <v>0</v>
      </c>
      <c r="AA27" s="283">
        <f t="shared" si="10"/>
        <v>0</v>
      </c>
    </row>
    <row r="28" spans="1:28" s="286" customFormat="1" ht="23.25" customHeight="1" x14ac:dyDescent="0.25">
      <c r="A28" s="220" t="s">
        <v>400</v>
      </c>
      <c r="B28" s="435"/>
      <c r="C28" s="216" t="s">
        <v>395</v>
      </c>
      <c r="D28" s="283">
        <f t="shared" si="8"/>
        <v>1.2266163136399999</v>
      </c>
      <c r="E28" s="283"/>
      <c r="F28" s="283">
        <v>1.2266163136399999</v>
      </c>
      <c r="G28" s="220" t="s">
        <v>17</v>
      </c>
      <c r="H28" s="283">
        <v>0</v>
      </c>
      <c r="I28" s="335" t="s">
        <v>93</v>
      </c>
      <c r="J28" s="283">
        <v>0</v>
      </c>
      <c r="K28" s="206" t="s">
        <v>93</v>
      </c>
      <c r="L28" s="283"/>
      <c r="M28" s="220"/>
      <c r="N28" s="284">
        <v>0</v>
      </c>
      <c r="O28" s="206" t="s">
        <v>93</v>
      </c>
      <c r="P28" s="283"/>
      <c r="Q28" s="220"/>
      <c r="R28" s="284">
        <v>0</v>
      </c>
      <c r="S28" s="335" t="s">
        <v>93</v>
      </c>
      <c r="T28" s="283"/>
      <c r="U28" s="220"/>
      <c r="V28" s="284">
        <v>0</v>
      </c>
      <c r="W28" s="335" t="s">
        <v>93</v>
      </c>
      <c r="X28" s="75"/>
      <c r="Y28" s="48"/>
      <c r="Z28" s="284">
        <f t="shared" si="9"/>
        <v>1.2266163136399999</v>
      </c>
      <c r="AA28" s="283">
        <f t="shared" si="10"/>
        <v>0</v>
      </c>
    </row>
    <row r="29" spans="1:28" s="286" customFormat="1" ht="31.5" x14ac:dyDescent="0.25">
      <c r="A29" s="48" t="s">
        <v>15</v>
      </c>
      <c r="B29" s="435"/>
      <c r="C29" s="47" t="s">
        <v>60</v>
      </c>
      <c r="D29" s="337">
        <f>D36</f>
        <v>0</v>
      </c>
      <c r="E29" s="337">
        <f t="shared" ref="E29:J29" si="11">E36</f>
        <v>0</v>
      </c>
      <c r="F29" s="337">
        <f t="shared" si="11"/>
        <v>0</v>
      </c>
      <c r="G29" s="240" t="s">
        <v>93</v>
      </c>
      <c r="H29" s="337">
        <f t="shared" si="11"/>
        <v>0</v>
      </c>
      <c r="I29" s="240" t="s">
        <v>93</v>
      </c>
      <c r="J29" s="337">
        <f t="shared" si="11"/>
        <v>0</v>
      </c>
      <c r="K29" s="240" t="s">
        <v>93</v>
      </c>
      <c r="L29" s="240" t="s">
        <v>93</v>
      </c>
      <c r="M29" s="240" t="s">
        <v>93</v>
      </c>
      <c r="N29" s="337">
        <f t="shared" ref="N29" si="12">N36</f>
        <v>0</v>
      </c>
      <c r="O29" s="240" t="s">
        <v>93</v>
      </c>
      <c r="P29" s="240" t="s">
        <v>93</v>
      </c>
      <c r="Q29" s="240" t="s">
        <v>93</v>
      </c>
      <c r="R29" s="337">
        <f t="shared" ref="R29" si="13">R36</f>
        <v>0</v>
      </c>
      <c r="S29" s="240" t="s">
        <v>93</v>
      </c>
      <c r="T29" s="240" t="s">
        <v>93</v>
      </c>
      <c r="U29" s="240" t="s">
        <v>93</v>
      </c>
      <c r="V29" s="337">
        <f t="shared" ref="V29" si="14">V36</f>
        <v>0</v>
      </c>
      <c r="W29" s="240" t="s">
        <v>93</v>
      </c>
      <c r="X29" s="240" t="s">
        <v>93</v>
      </c>
      <c r="Y29" s="240" t="s">
        <v>93</v>
      </c>
      <c r="Z29" s="337">
        <f>D29</f>
        <v>0</v>
      </c>
      <c r="AA29" s="337">
        <f t="shared" si="7"/>
        <v>0</v>
      </c>
    </row>
    <row r="30" spans="1:28" s="286" customFormat="1" ht="37.5" customHeight="1" x14ac:dyDescent="0.25">
      <c r="A30" s="220" t="s">
        <v>403</v>
      </c>
      <c r="B30" s="435"/>
      <c r="C30" s="280" t="s">
        <v>412</v>
      </c>
      <c r="D30" s="284">
        <f t="shared" si="8"/>
        <v>0</v>
      </c>
      <c r="E30" s="206"/>
      <c r="F30" s="289">
        <v>0</v>
      </c>
      <c r="G30" s="206" t="s">
        <v>93</v>
      </c>
      <c r="H30" s="284">
        <v>0</v>
      </c>
      <c r="I30" s="206" t="s">
        <v>93</v>
      </c>
      <c r="J30" s="284">
        <v>0</v>
      </c>
      <c r="K30" s="206" t="s">
        <v>93</v>
      </c>
      <c r="L30" s="206">
        <v>8</v>
      </c>
      <c r="M30" s="206">
        <v>9</v>
      </c>
      <c r="N30" s="284">
        <v>0</v>
      </c>
      <c r="O30" s="206" t="s">
        <v>93</v>
      </c>
      <c r="P30" s="206">
        <v>12</v>
      </c>
      <c r="Q30" s="206">
        <v>13</v>
      </c>
      <c r="R30" s="284">
        <v>0</v>
      </c>
      <c r="S30" s="206" t="s">
        <v>93</v>
      </c>
      <c r="T30" s="206">
        <v>16</v>
      </c>
      <c r="U30" s="206">
        <v>17</v>
      </c>
      <c r="V30" s="284">
        <v>0</v>
      </c>
      <c r="W30" s="206" t="s">
        <v>93</v>
      </c>
      <c r="X30" s="206">
        <v>20</v>
      </c>
      <c r="Y30" s="206">
        <v>21</v>
      </c>
      <c r="Z30" s="284">
        <v>0</v>
      </c>
      <c r="AA30" s="283" t="s">
        <v>93</v>
      </c>
    </row>
    <row r="31" spans="1:28" s="286" customFormat="1" ht="18.75" customHeight="1" x14ac:dyDescent="0.25">
      <c r="A31" s="220" t="s">
        <v>404</v>
      </c>
      <c r="B31" s="435"/>
      <c r="C31" s="275" t="s">
        <v>417</v>
      </c>
      <c r="D31" s="284">
        <f t="shared" si="8"/>
        <v>0</v>
      </c>
      <c r="E31" s="206"/>
      <c r="F31" s="289">
        <v>0</v>
      </c>
      <c r="G31" s="206" t="s">
        <v>93</v>
      </c>
      <c r="H31" s="284">
        <v>0</v>
      </c>
      <c r="I31" s="206" t="s">
        <v>93</v>
      </c>
      <c r="J31" s="284">
        <v>0</v>
      </c>
      <c r="K31" s="206" t="s">
        <v>93</v>
      </c>
      <c r="L31" s="206">
        <v>8</v>
      </c>
      <c r="M31" s="206">
        <v>9</v>
      </c>
      <c r="N31" s="284">
        <v>0</v>
      </c>
      <c r="O31" s="206" t="s">
        <v>93</v>
      </c>
      <c r="P31" s="206">
        <v>12</v>
      </c>
      <c r="Q31" s="206">
        <v>13</v>
      </c>
      <c r="R31" s="284">
        <v>0</v>
      </c>
      <c r="S31" s="206" t="s">
        <v>93</v>
      </c>
      <c r="T31" s="206">
        <v>16</v>
      </c>
      <c r="U31" s="206">
        <v>17</v>
      </c>
      <c r="V31" s="284">
        <v>0</v>
      </c>
      <c r="W31" s="206" t="s">
        <v>93</v>
      </c>
      <c r="X31" s="206">
        <v>20</v>
      </c>
      <c r="Y31" s="206">
        <v>21</v>
      </c>
      <c r="Z31" s="284">
        <v>0</v>
      </c>
      <c r="AA31" s="283" t="s">
        <v>93</v>
      </c>
    </row>
    <row r="32" spans="1:28" s="286" customFormat="1" ht="18.75" customHeight="1" x14ac:dyDescent="0.25">
      <c r="A32" s="220" t="s">
        <v>405</v>
      </c>
      <c r="B32" s="435"/>
      <c r="C32" s="275" t="s">
        <v>413</v>
      </c>
      <c r="D32" s="284">
        <f t="shared" si="8"/>
        <v>0</v>
      </c>
      <c r="E32" s="206"/>
      <c r="F32" s="289">
        <v>0</v>
      </c>
      <c r="G32" s="206" t="s">
        <v>93</v>
      </c>
      <c r="H32" s="284">
        <v>0</v>
      </c>
      <c r="I32" s="206" t="s">
        <v>93</v>
      </c>
      <c r="J32" s="284">
        <v>0</v>
      </c>
      <c r="K32" s="206" t="s">
        <v>93</v>
      </c>
      <c r="L32" s="206">
        <v>8</v>
      </c>
      <c r="M32" s="206">
        <v>9</v>
      </c>
      <c r="N32" s="284">
        <v>0</v>
      </c>
      <c r="O32" s="206" t="s">
        <v>93</v>
      </c>
      <c r="P32" s="206">
        <v>12</v>
      </c>
      <c r="Q32" s="206">
        <v>13</v>
      </c>
      <c r="R32" s="284">
        <v>0</v>
      </c>
      <c r="S32" s="206" t="s">
        <v>93</v>
      </c>
      <c r="T32" s="206">
        <v>16</v>
      </c>
      <c r="U32" s="206">
        <v>17</v>
      </c>
      <c r="V32" s="284">
        <v>0</v>
      </c>
      <c r="W32" s="206" t="s">
        <v>93</v>
      </c>
      <c r="X32" s="206">
        <v>20</v>
      </c>
      <c r="Y32" s="206">
        <v>21</v>
      </c>
      <c r="Z32" s="284">
        <v>0</v>
      </c>
      <c r="AA32" s="283" t="s">
        <v>93</v>
      </c>
    </row>
    <row r="33" spans="1:27" s="286" customFormat="1" ht="31.5" x14ac:dyDescent="0.25">
      <c r="A33" s="220" t="s">
        <v>406</v>
      </c>
      <c r="B33" s="435"/>
      <c r="C33" s="280" t="s">
        <v>418</v>
      </c>
      <c r="D33" s="284">
        <v>0</v>
      </c>
      <c r="E33" s="206"/>
      <c r="F33" s="289">
        <v>0</v>
      </c>
      <c r="G33" s="206" t="s">
        <v>93</v>
      </c>
      <c r="H33" s="284">
        <v>0</v>
      </c>
      <c r="I33" s="335" t="s">
        <v>93</v>
      </c>
      <c r="J33" s="284">
        <v>0</v>
      </c>
      <c r="K33" s="335" t="s">
        <v>93</v>
      </c>
      <c r="L33" s="335">
        <v>8</v>
      </c>
      <c r="M33" s="335">
        <v>9</v>
      </c>
      <c r="N33" s="284">
        <v>0</v>
      </c>
      <c r="O33" s="335" t="s">
        <v>93</v>
      </c>
      <c r="P33" s="335">
        <v>12</v>
      </c>
      <c r="Q33" s="335">
        <v>13</v>
      </c>
      <c r="R33" s="284">
        <v>0</v>
      </c>
      <c r="S33" s="335" t="s">
        <v>93</v>
      </c>
      <c r="T33" s="335">
        <v>16</v>
      </c>
      <c r="U33" s="335">
        <v>17</v>
      </c>
      <c r="V33" s="284">
        <v>0</v>
      </c>
      <c r="W33" s="335" t="s">
        <v>93</v>
      </c>
      <c r="X33" s="335">
        <v>20</v>
      </c>
      <c r="Y33" s="335">
        <v>21</v>
      </c>
      <c r="Z33" s="284">
        <v>0</v>
      </c>
      <c r="AA33" s="283" t="s">
        <v>93</v>
      </c>
    </row>
    <row r="34" spans="1:27" s="286" customFormat="1" ht="31.5" x14ac:dyDescent="0.25">
      <c r="A34" s="220" t="s">
        <v>407</v>
      </c>
      <c r="B34" s="435"/>
      <c r="C34" s="280" t="s">
        <v>414</v>
      </c>
      <c r="D34" s="284">
        <f t="shared" si="8"/>
        <v>0</v>
      </c>
      <c r="E34" s="206"/>
      <c r="F34" s="289">
        <v>0</v>
      </c>
      <c r="G34" s="206" t="s">
        <v>93</v>
      </c>
      <c r="H34" s="284">
        <v>0</v>
      </c>
      <c r="I34" s="206" t="s">
        <v>93</v>
      </c>
      <c r="J34" s="284">
        <v>0</v>
      </c>
      <c r="K34" s="206" t="s">
        <v>93</v>
      </c>
      <c r="L34" s="206">
        <v>8</v>
      </c>
      <c r="M34" s="206">
        <v>9</v>
      </c>
      <c r="N34" s="284">
        <v>0</v>
      </c>
      <c r="O34" s="206" t="s">
        <v>93</v>
      </c>
      <c r="P34" s="206">
        <v>12</v>
      </c>
      <c r="Q34" s="206">
        <v>13</v>
      </c>
      <c r="R34" s="284">
        <v>0</v>
      </c>
      <c r="S34" s="206" t="s">
        <v>93</v>
      </c>
      <c r="T34" s="206">
        <v>16</v>
      </c>
      <c r="U34" s="206">
        <v>17</v>
      </c>
      <c r="V34" s="284">
        <v>0</v>
      </c>
      <c r="W34" s="206" t="s">
        <v>93</v>
      </c>
      <c r="X34" s="206">
        <v>20</v>
      </c>
      <c r="Y34" s="206">
        <v>21</v>
      </c>
      <c r="Z34" s="284">
        <v>0</v>
      </c>
      <c r="AA34" s="283" t="s">
        <v>93</v>
      </c>
    </row>
    <row r="35" spans="1:27" s="286" customFormat="1" x14ac:dyDescent="0.25">
      <c r="A35" s="220" t="s">
        <v>408</v>
      </c>
      <c r="B35" s="435"/>
      <c r="C35" s="275" t="s">
        <v>415</v>
      </c>
      <c r="D35" s="284">
        <f t="shared" si="8"/>
        <v>0</v>
      </c>
      <c r="E35" s="206"/>
      <c r="F35" s="289">
        <v>0</v>
      </c>
      <c r="G35" s="335" t="s">
        <v>93</v>
      </c>
      <c r="H35" s="284">
        <v>0</v>
      </c>
      <c r="I35" s="335" t="s">
        <v>93</v>
      </c>
      <c r="J35" s="284">
        <v>0</v>
      </c>
      <c r="K35" s="335" t="s">
        <v>93</v>
      </c>
      <c r="L35" s="335">
        <v>8</v>
      </c>
      <c r="M35" s="335">
        <v>9</v>
      </c>
      <c r="N35" s="284">
        <v>0</v>
      </c>
      <c r="O35" s="335" t="s">
        <v>93</v>
      </c>
      <c r="P35" s="335">
        <v>12</v>
      </c>
      <c r="Q35" s="335">
        <v>13</v>
      </c>
      <c r="R35" s="284">
        <v>0</v>
      </c>
      <c r="S35" s="335" t="s">
        <v>93</v>
      </c>
      <c r="T35" s="335">
        <v>16</v>
      </c>
      <c r="U35" s="335">
        <v>17</v>
      </c>
      <c r="V35" s="284">
        <v>0</v>
      </c>
      <c r="W35" s="335" t="s">
        <v>93</v>
      </c>
      <c r="X35" s="335">
        <v>20</v>
      </c>
      <c r="Y35" s="335">
        <v>21</v>
      </c>
      <c r="Z35" s="284">
        <v>0</v>
      </c>
      <c r="AA35" s="283" t="s">
        <v>93</v>
      </c>
    </row>
    <row r="36" spans="1:27" s="286" customFormat="1" ht="18.75" x14ac:dyDescent="0.25">
      <c r="A36" s="220" t="s">
        <v>409</v>
      </c>
      <c r="B36" s="435"/>
      <c r="C36" s="275" t="s">
        <v>416</v>
      </c>
      <c r="D36" s="284">
        <v>0</v>
      </c>
      <c r="E36" s="335"/>
      <c r="F36" s="289">
        <v>0</v>
      </c>
      <c r="G36" s="335" t="s">
        <v>93</v>
      </c>
      <c r="H36" s="284">
        <v>0</v>
      </c>
      <c r="I36" s="335" t="s">
        <v>93</v>
      </c>
      <c r="J36" s="284">
        <v>0</v>
      </c>
      <c r="K36" s="335" t="s">
        <v>93</v>
      </c>
      <c r="L36" s="335">
        <v>8</v>
      </c>
      <c r="M36" s="335">
        <v>9</v>
      </c>
      <c r="N36" s="284">
        <v>0</v>
      </c>
      <c r="O36" s="335" t="s">
        <v>93</v>
      </c>
      <c r="P36" s="335">
        <v>12</v>
      </c>
      <c r="Q36" s="335">
        <v>13</v>
      </c>
      <c r="R36" s="284">
        <v>0</v>
      </c>
      <c r="S36" s="335" t="s">
        <v>93</v>
      </c>
      <c r="T36" s="335">
        <v>16</v>
      </c>
      <c r="U36" s="335">
        <v>17</v>
      </c>
      <c r="V36" s="284">
        <v>0</v>
      </c>
      <c r="W36" s="335" t="s">
        <v>93</v>
      </c>
      <c r="X36" s="335">
        <v>20</v>
      </c>
      <c r="Y36" s="335">
        <v>21</v>
      </c>
      <c r="Z36" s="284">
        <v>0</v>
      </c>
      <c r="AA36" s="288">
        <f>H36</f>
        <v>0</v>
      </c>
    </row>
    <row r="37" spans="1:27" s="286" customFormat="1" ht="21.75" customHeight="1" x14ac:dyDescent="0.25">
      <c r="A37" s="48" t="s">
        <v>14</v>
      </c>
      <c r="B37" s="435"/>
      <c r="C37" s="47" t="s">
        <v>419</v>
      </c>
      <c r="D37" s="338">
        <f>D44</f>
        <v>0</v>
      </c>
      <c r="E37" s="338">
        <f t="shared" ref="E37:AA37" si="15">E44</f>
        <v>0</v>
      </c>
      <c r="F37" s="338">
        <f t="shared" si="15"/>
        <v>0</v>
      </c>
      <c r="G37" s="338" t="str">
        <f t="shared" si="15"/>
        <v>-</v>
      </c>
      <c r="H37" s="338">
        <f t="shared" si="15"/>
        <v>0</v>
      </c>
      <c r="I37" s="338" t="str">
        <f t="shared" si="15"/>
        <v>-</v>
      </c>
      <c r="J37" s="338">
        <f t="shared" si="15"/>
        <v>0</v>
      </c>
      <c r="K37" s="338" t="str">
        <f t="shared" si="15"/>
        <v>-</v>
      </c>
      <c r="L37" s="338">
        <f t="shared" si="15"/>
        <v>8</v>
      </c>
      <c r="M37" s="338">
        <f t="shared" si="15"/>
        <v>9</v>
      </c>
      <c r="N37" s="338">
        <f t="shared" si="15"/>
        <v>0</v>
      </c>
      <c r="O37" s="338" t="str">
        <f t="shared" si="15"/>
        <v>-</v>
      </c>
      <c r="P37" s="338">
        <f t="shared" si="15"/>
        <v>12</v>
      </c>
      <c r="Q37" s="338">
        <f t="shared" si="15"/>
        <v>13</v>
      </c>
      <c r="R37" s="338">
        <f t="shared" si="15"/>
        <v>0</v>
      </c>
      <c r="S37" s="338" t="str">
        <f t="shared" si="15"/>
        <v>-</v>
      </c>
      <c r="T37" s="338">
        <f t="shared" si="15"/>
        <v>16</v>
      </c>
      <c r="U37" s="338">
        <f t="shared" si="15"/>
        <v>17</v>
      </c>
      <c r="V37" s="338">
        <f t="shared" si="15"/>
        <v>0</v>
      </c>
      <c r="W37" s="338" t="str">
        <f t="shared" si="15"/>
        <v>-</v>
      </c>
      <c r="X37" s="338">
        <f t="shared" si="15"/>
        <v>20</v>
      </c>
      <c r="Y37" s="338">
        <f t="shared" si="15"/>
        <v>21</v>
      </c>
      <c r="Z37" s="338">
        <f t="shared" si="15"/>
        <v>0</v>
      </c>
      <c r="AA37" s="338">
        <f t="shared" si="15"/>
        <v>0</v>
      </c>
    </row>
    <row r="38" spans="1:27" s="286" customFormat="1" ht="33.75" customHeight="1" x14ac:dyDescent="0.25">
      <c r="A38" s="220" t="s">
        <v>420</v>
      </c>
      <c r="B38" s="435"/>
      <c r="C38" s="280" t="s">
        <v>412</v>
      </c>
      <c r="D38" s="290">
        <f t="shared" ref="D38:D46" si="16">F38+J38+N38+R38+V38</f>
        <v>0</v>
      </c>
      <c r="E38" s="206"/>
      <c r="F38" s="206">
        <v>0</v>
      </c>
      <c r="G38" s="206" t="s">
        <v>93</v>
      </c>
      <c r="H38" s="206">
        <v>0</v>
      </c>
      <c r="I38" s="206" t="s">
        <v>93</v>
      </c>
      <c r="J38" s="206">
        <v>0</v>
      </c>
      <c r="K38" s="206" t="s">
        <v>93</v>
      </c>
      <c r="L38" s="206">
        <v>8</v>
      </c>
      <c r="M38" s="206">
        <v>9</v>
      </c>
      <c r="N38" s="206">
        <v>0</v>
      </c>
      <c r="O38" s="206" t="s">
        <v>93</v>
      </c>
      <c r="P38" s="206">
        <v>12</v>
      </c>
      <c r="Q38" s="206">
        <v>13</v>
      </c>
      <c r="R38" s="206">
        <v>0</v>
      </c>
      <c r="S38" s="206" t="s">
        <v>93</v>
      </c>
      <c r="T38" s="206">
        <v>16</v>
      </c>
      <c r="U38" s="206">
        <v>17</v>
      </c>
      <c r="V38" s="206">
        <v>0</v>
      </c>
      <c r="W38" s="206" t="s">
        <v>93</v>
      </c>
      <c r="X38" s="206">
        <v>20</v>
      </c>
      <c r="Y38" s="206">
        <v>21</v>
      </c>
      <c r="Z38" s="206">
        <v>0</v>
      </c>
      <c r="AA38" s="283" t="s">
        <v>93</v>
      </c>
    </row>
    <row r="39" spans="1:27" s="286" customFormat="1" ht="21.75" customHeight="1" x14ac:dyDescent="0.25">
      <c r="A39" s="220" t="s">
        <v>421</v>
      </c>
      <c r="B39" s="435"/>
      <c r="C39" s="275" t="s">
        <v>417</v>
      </c>
      <c r="D39" s="206">
        <f t="shared" si="16"/>
        <v>0</v>
      </c>
      <c r="E39" s="206"/>
      <c r="F39" s="206">
        <v>0</v>
      </c>
      <c r="G39" s="206" t="s">
        <v>93</v>
      </c>
      <c r="H39" s="206">
        <v>0</v>
      </c>
      <c r="I39" s="206" t="s">
        <v>93</v>
      </c>
      <c r="J39" s="206">
        <v>0</v>
      </c>
      <c r="K39" s="206" t="s">
        <v>93</v>
      </c>
      <c r="L39" s="206">
        <v>8</v>
      </c>
      <c r="M39" s="206">
        <v>9</v>
      </c>
      <c r="N39" s="206">
        <v>0</v>
      </c>
      <c r="O39" s="206" t="s">
        <v>93</v>
      </c>
      <c r="P39" s="206">
        <v>12</v>
      </c>
      <c r="Q39" s="206">
        <v>13</v>
      </c>
      <c r="R39" s="206">
        <v>0</v>
      </c>
      <c r="S39" s="206" t="s">
        <v>93</v>
      </c>
      <c r="T39" s="206">
        <v>16</v>
      </c>
      <c r="U39" s="206">
        <v>17</v>
      </c>
      <c r="V39" s="206">
        <v>0</v>
      </c>
      <c r="W39" s="206" t="s">
        <v>93</v>
      </c>
      <c r="X39" s="206">
        <v>20</v>
      </c>
      <c r="Y39" s="206">
        <v>21</v>
      </c>
      <c r="Z39" s="206">
        <v>0</v>
      </c>
      <c r="AA39" s="283" t="s">
        <v>93</v>
      </c>
    </row>
    <row r="40" spans="1:27" s="286" customFormat="1" ht="21.75" customHeight="1" x14ac:dyDescent="0.25">
      <c r="A40" s="220" t="s">
        <v>422</v>
      </c>
      <c r="B40" s="435"/>
      <c r="C40" s="275" t="s">
        <v>413</v>
      </c>
      <c r="D40" s="206">
        <f t="shared" si="16"/>
        <v>0</v>
      </c>
      <c r="E40" s="206"/>
      <c r="F40" s="206">
        <v>0</v>
      </c>
      <c r="G40" s="206" t="s">
        <v>93</v>
      </c>
      <c r="H40" s="206">
        <v>0</v>
      </c>
      <c r="I40" s="206" t="s">
        <v>93</v>
      </c>
      <c r="J40" s="206">
        <v>0</v>
      </c>
      <c r="K40" s="206" t="s">
        <v>93</v>
      </c>
      <c r="L40" s="206">
        <v>8</v>
      </c>
      <c r="M40" s="206">
        <v>9</v>
      </c>
      <c r="N40" s="206">
        <v>0</v>
      </c>
      <c r="O40" s="206" t="s">
        <v>93</v>
      </c>
      <c r="P40" s="206">
        <v>12</v>
      </c>
      <c r="Q40" s="206">
        <v>13</v>
      </c>
      <c r="R40" s="206">
        <v>0</v>
      </c>
      <c r="S40" s="206" t="s">
        <v>93</v>
      </c>
      <c r="T40" s="206">
        <v>16</v>
      </c>
      <c r="U40" s="206">
        <v>17</v>
      </c>
      <c r="V40" s="206">
        <v>0</v>
      </c>
      <c r="W40" s="206" t="s">
        <v>93</v>
      </c>
      <c r="X40" s="206">
        <v>20</v>
      </c>
      <c r="Y40" s="206">
        <v>21</v>
      </c>
      <c r="Z40" s="206">
        <v>0</v>
      </c>
      <c r="AA40" s="283" t="s">
        <v>93</v>
      </c>
    </row>
    <row r="41" spans="1:27" s="286" customFormat="1" ht="37.5" customHeight="1" x14ac:dyDescent="0.25">
      <c r="A41" s="220" t="s">
        <v>423</v>
      </c>
      <c r="B41" s="435"/>
      <c r="C41" s="280" t="s">
        <v>418</v>
      </c>
      <c r="D41" s="206">
        <v>0</v>
      </c>
      <c r="E41" s="335">
        <v>0</v>
      </c>
      <c r="F41" s="335">
        <v>0</v>
      </c>
      <c r="G41" s="335" t="s">
        <v>93</v>
      </c>
      <c r="H41" s="335">
        <v>0</v>
      </c>
      <c r="I41" s="335" t="s">
        <v>93</v>
      </c>
      <c r="J41" s="335">
        <v>0</v>
      </c>
      <c r="K41" s="335" t="s">
        <v>93</v>
      </c>
      <c r="L41" s="335">
        <v>8</v>
      </c>
      <c r="M41" s="335">
        <v>9</v>
      </c>
      <c r="N41" s="335">
        <v>0</v>
      </c>
      <c r="O41" s="335" t="s">
        <v>93</v>
      </c>
      <c r="P41" s="335">
        <v>12</v>
      </c>
      <c r="Q41" s="335">
        <v>13</v>
      </c>
      <c r="R41" s="335">
        <v>0</v>
      </c>
      <c r="S41" s="335" t="s">
        <v>93</v>
      </c>
      <c r="T41" s="335">
        <v>16</v>
      </c>
      <c r="U41" s="335">
        <v>17</v>
      </c>
      <c r="V41" s="335">
        <v>0</v>
      </c>
      <c r="W41" s="335" t="s">
        <v>93</v>
      </c>
      <c r="X41" s="335">
        <v>20</v>
      </c>
      <c r="Y41" s="335">
        <v>21</v>
      </c>
      <c r="Z41" s="335">
        <v>0</v>
      </c>
      <c r="AA41" s="283" t="s">
        <v>93</v>
      </c>
    </row>
    <row r="42" spans="1:27" s="286" customFormat="1" ht="35.25" customHeight="1" x14ac:dyDescent="0.25">
      <c r="A42" s="220" t="s">
        <v>424</v>
      </c>
      <c r="B42" s="435"/>
      <c r="C42" s="280" t="s">
        <v>414</v>
      </c>
      <c r="D42" s="206">
        <f t="shared" si="16"/>
        <v>0</v>
      </c>
      <c r="E42" s="206"/>
      <c r="F42" s="206">
        <v>0</v>
      </c>
      <c r="G42" s="206" t="s">
        <v>93</v>
      </c>
      <c r="H42" s="206">
        <v>0</v>
      </c>
      <c r="I42" s="206" t="s">
        <v>93</v>
      </c>
      <c r="J42" s="206">
        <v>0</v>
      </c>
      <c r="K42" s="206" t="s">
        <v>93</v>
      </c>
      <c r="L42" s="206">
        <v>8</v>
      </c>
      <c r="M42" s="206">
        <v>9</v>
      </c>
      <c r="N42" s="206">
        <v>0</v>
      </c>
      <c r="O42" s="206" t="s">
        <v>93</v>
      </c>
      <c r="P42" s="206">
        <v>12</v>
      </c>
      <c r="Q42" s="206">
        <v>13</v>
      </c>
      <c r="R42" s="206">
        <v>0</v>
      </c>
      <c r="S42" s="206" t="s">
        <v>93</v>
      </c>
      <c r="T42" s="206">
        <v>16</v>
      </c>
      <c r="U42" s="206">
        <v>17</v>
      </c>
      <c r="V42" s="206">
        <v>0</v>
      </c>
      <c r="W42" s="206" t="s">
        <v>93</v>
      </c>
      <c r="X42" s="206">
        <v>20</v>
      </c>
      <c r="Y42" s="206">
        <v>21</v>
      </c>
      <c r="Z42" s="206">
        <v>0</v>
      </c>
      <c r="AA42" s="283" t="s">
        <v>93</v>
      </c>
    </row>
    <row r="43" spans="1:27" s="286" customFormat="1" ht="21.75" customHeight="1" x14ac:dyDescent="0.25">
      <c r="A43" s="220" t="s">
        <v>425</v>
      </c>
      <c r="B43" s="435"/>
      <c r="C43" s="275" t="s">
        <v>415</v>
      </c>
      <c r="D43" s="335">
        <v>0</v>
      </c>
      <c r="E43" s="335"/>
      <c r="F43" s="335">
        <v>0</v>
      </c>
      <c r="G43" s="335" t="s">
        <v>93</v>
      </c>
      <c r="H43" s="335">
        <v>0</v>
      </c>
      <c r="I43" s="335" t="s">
        <v>93</v>
      </c>
      <c r="J43" s="335">
        <v>0</v>
      </c>
      <c r="K43" s="335" t="s">
        <v>93</v>
      </c>
      <c r="L43" s="335">
        <v>8</v>
      </c>
      <c r="M43" s="335">
        <v>9</v>
      </c>
      <c r="N43" s="335">
        <v>0</v>
      </c>
      <c r="O43" s="335" t="s">
        <v>93</v>
      </c>
      <c r="P43" s="335">
        <v>12</v>
      </c>
      <c r="Q43" s="335">
        <v>13</v>
      </c>
      <c r="R43" s="335">
        <v>0</v>
      </c>
      <c r="S43" s="335" t="s">
        <v>93</v>
      </c>
      <c r="T43" s="335">
        <v>16</v>
      </c>
      <c r="U43" s="335">
        <v>17</v>
      </c>
      <c r="V43" s="335">
        <v>0</v>
      </c>
      <c r="W43" s="335" t="s">
        <v>93</v>
      </c>
      <c r="X43" s="335">
        <v>20</v>
      </c>
      <c r="Y43" s="335">
        <v>21</v>
      </c>
      <c r="Z43" s="335">
        <v>0</v>
      </c>
      <c r="AA43" s="283" t="s">
        <v>93</v>
      </c>
    </row>
    <row r="44" spans="1:27" s="286" customFormat="1" ht="21.75" customHeight="1" x14ac:dyDescent="0.25">
      <c r="A44" s="220" t="s">
        <v>426</v>
      </c>
      <c r="B44" s="435"/>
      <c r="C44" s="275" t="s">
        <v>416</v>
      </c>
      <c r="D44" s="336">
        <f>SUM(F44+J44+N44+R44+V44)</f>
        <v>0</v>
      </c>
      <c r="E44" s="336">
        <f t="shared" ref="E44:AA44" si="17">E36</f>
        <v>0</v>
      </c>
      <c r="F44" s="336">
        <f t="shared" si="17"/>
        <v>0</v>
      </c>
      <c r="G44" s="336" t="str">
        <f t="shared" si="17"/>
        <v>-</v>
      </c>
      <c r="H44" s="336">
        <f t="shared" si="17"/>
        <v>0</v>
      </c>
      <c r="I44" s="336" t="str">
        <f t="shared" si="17"/>
        <v>-</v>
      </c>
      <c r="J44" s="336">
        <v>0</v>
      </c>
      <c r="K44" s="335" t="s">
        <v>93</v>
      </c>
      <c r="L44" s="336">
        <f t="shared" si="17"/>
        <v>8</v>
      </c>
      <c r="M44" s="336">
        <f t="shared" si="17"/>
        <v>9</v>
      </c>
      <c r="N44" s="336">
        <v>0</v>
      </c>
      <c r="O44" s="336" t="s">
        <v>93</v>
      </c>
      <c r="P44" s="336">
        <f t="shared" si="17"/>
        <v>12</v>
      </c>
      <c r="Q44" s="336">
        <f t="shared" si="17"/>
        <v>13</v>
      </c>
      <c r="R44" s="336">
        <v>0</v>
      </c>
      <c r="S44" s="336" t="str">
        <f t="shared" si="17"/>
        <v>-</v>
      </c>
      <c r="T44" s="336">
        <f t="shared" si="17"/>
        <v>16</v>
      </c>
      <c r="U44" s="336">
        <f t="shared" si="17"/>
        <v>17</v>
      </c>
      <c r="V44" s="336">
        <f t="shared" si="17"/>
        <v>0</v>
      </c>
      <c r="W44" s="336" t="str">
        <f t="shared" si="17"/>
        <v>-</v>
      </c>
      <c r="X44" s="336">
        <f t="shared" si="17"/>
        <v>20</v>
      </c>
      <c r="Y44" s="336">
        <f t="shared" si="17"/>
        <v>21</v>
      </c>
      <c r="Z44" s="336">
        <f>D44</f>
        <v>0</v>
      </c>
      <c r="AA44" s="336">
        <f t="shared" si="17"/>
        <v>0</v>
      </c>
    </row>
    <row r="45" spans="1:27" s="286" customFormat="1" ht="35.25" customHeight="1" x14ac:dyDescent="0.25">
      <c r="A45" s="48" t="s">
        <v>13</v>
      </c>
      <c r="B45" s="435"/>
      <c r="C45" s="47" t="s">
        <v>435</v>
      </c>
      <c r="D45" s="75"/>
      <c r="E45" s="81"/>
      <c r="F45" s="75"/>
      <c r="G45" s="240"/>
      <c r="H45" s="75"/>
      <c r="I45" s="240"/>
      <c r="J45" s="81"/>
      <c r="K45" s="240"/>
      <c r="L45" s="75"/>
      <c r="M45" s="240"/>
      <c r="N45" s="81"/>
      <c r="O45" s="240"/>
      <c r="P45" s="75"/>
      <c r="Q45" s="240"/>
      <c r="R45" s="81"/>
      <c r="S45" s="240"/>
      <c r="T45" s="75"/>
      <c r="U45" s="240"/>
      <c r="V45" s="81"/>
      <c r="W45" s="240"/>
      <c r="X45" s="75"/>
      <c r="Y45" s="240"/>
      <c r="Z45" s="81"/>
      <c r="AA45" s="75"/>
    </row>
    <row r="46" spans="1:27" s="286" customFormat="1" ht="24.75" customHeight="1" x14ac:dyDescent="0.25">
      <c r="A46" s="220" t="s">
        <v>427</v>
      </c>
      <c r="B46" s="435"/>
      <c r="C46" s="216" t="s">
        <v>433</v>
      </c>
      <c r="D46" s="283">
        <f t="shared" si="16"/>
        <v>1.2266163136399999</v>
      </c>
      <c r="E46" s="287"/>
      <c r="F46" s="339">
        <f>F24</f>
        <v>1.2266163136399999</v>
      </c>
      <c r="G46" s="339" t="str">
        <f t="shared" ref="G46:W46" si="18">G24</f>
        <v>1</v>
      </c>
      <c r="H46" s="339">
        <f t="shared" si="18"/>
        <v>0</v>
      </c>
      <c r="I46" s="336" t="s">
        <v>93</v>
      </c>
      <c r="J46" s="339">
        <f t="shared" si="18"/>
        <v>0</v>
      </c>
      <c r="K46" s="336" t="str">
        <f t="shared" si="18"/>
        <v>-</v>
      </c>
      <c r="L46" s="339" t="str">
        <f t="shared" si="18"/>
        <v>-</v>
      </c>
      <c r="M46" s="339" t="str">
        <f t="shared" si="18"/>
        <v>-</v>
      </c>
      <c r="N46" s="339">
        <f t="shared" si="18"/>
        <v>0</v>
      </c>
      <c r="O46" s="336" t="str">
        <f t="shared" si="18"/>
        <v>-</v>
      </c>
      <c r="P46" s="339" t="str">
        <f t="shared" si="18"/>
        <v>-</v>
      </c>
      <c r="Q46" s="339" t="str">
        <f t="shared" si="18"/>
        <v>-</v>
      </c>
      <c r="R46" s="339">
        <f t="shared" si="18"/>
        <v>0</v>
      </c>
      <c r="S46" s="336" t="s">
        <v>93</v>
      </c>
      <c r="T46" s="339" t="str">
        <f t="shared" si="18"/>
        <v>-</v>
      </c>
      <c r="U46" s="339" t="str">
        <f t="shared" si="18"/>
        <v>-</v>
      </c>
      <c r="V46" s="339">
        <f t="shared" si="18"/>
        <v>0</v>
      </c>
      <c r="W46" s="336" t="str">
        <f t="shared" si="18"/>
        <v>-</v>
      </c>
      <c r="X46" s="287"/>
      <c r="Y46" s="287"/>
      <c r="Z46" s="339">
        <f>D46</f>
        <v>1.2266163136399999</v>
      </c>
      <c r="AA46" s="283">
        <f>H46</f>
        <v>0</v>
      </c>
    </row>
    <row r="47" spans="1:27" s="286" customFormat="1" ht="24.75" customHeight="1" x14ac:dyDescent="0.25">
      <c r="A47" s="220" t="s">
        <v>428</v>
      </c>
      <c r="B47" s="435"/>
      <c r="C47" s="216" t="s">
        <v>262</v>
      </c>
      <c r="D47" s="288">
        <v>0</v>
      </c>
      <c r="E47" s="288"/>
      <c r="F47" s="288">
        <v>0</v>
      </c>
      <c r="G47" s="288" t="s">
        <v>93</v>
      </c>
      <c r="H47" s="288">
        <v>0</v>
      </c>
      <c r="I47" s="288" t="s">
        <v>93</v>
      </c>
      <c r="J47" s="288">
        <v>0</v>
      </c>
      <c r="K47" s="288" t="s">
        <v>93</v>
      </c>
      <c r="L47" s="288">
        <v>8</v>
      </c>
      <c r="M47" s="288">
        <v>9</v>
      </c>
      <c r="N47" s="288">
        <v>0</v>
      </c>
      <c r="O47" s="288" t="s">
        <v>93</v>
      </c>
      <c r="P47" s="288">
        <v>12</v>
      </c>
      <c r="Q47" s="288">
        <v>13</v>
      </c>
      <c r="R47" s="288">
        <v>0</v>
      </c>
      <c r="S47" s="288" t="s">
        <v>93</v>
      </c>
      <c r="T47" s="288">
        <v>16</v>
      </c>
      <c r="U47" s="288">
        <v>17</v>
      </c>
      <c r="V47" s="288">
        <v>0</v>
      </c>
      <c r="W47" s="288" t="s">
        <v>93</v>
      </c>
      <c r="X47" s="288">
        <v>20</v>
      </c>
      <c r="Y47" s="288">
        <v>21</v>
      </c>
      <c r="Z47" s="288">
        <v>0</v>
      </c>
      <c r="AA47" s="288" t="s">
        <v>93</v>
      </c>
    </row>
    <row r="48" spans="1:27" s="286" customFormat="1" ht="24.75" customHeight="1" x14ac:dyDescent="0.25">
      <c r="A48" s="220" t="s">
        <v>429</v>
      </c>
      <c r="B48" s="435"/>
      <c r="C48" s="216" t="s">
        <v>434</v>
      </c>
      <c r="D48" s="288">
        <v>0</v>
      </c>
      <c r="E48" s="288"/>
      <c r="F48" s="288">
        <v>0</v>
      </c>
      <c r="G48" s="288" t="s">
        <v>93</v>
      </c>
      <c r="H48" s="288">
        <v>0</v>
      </c>
      <c r="I48" s="288" t="s">
        <v>93</v>
      </c>
      <c r="J48" s="288">
        <v>0</v>
      </c>
      <c r="K48" s="288" t="s">
        <v>93</v>
      </c>
      <c r="L48" s="288">
        <v>8</v>
      </c>
      <c r="M48" s="288">
        <v>9</v>
      </c>
      <c r="N48" s="288">
        <v>0</v>
      </c>
      <c r="O48" s="288" t="s">
        <v>93</v>
      </c>
      <c r="P48" s="288">
        <v>12</v>
      </c>
      <c r="Q48" s="288">
        <v>13</v>
      </c>
      <c r="R48" s="288">
        <v>0</v>
      </c>
      <c r="S48" s="288" t="s">
        <v>93</v>
      </c>
      <c r="T48" s="288">
        <v>16</v>
      </c>
      <c r="U48" s="288">
        <v>17</v>
      </c>
      <c r="V48" s="288">
        <v>0</v>
      </c>
      <c r="W48" s="288" t="s">
        <v>93</v>
      </c>
      <c r="X48" s="288">
        <v>20</v>
      </c>
      <c r="Y48" s="288">
        <v>21</v>
      </c>
      <c r="Z48" s="288">
        <v>0</v>
      </c>
      <c r="AA48" s="288" t="s">
        <v>93</v>
      </c>
    </row>
    <row r="49" spans="1:27" s="286" customFormat="1" ht="24.75" customHeight="1" x14ac:dyDescent="0.25">
      <c r="A49" s="220" t="s">
        <v>430</v>
      </c>
      <c r="B49" s="435"/>
      <c r="C49" s="216" t="s">
        <v>264</v>
      </c>
      <c r="D49" s="288">
        <v>0</v>
      </c>
      <c r="E49" s="288"/>
      <c r="F49" s="288">
        <v>0</v>
      </c>
      <c r="G49" s="288" t="s">
        <v>93</v>
      </c>
      <c r="H49" s="288">
        <v>0</v>
      </c>
      <c r="I49" s="288" t="s">
        <v>93</v>
      </c>
      <c r="J49" s="288">
        <v>0</v>
      </c>
      <c r="K49" s="288" t="s">
        <v>93</v>
      </c>
      <c r="L49" s="288">
        <v>8</v>
      </c>
      <c r="M49" s="288">
        <v>9</v>
      </c>
      <c r="N49" s="288">
        <v>0</v>
      </c>
      <c r="O49" s="288" t="s">
        <v>93</v>
      </c>
      <c r="P49" s="288">
        <v>12</v>
      </c>
      <c r="Q49" s="288">
        <v>13</v>
      </c>
      <c r="R49" s="288">
        <v>0</v>
      </c>
      <c r="S49" s="288" t="s">
        <v>93</v>
      </c>
      <c r="T49" s="288">
        <v>16</v>
      </c>
      <c r="U49" s="288">
        <v>17</v>
      </c>
      <c r="V49" s="288">
        <v>0</v>
      </c>
      <c r="W49" s="288" t="s">
        <v>93</v>
      </c>
      <c r="X49" s="288">
        <v>20</v>
      </c>
      <c r="Y49" s="288">
        <v>21</v>
      </c>
      <c r="Z49" s="288">
        <v>0</v>
      </c>
      <c r="AA49" s="288" t="s">
        <v>93</v>
      </c>
    </row>
    <row r="50" spans="1:27" s="286" customFormat="1" ht="24.75" customHeight="1" x14ac:dyDescent="0.25">
      <c r="A50" s="220" t="s">
        <v>431</v>
      </c>
      <c r="B50" s="435"/>
      <c r="C50" s="216" t="s">
        <v>265</v>
      </c>
      <c r="D50" s="288">
        <v>0</v>
      </c>
      <c r="E50" s="288"/>
      <c r="F50" s="288">
        <v>0</v>
      </c>
      <c r="G50" s="288" t="s">
        <v>93</v>
      </c>
      <c r="H50" s="288">
        <v>0</v>
      </c>
      <c r="I50" s="288" t="s">
        <v>93</v>
      </c>
      <c r="J50" s="288">
        <v>0</v>
      </c>
      <c r="K50" s="288" t="s">
        <v>93</v>
      </c>
      <c r="L50" s="288">
        <v>8</v>
      </c>
      <c r="M50" s="288">
        <v>9</v>
      </c>
      <c r="N50" s="288">
        <v>0</v>
      </c>
      <c r="O50" s="288" t="s">
        <v>93</v>
      </c>
      <c r="P50" s="288">
        <v>12</v>
      </c>
      <c r="Q50" s="288">
        <v>13</v>
      </c>
      <c r="R50" s="288">
        <v>0</v>
      </c>
      <c r="S50" s="288" t="s">
        <v>93</v>
      </c>
      <c r="T50" s="288">
        <v>16</v>
      </c>
      <c r="U50" s="288">
        <v>17</v>
      </c>
      <c r="V50" s="288">
        <v>0</v>
      </c>
      <c r="W50" s="288" t="s">
        <v>93</v>
      </c>
      <c r="X50" s="288">
        <v>20</v>
      </c>
      <c r="Y50" s="288">
        <v>21</v>
      </c>
      <c r="Z50" s="288">
        <v>0</v>
      </c>
      <c r="AA50" s="288" t="s">
        <v>93</v>
      </c>
    </row>
    <row r="51" spans="1:27" s="286" customFormat="1" ht="24.75" customHeight="1" x14ac:dyDescent="0.25">
      <c r="A51" s="220" t="s">
        <v>432</v>
      </c>
      <c r="B51" s="435"/>
      <c r="C51" s="275" t="s">
        <v>416</v>
      </c>
      <c r="D51" s="288">
        <f>F51+J51+N51+R51+V51</f>
        <v>1</v>
      </c>
      <c r="E51" s="288">
        <f t="shared" ref="E51:AA51" si="19">E44</f>
        <v>0</v>
      </c>
      <c r="F51" s="288">
        <v>1</v>
      </c>
      <c r="G51" s="288">
        <v>1</v>
      </c>
      <c r="H51" s="288">
        <f t="shared" si="19"/>
        <v>0</v>
      </c>
      <c r="I51" s="288" t="str">
        <f t="shared" si="19"/>
        <v>-</v>
      </c>
      <c r="J51" s="288">
        <v>0</v>
      </c>
      <c r="K51" s="288" t="str">
        <f t="shared" si="19"/>
        <v>-</v>
      </c>
      <c r="L51" s="288">
        <f t="shared" si="19"/>
        <v>8</v>
      </c>
      <c r="M51" s="288">
        <f t="shared" si="19"/>
        <v>9</v>
      </c>
      <c r="N51" s="288">
        <f t="shared" si="19"/>
        <v>0</v>
      </c>
      <c r="O51" s="288" t="str">
        <f t="shared" si="19"/>
        <v>-</v>
      </c>
      <c r="P51" s="288">
        <f t="shared" si="19"/>
        <v>12</v>
      </c>
      <c r="Q51" s="288">
        <f t="shared" si="19"/>
        <v>13</v>
      </c>
      <c r="R51" s="288">
        <v>0</v>
      </c>
      <c r="S51" s="288" t="str">
        <f t="shared" si="19"/>
        <v>-</v>
      </c>
      <c r="T51" s="288">
        <f t="shared" si="19"/>
        <v>16</v>
      </c>
      <c r="U51" s="288">
        <f t="shared" si="19"/>
        <v>17</v>
      </c>
      <c r="V51" s="288">
        <f t="shared" si="19"/>
        <v>0</v>
      </c>
      <c r="W51" s="288" t="str">
        <f t="shared" si="19"/>
        <v>-</v>
      </c>
      <c r="X51" s="288">
        <f t="shared" si="19"/>
        <v>20</v>
      </c>
      <c r="Y51" s="288">
        <f t="shared" si="19"/>
        <v>21</v>
      </c>
      <c r="Z51" s="288">
        <f>D51</f>
        <v>1</v>
      </c>
      <c r="AA51" s="288">
        <f t="shared" si="19"/>
        <v>0</v>
      </c>
    </row>
    <row r="52" spans="1:27" s="286" customFormat="1" ht="36.75" customHeight="1" x14ac:dyDescent="0.25">
      <c r="A52" s="48" t="s">
        <v>12</v>
      </c>
      <c r="B52" s="435"/>
      <c r="C52" s="56" t="s">
        <v>436</v>
      </c>
      <c r="D52" s="80" t="s">
        <v>286</v>
      </c>
      <c r="E52" s="80" t="s">
        <v>286</v>
      </c>
      <c r="F52" s="80" t="s">
        <v>286</v>
      </c>
      <c r="G52" s="80" t="s">
        <v>286</v>
      </c>
      <c r="H52" s="80" t="s">
        <v>286</v>
      </c>
      <c r="I52" s="80" t="s">
        <v>286</v>
      </c>
      <c r="J52" s="80" t="s">
        <v>286</v>
      </c>
      <c r="K52" s="80" t="s">
        <v>286</v>
      </c>
      <c r="L52" s="80" t="s">
        <v>286</v>
      </c>
      <c r="M52" s="80" t="s">
        <v>286</v>
      </c>
      <c r="N52" s="80" t="s">
        <v>286</v>
      </c>
      <c r="O52" s="80" t="s">
        <v>286</v>
      </c>
      <c r="P52" s="80" t="s">
        <v>286</v>
      </c>
      <c r="Q52" s="80" t="s">
        <v>286</v>
      </c>
      <c r="R52" s="80" t="s">
        <v>286</v>
      </c>
      <c r="S52" s="80" t="s">
        <v>286</v>
      </c>
      <c r="T52" s="80" t="s">
        <v>286</v>
      </c>
      <c r="U52" s="80" t="s">
        <v>286</v>
      </c>
      <c r="V52" s="80" t="s">
        <v>286</v>
      </c>
      <c r="W52" s="80" t="s">
        <v>286</v>
      </c>
      <c r="X52" s="80" t="s">
        <v>286</v>
      </c>
      <c r="Y52" s="80" t="s">
        <v>286</v>
      </c>
      <c r="Z52" s="80" t="s">
        <v>286</v>
      </c>
      <c r="AA52" s="80" t="s">
        <v>286</v>
      </c>
    </row>
    <row r="53" spans="1:27" s="286" customFormat="1" ht="23.25" customHeight="1" x14ac:dyDescent="0.25">
      <c r="A53" s="48" t="s">
        <v>10</v>
      </c>
      <c r="B53" s="436"/>
      <c r="C53" s="47" t="s">
        <v>59</v>
      </c>
      <c r="D53" s="80" t="s">
        <v>286</v>
      </c>
      <c r="E53" s="80" t="s">
        <v>286</v>
      </c>
      <c r="F53" s="80" t="s">
        <v>286</v>
      </c>
      <c r="G53" s="80" t="s">
        <v>286</v>
      </c>
      <c r="H53" s="80" t="s">
        <v>286</v>
      </c>
      <c r="I53" s="80" t="s">
        <v>286</v>
      </c>
      <c r="J53" s="80" t="s">
        <v>286</v>
      </c>
      <c r="K53" s="80" t="s">
        <v>286</v>
      </c>
      <c r="L53" s="80" t="s">
        <v>286</v>
      </c>
      <c r="M53" s="80" t="s">
        <v>286</v>
      </c>
      <c r="N53" s="80" t="s">
        <v>286</v>
      </c>
      <c r="O53" s="80" t="s">
        <v>286</v>
      </c>
      <c r="P53" s="80" t="s">
        <v>286</v>
      </c>
      <c r="Q53" s="80" t="s">
        <v>286</v>
      </c>
      <c r="R53" s="80" t="s">
        <v>286</v>
      </c>
      <c r="S53" s="80" t="s">
        <v>286</v>
      </c>
      <c r="T53" s="80" t="s">
        <v>286</v>
      </c>
      <c r="U53" s="80" t="s">
        <v>286</v>
      </c>
      <c r="V53" s="80" t="s">
        <v>286</v>
      </c>
      <c r="W53" s="80" t="s">
        <v>286</v>
      </c>
      <c r="X53" s="80" t="s">
        <v>286</v>
      </c>
      <c r="Y53" s="80" t="s">
        <v>286</v>
      </c>
      <c r="Z53" s="80" t="s">
        <v>286</v>
      </c>
      <c r="AA53" s="80" t="s">
        <v>286</v>
      </c>
    </row>
    <row r="54" spans="1:27" ht="20.25" customHeight="1" x14ac:dyDescent="0.25">
      <c r="A54" s="220" t="s">
        <v>437</v>
      </c>
      <c r="B54" s="206"/>
      <c r="C54" s="291" t="s">
        <v>442</v>
      </c>
      <c r="D54" s="206" t="s">
        <v>286</v>
      </c>
      <c r="E54" s="206" t="s">
        <v>286</v>
      </c>
      <c r="F54" s="206" t="s">
        <v>286</v>
      </c>
      <c r="G54" s="206" t="s">
        <v>286</v>
      </c>
      <c r="H54" s="206" t="s">
        <v>286</v>
      </c>
      <c r="I54" s="206" t="s">
        <v>286</v>
      </c>
      <c r="J54" s="206" t="s">
        <v>286</v>
      </c>
      <c r="K54" s="206" t="s">
        <v>286</v>
      </c>
      <c r="L54" s="206" t="s">
        <v>286</v>
      </c>
      <c r="M54" s="206" t="s">
        <v>286</v>
      </c>
      <c r="N54" s="206" t="s">
        <v>286</v>
      </c>
      <c r="O54" s="206" t="s">
        <v>286</v>
      </c>
      <c r="P54" s="206" t="s">
        <v>286</v>
      </c>
      <c r="Q54" s="206" t="s">
        <v>286</v>
      </c>
      <c r="R54" s="206" t="s">
        <v>286</v>
      </c>
      <c r="S54" s="206" t="s">
        <v>286</v>
      </c>
      <c r="T54" s="206" t="s">
        <v>286</v>
      </c>
      <c r="U54" s="206" t="s">
        <v>286</v>
      </c>
      <c r="V54" s="206" t="s">
        <v>286</v>
      </c>
      <c r="W54" s="206" t="s">
        <v>286</v>
      </c>
      <c r="X54" s="206" t="s">
        <v>286</v>
      </c>
      <c r="Y54" s="206" t="s">
        <v>286</v>
      </c>
      <c r="Z54" s="206" t="s">
        <v>286</v>
      </c>
      <c r="AA54" s="206" t="s">
        <v>286</v>
      </c>
    </row>
    <row r="55" spans="1:27" ht="20.25" customHeight="1" x14ac:dyDescent="0.25">
      <c r="A55" s="220" t="s">
        <v>438</v>
      </c>
      <c r="B55" s="264"/>
      <c r="C55" s="291" t="s">
        <v>443</v>
      </c>
      <c r="D55" s="206" t="s">
        <v>286</v>
      </c>
      <c r="E55" s="206" t="s">
        <v>286</v>
      </c>
      <c r="F55" s="206" t="s">
        <v>286</v>
      </c>
      <c r="G55" s="206" t="s">
        <v>286</v>
      </c>
      <c r="H55" s="206" t="s">
        <v>286</v>
      </c>
      <c r="I55" s="206" t="s">
        <v>286</v>
      </c>
      <c r="J55" s="206" t="s">
        <v>286</v>
      </c>
      <c r="K55" s="206" t="s">
        <v>286</v>
      </c>
      <c r="L55" s="206" t="s">
        <v>286</v>
      </c>
      <c r="M55" s="206" t="s">
        <v>286</v>
      </c>
      <c r="N55" s="206" t="s">
        <v>286</v>
      </c>
      <c r="O55" s="206" t="s">
        <v>286</v>
      </c>
      <c r="P55" s="206" t="s">
        <v>286</v>
      </c>
      <c r="Q55" s="206" t="s">
        <v>286</v>
      </c>
      <c r="R55" s="206" t="s">
        <v>286</v>
      </c>
      <c r="S55" s="206" t="s">
        <v>286</v>
      </c>
      <c r="T55" s="206" t="s">
        <v>286</v>
      </c>
      <c r="U55" s="206" t="s">
        <v>286</v>
      </c>
      <c r="V55" s="206" t="s">
        <v>286</v>
      </c>
      <c r="W55" s="206" t="s">
        <v>286</v>
      </c>
      <c r="X55" s="206" t="s">
        <v>286</v>
      </c>
      <c r="Y55" s="206" t="s">
        <v>286</v>
      </c>
      <c r="Z55" s="206" t="s">
        <v>286</v>
      </c>
      <c r="AA55" s="206" t="s">
        <v>286</v>
      </c>
    </row>
    <row r="56" spans="1:27" ht="20.25" customHeight="1" x14ac:dyDescent="0.25">
      <c r="A56" s="220" t="s">
        <v>439</v>
      </c>
      <c r="B56" s="264"/>
      <c r="C56" s="291" t="s">
        <v>413</v>
      </c>
      <c r="D56" s="206" t="s">
        <v>286</v>
      </c>
      <c r="E56" s="206" t="s">
        <v>286</v>
      </c>
      <c r="F56" s="206" t="s">
        <v>286</v>
      </c>
      <c r="G56" s="206" t="s">
        <v>286</v>
      </c>
      <c r="H56" s="206" t="s">
        <v>286</v>
      </c>
      <c r="I56" s="206" t="s">
        <v>286</v>
      </c>
      <c r="J56" s="206" t="s">
        <v>286</v>
      </c>
      <c r="K56" s="206" t="s">
        <v>286</v>
      </c>
      <c r="L56" s="206" t="s">
        <v>286</v>
      </c>
      <c r="M56" s="206" t="s">
        <v>286</v>
      </c>
      <c r="N56" s="206" t="s">
        <v>286</v>
      </c>
      <c r="O56" s="206" t="s">
        <v>286</v>
      </c>
      <c r="P56" s="206" t="s">
        <v>286</v>
      </c>
      <c r="Q56" s="206" t="s">
        <v>286</v>
      </c>
      <c r="R56" s="206" t="s">
        <v>286</v>
      </c>
      <c r="S56" s="206" t="s">
        <v>286</v>
      </c>
      <c r="T56" s="206" t="s">
        <v>286</v>
      </c>
      <c r="U56" s="206" t="s">
        <v>286</v>
      </c>
      <c r="V56" s="206" t="s">
        <v>286</v>
      </c>
      <c r="W56" s="206" t="s">
        <v>286</v>
      </c>
      <c r="X56" s="206" t="s">
        <v>286</v>
      </c>
      <c r="Y56" s="206" t="s">
        <v>286</v>
      </c>
      <c r="Z56" s="206" t="s">
        <v>286</v>
      </c>
      <c r="AA56" s="206" t="s">
        <v>286</v>
      </c>
    </row>
    <row r="57" spans="1:27" ht="20.25" customHeight="1" x14ac:dyDescent="0.25">
      <c r="A57" s="220" t="s">
        <v>440</v>
      </c>
      <c r="B57" s="264"/>
      <c r="C57" s="291" t="s">
        <v>444</v>
      </c>
      <c r="D57" s="206" t="s">
        <v>286</v>
      </c>
      <c r="E57" s="206" t="s">
        <v>286</v>
      </c>
      <c r="F57" s="206" t="s">
        <v>286</v>
      </c>
      <c r="G57" s="206" t="s">
        <v>286</v>
      </c>
      <c r="H57" s="206" t="s">
        <v>286</v>
      </c>
      <c r="I57" s="206" t="s">
        <v>286</v>
      </c>
      <c r="J57" s="206" t="s">
        <v>286</v>
      </c>
      <c r="K57" s="206" t="s">
        <v>286</v>
      </c>
      <c r="L57" s="206" t="s">
        <v>286</v>
      </c>
      <c r="M57" s="206" t="s">
        <v>286</v>
      </c>
      <c r="N57" s="206" t="s">
        <v>286</v>
      </c>
      <c r="O57" s="206" t="s">
        <v>286</v>
      </c>
      <c r="P57" s="206" t="s">
        <v>286</v>
      </c>
      <c r="Q57" s="206" t="s">
        <v>286</v>
      </c>
      <c r="R57" s="206" t="s">
        <v>286</v>
      </c>
      <c r="S57" s="206" t="s">
        <v>286</v>
      </c>
      <c r="T57" s="206" t="s">
        <v>286</v>
      </c>
      <c r="U57" s="206" t="s">
        <v>286</v>
      </c>
      <c r="V57" s="206" t="s">
        <v>286</v>
      </c>
      <c r="W57" s="206" t="s">
        <v>286</v>
      </c>
      <c r="X57" s="206" t="s">
        <v>286</v>
      </c>
      <c r="Y57" s="206" t="s">
        <v>286</v>
      </c>
      <c r="Z57" s="206" t="s">
        <v>286</v>
      </c>
      <c r="AA57" s="206" t="s">
        <v>286</v>
      </c>
    </row>
    <row r="58" spans="1:27" ht="20.25" customHeight="1" x14ac:dyDescent="0.25">
      <c r="A58" s="220" t="s">
        <v>441</v>
      </c>
      <c r="B58" s="264"/>
      <c r="C58" s="291" t="s">
        <v>445</v>
      </c>
      <c r="D58" s="206" t="s">
        <v>286</v>
      </c>
      <c r="E58" s="206" t="s">
        <v>286</v>
      </c>
      <c r="F58" s="206" t="s">
        <v>286</v>
      </c>
      <c r="G58" s="206" t="s">
        <v>286</v>
      </c>
      <c r="H58" s="206" t="s">
        <v>286</v>
      </c>
      <c r="I58" s="206" t="s">
        <v>286</v>
      </c>
      <c r="J58" s="206" t="s">
        <v>286</v>
      </c>
      <c r="K58" s="206" t="s">
        <v>286</v>
      </c>
      <c r="L58" s="206" t="s">
        <v>286</v>
      </c>
      <c r="M58" s="206" t="s">
        <v>286</v>
      </c>
      <c r="N58" s="206" t="s">
        <v>286</v>
      </c>
      <c r="O58" s="206" t="s">
        <v>286</v>
      </c>
      <c r="P58" s="206" t="s">
        <v>286</v>
      </c>
      <c r="Q58" s="206" t="s">
        <v>286</v>
      </c>
      <c r="R58" s="206" t="s">
        <v>286</v>
      </c>
      <c r="S58" s="206" t="s">
        <v>286</v>
      </c>
      <c r="T58" s="206" t="s">
        <v>286</v>
      </c>
      <c r="U58" s="206" t="s">
        <v>286</v>
      </c>
      <c r="V58" s="206" t="s">
        <v>286</v>
      </c>
      <c r="W58" s="206" t="s">
        <v>286</v>
      </c>
      <c r="X58" s="206" t="s">
        <v>286</v>
      </c>
      <c r="Y58" s="206" t="s">
        <v>286</v>
      </c>
      <c r="Z58" s="206" t="s">
        <v>286</v>
      </c>
      <c r="AA58" s="206" t="s">
        <v>286</v>
      </c>
    </row>
    <row r="59" spans="1:27" ht="20.25" customHeight="1" x14ac:dyDescent="0.25">
      <c r="A59" s="38"/>
      <c r="B59" s="38"/>
      <c r="C59" s="431"/>
      <c r="D59" s="431"/>
      <c r="E59" s="431"/>
      <c r="F59" s="431"/>
      <c r="G59" s="431"/>
      <c r="H59" s="42"/>
      <c r="I59" s="42"/>
      <c r="J59" s="38"/>
      <c r="K59" s="38"/>
      <c r="L59" s="38"/>
      <c r="M59" s="38"/>
      <c r="N59" s="38"/>
      <c r="O59" s="38"/>
      <c r="P59" s="38"/>
      <c r="Q59" s="38"/>
      <c r="R59" s="38"/>
      <c r="S59" s="38"/>
      <c r="T59" s="38"/>
      <c r="U59" s="38"/>
      <c r="V59" s="38"/>
      <c r="W59" s="38"/>
      <c r="X59" s="38"/>
      <c r="Y59" s="38"/>
      <c r="Z59" s="38"/>
    </row>
    <row r="60" spans="1:27" x14ac:dyDescent="0.25">
      <c r="A60" s="38"/>
      <c r="B60" s="38"/>
      <c r="C60" s="45"/>
      <c r="D60" s="45"/>
      <c r="E60" s="45"/>
      <c r="J60" s="38"/>
      <c r="K60" s="38"/>
      <c r="L60" s="44"/>
      <c r="M60" s="38"/>
      <c r="N60" s="38"/>
      <c r="O60" s="38"/>
      <c r="P60" s="44"/>
      <c r="Q60" s="38"/>
      <c r="R60" s="38"/>
      <c r="S60" s="38"/>
      <c r="T60" s="44"/>
      <c r="U60" s="38"/>
      <c r="V60" s="38"/>
      <c r="W60" s="38"/>
      <c r="X60" s="44"/>
      <c r="Y60" s="38"/>
      <c r="Z60" s="38"/>
    </row>
    <row r="61" spans="1:27" ht="51" customHeight="1" x14ac:dyDescent="0.25">
      <c r="A61" s="38"/>
      <c r="B61" s="38"/>
      <c r="C61" s="431"/>
      <c r="D61" s="431"/>
      <c r="E61" s="431"/>
      <c r="F61" s="431"/>
      <c r="G61" s="431"/>
      <c r="H61" s="42"/>
      <c r="I61" s="42"/>
      <c r="J61" s="38"/>
      <c r="K61" s="38"/>
      <c r="L61" s="44"/>
      <c r="M61" s="38"/>
      <c r="N61" s="38"/>
      <c r="O61" s="38"/>
      <c r="P61" s="44"/>
      <c r="Q61" s="38"/>
      <c r="R61" s="38"/>
      <c r="S61" s="38"/>
      <c r="T61" s="44"/>
      <c r="U61" s="38"/>
      <c r="V61" s="38"/>
      <c r="W61" s="38"/>
      <c r="X61" s="44"/>
      <c r="Y61" s="38"/>
      <c r="Z61" s="38"/>
    </row>
    <row r="62" spans="1:27" ht="32.25" customHeight="1" x14ac:dyDescent="0.25">
      <c r="A62" s="38"/>
      <c r="B62" s="38"/>
      <c r="C62" s="432"/>
      <c r="D62" s="432"/>
      <c r="E62" s="432"/>
      <c r="F62" s="432"/>
      <c r="G62" s="432"/>
      <c r="H62" s="43"/>
      <c r="I62" s="43"/>
      <c r="J62" s="38"/>
      <c r="K62" s="38"/>
      <c r="L62" s="38"/>
      <c r="M62" s="38"/>
      <c r="N62" s="38"/>
      <c r="O62" s="38"/>
      <c r="P62" s="38"/>
      <c r="Q62" s="38"/>
      <c r="R62" s="38"/>
      <c r="S62" s="38"/>
      <c r="T62" s="38"/>
      <c r="U62" s="38"/>
      <c r="V62" s="38"/>
      <c r="W62" s="38"/>
      <c r="X62" s="38"/>
      <c r="Y62" s="38"/>
      <c r="Z62" s="38"/>
    </row>
    <row r="63" spans="1:27" ht="51.75" customHeight="1" x14ac:dyDescent="0.25">
      <c r="A63" s="38"/>
      <c r="B63" s="38"/>
      <c r="C63" s="431"/>
      <c r="D63" s="431"/>
      <c r="E63" s="431"/>
      <c r="F63" s="431"/>
      <c r="G63" s="431"/>
      <c r="H63" s="42"/>
      <c r="I63" s="42"/>
      <c r="J63" s="38"/>
      <c r="K63" s="38"/>
      <c r="L63" s="38"/>
      <c r="M63" s="38"/>
      <c r="N63" s="38"/>
      <c r="O63" s="38"/>
      <c r="P63" s="38"/>
      <c r="Q63" s="38"/>
      <c r="R63" s="38"/>
      <c r="S63" s="38"/>
      <c r="T63" s="38"/>
      <c r="U63" s="38"/>
      <c r="V63" s="38"/>
      <c r="W63" s="38"/>
      <c r="X63" s="38"/>
      <c r="Y63" s="38"/>
      <c r="Z63" s="38"/>
    </row>
    <row r="64" spans="1:27" ht="21.75" customHeight="1" x14ac:dyDescent="0.25">
      <c r="A64" s="38"/>
      <c r="B64" s="38"/>
      <c r="C64" s="433"/>
      <c r="D64" s="433"/>
      <c r="E64" s="433"/>
      <c r="F64" s="433"/>
      <c r="G64" s="433"/>
      <c r="H64" s="41"/>
      <c r="I64" s="41"/>
      <c r="J64" s="40"/>
      <c r="K64" s="40"/>
      <c r="L64" s="38"/>
      <c r="M64" s="38"/>
      <c r="N64" s="40"/>
      <c r="O64" s="40"/>
      <c r="P64" s="38"/>
      <c r="Q64" s="38"/>
      <c r="R64" s="40"/>
      <c r="S64" s="40"/>
      <c r="T64" s="38"/>
      <c r="U64" s="38"/>
      <c r="V64" s="40"/>
      <c r="W64" s="40"/>
      <c r="X64" s="38"/>
      <c r="Y64" s="38"/>
      <c r="Z64" s="38"/>
    </row>
    <row r="65" spans="1:26" ht="23.25" customHeight="1" x14ac:dyDescent="0.25">
      <c r="A65" s="38"/>
      <c r="B65" s="38"/>
      <c r="C65" s="40"/>
      <c r="D65" s="40"/>
      <c r="E65" s="40"/>
      <c r="J65" s="38"/>
      <c r="K65" s="38"/>
      <c r="L65" s="38"/>
      <c r="M65" s="38"/>
      <c r="N65" s="38"/>
      <c r="O65" s="38"/>
      <c r="P65" s="38"/>
      <c r="Q65" s="38"/>
      <c r="R65" s="38"/>
      <c r="S65" s="38"/>
      <c r="T65" s="38"/>
      <c r="U65" s="38"/>
      <c r="V65" s="38"/>
      <c r="W65" s="38"/>
      <c r="X65" s="38"/>
      <c r="Y65" s="38"/>
      <c r="Z65" s="38"/>
    </row>
    <row r="66" spans="1:26" ht="18.75" customHeight="1" x14ac:dyDescent="0.25">
      <c r="A66" s="38"/>
      <c r="B66" s="38"/>
      <c r="C66" s="430"/>
      <c r="D66" s="430"/>
      <c r="E66" s="430"/>
      <c r="F66" s="430"/>
      <c r="G66" s="430"/>
      <c r="H66" s="39"/>
      <c r="I66" s="39"/>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J68" s="38"/>
      <c r="K68" s="38"/>
      <c r="L68" s="38"/>
      <c r="M68" s="38"/>
      <c r="N68" s="38"/>
      <c r="O68" s="38"/>
      <c r="P68" s="38"/>
      <c r="Q68" s="38"/>
      <c r="R68" s="38"/>
      <c r="S68" s="38"/>
      <c r="T68" s="38"/>
      <c r="U68" s="38"/>
      <c r="V68" s="38"/>
      <c r="W68" s="38"/>
      <c r="X68" s="38"/>
      <c r="Y68" s="38"/>
      <c r="Z68" s="38"/>
    </row>
    <row r="69" spans="1:26" x14ac:dyDescent="0.25">
      <c r="F69" s="37"/>
      <c r="G69" s="37"/>
      <c r="H69" s="37"/>
      <c r="I69" s="37"/>
    </row>
    <row r="70" spans="1:26" x14ac:dyDescent="0.25">
      <c r="F70" s="37"/>
      <c r="G70" s="37"/>
      <c r="H70" s="37"/>
      <c r="I70" s="37"/>
    </row>
    <row r="71" spans="1:26" x14ac:dyDescent="0.25">
      <c r="F71" s="37"/>
      <c r="G71" s="37"/>
      <c r="H71" s="37"/>
      <c r="I71" s="37"/>
    </row>
    <row r="72" spans="1:26" x14ac:dyDescent="0.25">
      <c r="F72" s="37"/>
      <c r="G72" s="37"/>
      <c r="H72" s="37"/>
      <c r="I72" s="37"/>
    </row>
    <row r="73" spans="1:26" x14ac:dyDescent="0.25">
      <c r="F73" s="37"/>
      <c r="G73" s="37"/>
      <c r="H73" s="37"/>
      <c r="I73" s="37"/>
    </row>
    <row r="74" spans="1:26" x14ac:dyDescent="0.25">
      <c r="F74" s="37"/>
      <c r="G74" s="37"/>
      <c r="H74" s="37"/>
      <c r="I74" s="37"/>
    </row>
    <row r="75" spans="1:26" x14ac:dyDescent="0.25">
      <c r="F75" s="37"/>
      <c r="G75" s="37"/>
      <c r="H75" s="37"/>
      <c r="I75" s="37"/>
    </row>
    <row r="76" spans="1:26" x14ac:dyDescent="0.25">
      <c r="F76" s="37"/>
      <c r="G76" s="37"/>
      <c r="H76" s="37"/>
      <c r="I76" s="37"/>
    </row>
    <row r="77" spans="1:26" x14ac:dyDescent="0.25">
      <c r="F77" s="37"/>
      <c r="G77" s="37"/>
      <c r="H77" s="37"/>
      <c r="I77" s="37"/>
    </row>
    <row r="78" spans="1:26" x14ac:dyDescent="0.25">
      <c r="F78" s="37"/>
      <c r="G78" s="37"/>
      <c r="H78" s="37"/>
      <c r="I78" s="37"/>
    </row>
    <row r="79" spans="1:26" x14ac:dyDescent="0.25">
      <c r="F79" s="37"/>
      <c r="G79" s="37"/>
      <c r="H79" s="37"/>
      <c r="I79" s="37"/>
    </row>
    <row r="80" spans="1:26" x14ac:dyDescent="0.25">
      <c r="F80" s="37"/>
      <c r="G80" s="37"/>
      <c r="H80" s="37"/>
      <c r="I80" s="37"/>
    </row>
    <row r="81" spans="6:9" x14ac:dyDescent="0.25">
      <c r="F81" s="37"/>
      <c r="G81" s="37"/>
      <c r="H81" s="37"/>
      <c r="I81" s="37"/>
    </row>
  </sheetData>
  <mergeCells count="34">
    <mergeCell ref="V14:Y14"/>
    <mergeCell ref="V15:W15"/>
    <mergeCell ref="X15:Y15"/>
    <mergeCell ref="N14:Q14"/>
    <mergeCell ref="N15:O15"/>
    <mergeCell ref="P15:Q15"/>
    <mergeCell ref="R14:U14"/>
    <mergeCell ref="R15:S15"/>
    <mergeCell ref="T15:U15"/>
    <mergeCell ref="B14:B16"/>
    <mergeCell ref="B18:B53"/>
    <mergeCell ref="A2:AA2"/>
    <mergeCell ref="A7:AA7"/>
    <mergeCell ref="A6:AA6"/>
    <mergeCell ref="A4:AA4"/>
    <mergeCell ref="A9:AA9"/>
    <mergeCell ref="D14:E15"/>
    <mergeCell ref="A10:AA10"/>
    <mergeCell ref="A14:A16"/>
    <mergeCell ref="A12:AA12"/>
    <mergeCell ref="Z14:AA15"/>
    <mergeCell ref="C14:C16"/>
    <mergeCell ref="J14:M14"/>
    <mergeCell ref="J15:K15"/>
    <mergeCell ref="L15:M15"/>
    <mergeCell ref="F15:G15"/>
    <mergeCell ref="F14:I14"/>
    <mergeCell ref="H15:I15"/>
    <mergeCell ref="C66:G66"/>
    <mergeCell ref="C59:G59"/>
    <mergeCell ref="C61:G61"/>
    <mergeCell ref="C62:G62"/>
    <mergeCell ref="C63:G63"/>
    <mergeCell ref="C64:G64"/>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9"/>
  <sheetViews>
    <sheetView topLeftCell="F1" zoomScale="70" zoomScaleNormal="70" workbookViewId="0">
      <pane ySplit="24" topLeftCell="A25" activePane="bottomLeft" state="frozen"/>
      <selection activeCell="A18" sqref="A18"/>
      <selection pane="bottomLeft" activeCell="F27" sqref="A27:XFD84"/>
    </sheetView>
  </sheetViews>
  <sheetFormatPr defaultRowHeight="15.75" outlineLevelCol="1" x14ac:dyDescent="0.25"/>
  <cols>
    <col min="1" max="1" width="10.7109375" style="177" customWidth="1"/>
    <col min="2" max="2" width="48.140625" style="176" customWidth="1"/>
    <col min="3" max="3" width="14.85546875" style="177" customWidth="1"/>
    <col min="4" max="4" width="16.28515625" style="177" customWidth="1"/>
    <col min="5" max="5" width="9.85546875" style="178" customWidth="1"/>
    <col min="6" max="10" width="7.7109375" style="179" customWidth="1"/>
    <col min="11" max="11" width="14.140625" style="179" customWidth="1"/>
    <col min="12" max="12" width="43.28515625" style="177" customWidth="1"/>
    <col min="13" max="13" width="18.140625" style="179" customWidth="1" outlineLevel="1"/>
    <col min="14" max="14" width="17.28515625" style="178" customWidth="1" outlineLevel="1"/>
    <col min="15" max="15" width="16.140625" style="179" customWidth="1" outlineLevel="1"/>
    <col min="16" max="16" width="17.7109375" style="179" customWidth="1" outlineLevel="1"/>
    <col min="17" max="17" width="14" style="179" customWidth="1" outlineLevel="1"/>
    <col min="18" max="18" width="16.140625" style="179" customWidth="1" outlineLevel="1"/>
    <col min="19" max="19" width="15" style="179" customWidth="1" outlineLevel="1"/>
    <col min="20" max="20" width="13.28515625" style="179" customWidth="1" outlineLevel="1"/>
    <col min="21" max="21" width="39.28515625" style="177" customWidth="1" outlineLevel="1"/>
    <col min="22" max="22" width="16.85546875" style="176" customWidth="1" outlineLevel="1"/>
    <col min="23" max="23" width="27.5703125" style="176" customWidth="1" outlineLevel="1"/>
    <col min="24" max="24" width="7.7109375" style="177" customWidth="1" outlineLevel="1"/>
    <col min="25" max="25" width="14.42578125" style="177" customWidth="1" outlineLevel="1"/>
    <col min="26" max="26" width="18.7109375" style="179" customWidth="1" outlineLevel="1"/>
    <col min="27" max="27" width="37.140625" style="179" customWidth="1"/>
    <col min="28" max="28" width="14.85546875" style="178" customWidth="1"/>
    <col min="29" max="29" width="19.5703125" style="178" customWidth="1"/>
    <col min="30" max="30" width="15.28515625" style="179" customWidth="1"/>
    <col min="31" max="31" width="27.42578125" style="179" customWidth="1"/>
    <col min="32" max="32" width="13" style="179" customWidth="1"/>
    <col min="33" max="34" width="13.140625" style="179" customWidth="1"/>
    <col min="35" max="35" width="17.5703125" style="179" customWidth="1"/>
    <col min="36" max="36" width="14" style="179" customWidth="1"/>
    <col min="37" max="37" width="17" style="179" customWidth="1"/>
    <col min="38" max="38" width="11.5703125" style="179" customWidth="1"/>
    <col min="39" max="39" width="11.28515625" style="179" customWidth="1"/>
    <col min="40" max="40" width="12.7109375" style="179" customWidth="1"/>
    <col min="41" max="41" width="14.28515625" style="179" customWidth="1"/>
    <col min="42" max="42" width="17" style="179" customWidth="1"/>
    <col min="43" max="43" width="16.42578125" style="179" customWidth="1"/>
    <col min="44" max="44" width="18" style="179" customWidth="1"/>
    <col min="45" max="45" width="16.42578125" style="179" customWidth="1"/>
    <col min="46" max="46" width="23.7109375" style="176" customWidth="1"/>
    <col min="47" max="16384" width="9.140625" style="177"/>
  </cols>
  <sheetData>
    <row r="1" spans="1:46" x14ac:dyDescent="0.25">
      <c r="A1" s="175"/>
      <c r="AT1" s="174"/>
    </row>
    <row r="2" spans="1:46" x14ac:dyDescent="0.25">
      <c r="A2" s="443" t="s">
        <v>214</v>
      </c>
      <c r="B2" s="443"/>
      <c r="C2" s="443"/>
      <c r="D2" s="443"/>
      <c r="E2" s="443"/>
      <c r="F2" s="443"/>
      <c r="G2" s="443"/>
      <c r="H2" s="443"/>
      <c r="I2" s="443"/>
      <c r="J2" s="443"/>
      <c r="K2" s="443"/>
      <c r="L2" s="443"/>
      <c r="M2" s="443"/>
      <c r="N2" s="443"/>
      <c r="O2" s="443"/>
      <c r="P2" s="443"/>
      <c r="Q2" s="443"/>
      <c r="R2" s="443"/>
      <c r="S2" s="443"/>
      <c r="T2" s="443"/>
      <c r="U2" s="443"/>
      <c r="V2" s="443"/>
      <c r="W2" s="443"/>
      <c r="X2" s="443"/>
      <c r="Y2" s="443"/>
      <c r="Z2" s="443"/>
      <c r="AA2" s="443"/>
      <c r="AB2" s="443"/>
      <c r="AC2" s="443"/>
      <c r="AD2" s="443"/>
      <c r="AE2" s="443"/>
      <c r="AF2" s="443"/>
      <c r="AG2" s="443"/>
      <c r="AH2" s="443"/>
      <c r="AI2" s="443"/>
      <c r="AJ2" s="443"/>
      <c r="AK2" s="443"/>
      <c r="AL2" s="443"/>
      <c r="AM2" s="443"/>
      <c r="AN2" s="443"/>
      <c r="AO2" s="443"/>
      <c r="AP2" s="443"/>
      <c r="AQ2" s="443"/>
      <c r="AR2" s="443"/>
      <c r="AS2" s="443"/>
      <c r="AT2" s="443"/>
    </row>
    <row r="3" spans="1:46" x14ac:dyDescent="0.25">
      <c r="A3" s="175"/>
    </row>
    <row r="4" spans="1:46" s="13" customFormat="1" ht="18.75" x14ac:dyDescent="0.25">
      <c r="A4" s="388" t="s">
        <v>135</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388"/>
      <c r="AI4" s="388"/>
      <c r="AJ4" s="388"/>
      <c r="AK4" s="388"/>
      <c r="AL4" s="388"/>
      <c r="AM4" s="388"/>
      <c r="AN4" s="388"/>
      <c r="AO4" s="388"/>
      <c r="AP4" s="388"/>
      <c r="AQ4" s="388"/>
      <c r="AR4" s="388"/>
      <c r="AS4" s="388"/>
      <c r="AT4" s="388"/>
    </row>
    <row r="5" spans="1:46" s="13" customFormat="1" ht="18.75" x14ac:dyDescent="0.25">
      <c r="A5" s="388"/>
      <c r="B5" s="388"/>
      <c r="C5" s="388"/>
      <c r="D5" s="388"/>
      <c r="E5" s="388"/>
      <c r="F5" s="388"/>
      <c r="G5" s="388"/>
      <c r="H5" s="388"/>
      <c r="I5" s="388"/>
      <c r="J5" s="388"/>
      <c r="K5" s="388"/>
      <c r="L5" s="388"/>
      <c r="M5" s="388"/>
      <c r="N5" s="388"/>
      <c r="O5" s="388"/>
      <c r="P5" s="388"/>
      <c r="Q5" s="388"/>
      <c r="R5" s="388"/>
      <c r="S5" s="388"/>
      <c r="T5" s="388"/>
      <c r="U5" s="388"/>
      <c r="V5" s="388"/>
      <c r="W5" s="388"/>
      <c r="X5" s="388"/>
    </row>
    <row r="6" spans="1:46" s="13" customFormat="1" ht="18.75" x14ac:dyDescent="0.25">
      <c r="A6" s="390" t="str">
        <f>'6.2. Паспорт фин осв ввод'!A6:AA6</f>
        <v>О_0000000826</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90"/>
      <c r="AL6" s="390"/>
      <c r="AM6" s="390"/>
      <c r="AN6" s="390"/>
      <c r="AO6" s="390"/>
      <c r="AP6" s="390"/>
      <c r="AQ6" s="390"/>
      <c r="AR6" s="390"/>
      <c r="AS6" s="390"/>
      <c r="AT6" s="390"/>
    </row>
    <row r="7" spans="1:46" s="13" customFormat="1" ht="15"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row>
    <row r="8" spans="1:46" s="13" customFormat="1" ht="18.75" x14ac:dyDescent="0.25">
      <c r="A8" s="392"/>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c r="AG8" s="392"/>
      <c r="AH8" s="392"/>
      <c r="AI8" s="392"/>
      <c r="AJ8" s="392"/>
      <c r="AK8" s="392"/>
      <c r="AL8" s="392"/>
      <c r="AM8" s="392"/>
      <c r="AN8" s="392"/>
      <c r="AO8" s="392"/>
      <c r="AP8" s="392"/>
      <c r="AQ8" s="392"/>
      <c r="AR8" s="392"/>
      <c r="AS8" s="392"/>
      <c r="AT8" s="392"/>
    </row>
    <row r="9" spans="1:46" s="13" customFormat="1" ht="33" customHeight="1" x14ac:dyDescent="0.25">
      <c r="A9" s="444" t="str">
        <f>'6.2. Паспорт фин осв ввод'!A9:AA9</f>
        <v>Приобретение трассоискателя</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c r="AH9" s="444"/>
      <c r="AI9" s="444"/>
      <c r="AJ9" s="444"/>
      <c r="AK9" s="444"/>
      <c r="AL9" s="444"/>
      <c r="AM9" s="444"/>
      <c r="AN9" s="444"/>
      <c r="AO9" s="444"/>
      <c r="AP9" s="444"/>
      <c r="AQ9" s="444"/>
      <c r="AR9" s="444"/>
      <c r="AS9" s="444"/>
      <c r="AT9" s="444"/>
    </row>
    <row r="10" spans="1:46" s="13" customFormat="1" ht="15"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row>
    <row r="11" spans="1:46" hidden="1" x14ac:dyDescent="0.25">
      <c r="A11" s="442" t="s">
        <v>225</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row>
    <row r="12" spans="1:46" hidden="1" x14ac:dyDescent="0.25">
      <c r="A12" s="442" t="s">
        <v>226</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442"/>
    </row>
    <row r="13" spans="1:46" hidden="1" x14ac:dyDescent="0.25">
      <c r="A13" s="180"/>
      <c r="B13" s="181"/>
      <c r="C13" s="180"/>
      <c r="D13" s="180"/>
      <c r="E13" s="182"/>
      <c r="F13" s="180"/>
      <c r="G13" s="180"/>
      <c r="H13" s="180"/>
      <c r="I13" s="180"/>
      <c r="J13" s="180"/>
      <c r="K13" s="180"/>
      <c r="L13" s="183"/>
      <c r="M13" s="180"/>
      <c r="N13" s="182"/>
      <c r="O13" s="180"/>
      <c r="P13" s="180"/>
      <c r="Q13" s="180"/>
      <c r="R13" s="180"/>
      <c r="S13" s="180"/>
      <c r="T13" s="180"/>
      <c r="U13" s="183"/>
      <c r="V13" s="181"/>
      <c r="W13" s="181"/>
      <c r="X13" s="180"/>
      <c r="Y13" s="180"/>
      <c r="Z13" s="180"/>
      <c r="AA13" s="180"/>
      <c r="AB13" s="182"/>
      <c r="AC13" s="182"/>
      <c r="AD13" s="180"/>
      <c r="AE13" s="180"/>
      <c r="AF13" s="180"/>
      <c r="AG13" s="180"/>
      <c r="AH13" s="180"/>
      <c r="AI13" s="180"/>
      <c r="AJ13" s="180"/>
      <c r="AK13" s="180"/>
      <c r="AL13" s="180"/>
      <c r="AM13" s="180"/>
      <c r="AN13" s="180"/>
      <c r="AO13" s="180"/>
      <c r="AP13" s="180"/>
      <c r="AQ13" s="180"/>
      <c r="AR13" s="180"/>
      <c r="AS13" s="180"/>
      <c r="AT13" s="181"/>
    </row>
    <row r="14" spans="1:46" hidden="1" x14ac:dyDescent="0.25">
      <c r="A14" s="447" t="s">
        <v>165</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row>
    <row r="15" spans="1:46" hidden="1" x14ac:dyDescent="0.25">
      <c r="A15" s="448" t="s">
        <v>227</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8"/>
      <c r="AP15" s="448"/>
      <c r="AQ15" s="448"/>
      <c r="AR15" s="448"/>
      <c r="AS15" s="448"/>
      <c r="AT15" s="448"/>
    </row>
    <row r="16" spans="1:46" hidden="1" x14ac:dyDescent="0.25">
      <c r="A16" s="179"/>
      <c r="C16" s="179"/>
      <c r="D16" s="179"/>
    </row>
    <row r="17" spans="1:46" hidden="1" x14ac:dyDescent="0.25">
      <c r="A17" s="443" t="s">
        <v>228</v>
      </c>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row>
    <row r="18" spans="1:46" ht="15.75" hidden="1" customHeight="1" x14ac:dyDescent="0.25">
      <c r="A18" s="448" t="s">
        <v>229</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row>
    <row r="19" spans="1:46" hidden="1" x14ac:dyDescent="0.25">
      <c r="A19" s="179"/>
      <c r="C19" s="179"/>
      <c r="D19" s="179"/>
      <c r="X19" s="179"/>
      <c r="Y19" s="179"/>
    </row>
    <row r="20" spans="1:46" ht="18" customHeight="1" x14ac:dyDescent="0.25">
      <c r="A20" s="443" t="s">
        <v>446</v>
      </c>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row>
    <row r="21" spans="1:46" x14ac:dyDescent="0.25">
      <c r="A21" s="184"/>
      <c r="B21" s="185"/>
      <c r="C21" s="184"/>
      <c r="D21" s="184"/>
      <c r="E21" s="186"/>
      <c r="F21" s="184"/>
      <c r="G21" s="184"/>
      <c r="H21" s="184"/>
      <c r="I21" s="184"/>
      <c r="J21" s="184"/>
      <c r="K21" s="184"/>
      <c r="L21" s="175"/>
      <c r="M21" s="184"/>
      <c r="N21" s="186"/>
      <c r="O21" s="184"/>
      <c r="P21" s="184"/>
      <c r="Q21" s="184"/>
      <c r="R21" s="184"/>
      <c r="S21" s="184"/>
      <c r="T21" s="184"/>
      <c r="U21" s="175"/>
      <c r="V21" s="185"/>
      <c r="W21" s="185"/>
      <c r="X21" s="184"/>
      <c r="Y21" s="184"/>
      <c r="Z21" s="184"/>
      <c r="AA21" s="184"/>
      <c r="AB21" s="186"/>
      <c r="AC21" s="186"/>
      <c r="AD21" s="184"/>
      <c r="AE21" s="184"/>
      <c r="AF21" s="184"/>
      <c r="AG21" s="184"/>
      <c r="AH21" s="184"/>
      <c r="AI21" s="184"/>
      <c r="AJ21" s="184"/>
      <c r="AK21" s="184"/>
      <c r="AL21" s="184"/>
      <c r="AM21" s="184"/>
      <c r="AN21" s="184"/>
      <c r="AO21" s="184"/>
      <c r="AP21" s="184"/>
      <c r="AQ21" s="184"/>
      <c r="AR21" s="184"/>
      <c r="AS21" s="184"/>
      <c r="AT21" s="185"/>
    </row>
    <row r="22" spans="1:46" s="179" customFormat="1" ht="49.5" customHeight="1" x14ac:dyDescent="0.25">
      <c r="A22" s="445" t="s">
        <v>230</v>
      </c>
      <c r="B22" s="445" t="s">
        <v>231</v>
      </c>
      <c r="C22" s="445" t="s">
        <v>232</v>
      </c>
      <c r="D22" s="445" t="s">
        <v>233</v>
      </c>
      <c r="E22" s="445" t="s">
        <v>234</v>
      </c>
      <c r="F22" s="445"/>
      <c r="G22" s="445"/>
      <c r="H22" s="445"/>
      <c r="I22" s="445"/>
      <c r="J22" s="445"/>
      <c r="K22" s="445" t="s">
        <v>235</v>
      </c>
      <c r="L22" s="445" t="s">
        <v>236</v>
      </c>
      <c r="M22" s="445" t="s">
        <v>237</v>
      </c>
      <c r="N22" s="449" t="s">
        <v>238</v>
      </c>
      <c r="O22" s="445" t="s">
        <v>239</v>
      </c>
      <c r="P22" s="445" t="s">
        <v>240</v>
      </c>
      <c r="Q22" s="445" t="s">
        <v>241</v>
      </c>
      <c r="R22" s="445"/>
      <c r="S22" s="451" t="s">
        <v>242</v>
      </c>
      <c r="T22" s="451" t="s">
        <v>243</v>
      </c>
      <c r="U22" s="445" t="s">
        <v>244</v>
      </c>
      <c r="V22" s="445" t="s">
        <v>245</v>
      </c>
      <c r="W22" s="445" t="s">
        <v>246</v>
      </c>
      <c r="X22" s="452" t="s">
        <v>247</v>
      </c>
      <c r="Y22" s="445" t="s">
        <v>248</v>
      </c>
      <c r="Z22" s="445" t="s">
        <v>249</v>
      </c>
      <c r="AA22" s="445" t="s">
        <v>250</v>
      </c>
      <c r="AB22" s="449" t="s">
        <v>251</v>
      </c>
      <c r="AC22" s="449" t="s">
        <v>252</v>
      </c>
      <c r="AD22" s="445" t="s">
        <v>253</v>
      </c>
      <c r="AE22" s="445"/>
      <c r="AF22" s="445"/>
      <c r="AG22" s="445"/>
      <c r="AH22" s="445"/>
      <c r="AI22" s="445"/>
      <c r="AJ22" s="445" t="s">
        <v>254</v>
      </c>
      <c r="AK22" s="445"/>
      <c r="AL22" s="445"/>
      <c r="AM22" s="445"/>
      <c r="AN22" s="445" t="s">
        <v>255</v>
      </c>
      <c r="AO22" s="445"/>
      <c r="AP22" s="445" t="s">
        <v>256</v>
      </c>
      <c r="AQ22" s="445" t="s">
        <v>257</v>
      </c>
      <c r="AR22" s="445" t="s">
        <v>258</v>
      </c>
      <c r="AS22" s="445" t="s">
        <v>259</v>
      </c>
      <c r="AT22" s="445" t="s">
        <v>260</v>
      </c>
    </row>
    <row r="23" spans="1:46" s="179" customFormat="1" ht="70.5" customHeight="1" x14ac:dyDescent="0.25">
      <c r="A23" s="445"/>
      <c r="B23" s="445"/>
      <c r="C23" s="445"/>
      <c r="D23" s="445"/>
      <c r="E23" s="449" t="s">
        <v>261</v>
      </c>
      <c r="F23" s="446" t="s">
        <v>262</v>
      </c>
      <c r="G23" s="446" t="s">
        <v>263</v>
      </c>
      <c r="H23" s="446" t="s">
        <v>264</v>
      </c>
      <c r="I23" s="446" t="s">
        <v>265</v>
      </c>
      <c r="J23" s="446" t="s">
        <v>27</v>
      </c>
      <c r="K23" s="445"/>
      <c r="L23" s="445"/>
      <c r="M23" s="445"/>
      <c r="N23" s="449"/>
      <c r="O23" s="445"/>
      <c r="P23" s="445"/>
      <c r="Q23" s="445" t="s">
        <v>1</v>
      </c>
      <c r="R23" s="445" t="s">
        <v>216</v>
      </c>
      <c r="S23" s="451"/>
      <c r="T23" s="451"/>
      <c r="U23" s="445"/>
      <c r="V23" s="445"/>
      <c r="W23" s="445"/>
      <c r="X23" s="445"/>
      <c r="Y23" s="445"/>
      <c r="Z23" s="445"/>
      <c r="AA23" s="445"/>
      <c r="AB23" s="449"/>
      <c r="AC23" s="449"/>
      <c r="AD23" s="445" t="s">
        <v>266</v>
      </c>
      <c r="AE23" s="445"/>
      <c r="AF23" s="445" t="s">
        <v>267</v>
      </c>
      <c r="AG23" s="445"/>
      <c r="AH23" s="445" t="s">
        <v>268</v>
      </c>
      <c r="AI23" s="445" t="s">
        <v>269</v>
      </c>
      <c r="AJ23" s="445" t="s">
        <v>270</v>
      </c>
      <c r="AK23" s="445" t="s">
        <v>271</v>
      </c>
      <c r="AL23" s="445" t="s">
        <v>272</v>
      </c>
      <c r="AM23" s="445" t="s">
        <v>273</v>
      </c>
      <c r="AN23" s="445" t="s">
        <v>274</v>
      </c>
      <c r="AO23" s="450" t="s">
        <v>216</v>
      </c>
      <c r="AP23" s="445"/>
      <c r="AQ23" s="445"/>
      <c r="AR23" s="445"/>
      <c r="AS23" s="445"/>
      <c r="AT23" s="445"/>
    </row>
    <row r="24" spans="1:46" s="179" customFormat="1" ht="54" customHeight="1" x14ac:dyDescent="0.25">
      <c r="A24" s="445"/>
      <c r="B24" s="445"/>
      <c r="C24" s="445"/>
      <c r="D24" s="445"/>
      <c r="E24" s="449"/>
      <c r="F24" s="446"/>
      <c r="G24" s="446"/>
      <c r="H24" s="446"/>
      <c r="I24" s="446"/>
      <c r="J24" s="446"/>
      <c r="K24" s="445"/>
      <c r="L24" s="445"/>
      <c r="M24" s="445"/>
      <c r="N24" s="449"/>
      <c r="O24" s="445"/>
      <c r="P24" s="445"/>
      <c r="Q24" s="445"/>
      <c r="R24" s="445"/>
      <c r="S24" s="451"/>
      <c r="T24" s="451"/>
      <c r="U24" s="445"/>
      <c r="V24" s="445"/>
      <c r="W24" s="445"/>
      <c r="X24" s="445"/>
      <c r="Y24" s="445"/>
      <c r="Z24" s="445"/>
      <c r="AA24" s="445"/>
      <c r="AB24" s="449"/>
      <c r="AC24" s="449"/>
      <c r="AD24" s="187" t="s">
        <v>275</v>
      </c>
      <c r="AE24" s="187" t="s">
        <v>276</v>
      </c>
      <c r="AF24" s="187" t="s">
        <v>1</v>
      </c>
      <c r="AG24" s="187" t="s">
        <v>216</v>
      </c>
      <c r="AH24" s="445"/>
      <c r="AI24" s="445"/>
      <c r="AJ24" s="445"/>
      <c r="AK24" s="445"/>
      <c r="AL24" s="445"/>
      <c r="AM24" s="445"/>
      <c r="AN24" s="445"/>
      <c r="AO24" s="450"/>
      <c r="AP24" s="445"/>
      <c r="AQ24" s="445"/>
      <c r="AR24" s="445"/>
      <c r="AS24" s="445"/>
      <c r="AT24" s="445"/>
    </row>
    <row r="25" spans="1:46" s="179" customFormat="1" x14ac:dyDescent="0.25">
      <c r="A25" s="188">
        <v>1</v>
      </c>
      <c r="B25" s="188">
        <v>2</v>
      </c>
      <c r="C25" s="188">
        <v>3</v>
      </c>
      <c r="D25" s="188">
        <v>4</v>
      </c>
      <c r="E25" s="189">
        <v>5</v>
      </c>
      <c r="F25" s="188">
        <v>6</v>
      </c>
      <c r="G25" s="188">
        <v>7</v>
      </c>
      <c r="H25" s="188">
        <v>8</v>
      </c>
      <c r="I25" s="188">
        <v>9</v>
      </c>
      <c r="J25" s="188">
        <v>10</v>
      </c>
      <c r="K25" s="188">
        <v>11</v>
      </c>
      <c r="L25" s="188">
        <v>12</v>
      </c>
      <c r="M25" s="188">
        <v>13</v>
      </c>
      <c r="N25" s="189">
        <v>14</v>
      </c>
      <c r="O25" s="188">
        <v>15</v>
      </c>
      <c r="P25" s="188">
        <v>16</v>
      </c>
      <c r="Q25" s="188">
        <v>17</v>
      </c>
      <c r="R25" s="188">
        <v>18</v>
      </c>
      <c r="S25" s="188">
        <v>19</v>
      </c>
      <c r="T25" s="188">
        <v>20</v>
      </c>
      <c r="U25" s="188">
        <v>21</v>
      </c>
      <c r="V25" s="188">
        <v>22</v>
      </c>
      <c r="W25" s="188">
        <v>23</v>
      </c>
      <c r="X25" s="188">
        <v>24</v>
      </c>
      <c r="Y25" s="188">
        <v>25</v>
      </c>
      <c r="Z25" s="188">
        <v>26</v>
      </c>
      <c r="AA25" s="188">
        <v>27</v>
      </c>
      <c r="AB25" s="189">
        <v>28</v>
      </c>
      <c r="AC25" s="189">
        <v>29</v>
      </c>
      <c r="AD25" s="188">
        <v>30</v>
      </c>
      <c r="AE25" s="188">
        <v>31</v>
      </c>
      <c r="AF25" s="188">
        <v>32</v>
      </c>
      <c r="AG25" s="188">
        <v>33</v>
      </c>
      <c r="AH25" s="188">
        <v>34</v>
      </c>
      <c r="AI25" s="188">
        <v>35</v>
      </c>
      <c r="AJ25" s="188">
        <v>36</v>
      </c>
      <c r="AK25" s="188">
        <v>37</v>
      </c>
      <c r="AL25" s="188">
        <v>38</v>
      </c>
      <c r="AM25" s="188">
        <v>39</v>
      </c>
      <c r="AN25" s="188">
        <v>40</v>
      </c>
      <c r="AO25" s="188">
        <v>41</v>
      </c>
      <c r="AP25" s="188">
        <v>42</v>
      </c>
      <c r="AQ25" s="188">
        <v>43</v>
      </c>
      <c r="AR25" s="188">
        <v>44</v>
      </c>
      <c r="AS25" s="188">
        <v>45</v>
      </c>
      <c r="AT25" s="188">
        <v>46</v>
      </c>
    </row>
    <row r="26" spans="1:46" ht="31.5" x14ac:dyDescent="0.25">
      <c r="A26" s="190" t="s">
        <v>277</v>
      </c>
      <c r="B26" s="191" t="s">
        <v>278</v>
      </c>
      <c r="C26" s="192" t="s">
        <v>164</v>
      </c>
      <c r="D26" s="193"/>
      <c r="E26" s="194"/>
      <c r="F26" s="195"/>
      <c r="G26" s="195"/>
      <c r="H26" s="195"/>
      <c r="I26" s="195"/>
      <c r="J26" s="195"/>
      <c r="K26" s="195"/>
      <c r="L26" s="193"/>
      <c r="M26" s="195"/>
      <c r="N26" s="194"/>
      <c r="O26" s="195"/>
      <c r="P26" s="195"/>
      <c r="Q26" s="195"/>
      <c r="R26" s="195"/>
      <c r="S26" s="195"/>
      <c r="T26" s="195"/>
      <c r="U26" s="193"/>
      <c r="V26" s="196"/>
      <c r="W26" s="196"/>
      <c r="X26" s="193"/>
      <c r="Y26" s="193"/>
      <c r="Z26" s="195"/>
      <c r="AA26" s="195"/>
      <c r="AB26" s="194"/>
      <c r="AC26" s="197">
        <v>1899.5507863035157</v>
      </c>
      <c r="AD26" s="195"/>
      <c r="AE26" s="195"/>
      <c r="AF26" s="195"/>
      <c r="AG26" s="195"/>
      <c r="AH26" s="195"/>
      <c r="AI26" s="195"/>
      <c r="AJ26" s="195"/>
      <c r="AK26" s="195"/>
      <c r="AL26" s="195"/>
      <c r="AM26" s="195"/>
      <c r="AN26" s="195"/>
      <c r="AO26" s="195"/>
      <c r="AP26" s="195"/>
      <c r="AQ26" s="195"/>
      <c r="AR26" s="195"/>
      <c r="AS26" s="195"/>
      <c r="AT26" s="196"/>
    </row>
    <row r="27" spans="1:46" x14ac:dyDescent="0.25">
      <c r="A27" s="198"/>
      <c r="B27" s="199"/>
      <c r="C27" s="200"/>
      <c r="D27" s="201"/>
      <c r="E27" s="202"/>
      <c r="F27" s="188"/>
      <c r="G27" s="188"/>
      <c r="H27" s="188"/>
      <c r="I27" s="188"/>
      <c r="J27" s="188"/>
      <c r="K27" s="188"/>
      <c r="L27" s="201"/>
      <c r="M27" s="188"/>
      <c r="N27" s="202"/>
      <c r="O27" s="188"/>
      <c r="P27" s="202"/>
      <c r="Q27" s="206"/>
      <c r="R27" s="206"/>
      <c r="S27" s="188"/>
      <c r="T27" s="207"/>
      <c r="U27" s="208"/>
      <c r="V27" s="209"/>
      <c r="W27" s="203"/>
      <c r="X27" s="201"/>
      <c r="Y27" s="201"/>
      <c r="Z27" s="202"/>
      <c r="AA27" s="188"/>
      <c r="AB27" s="202"/>
      <c r="AC27" s="202"/>
      <c r="AD27" s="206"/>
      <c r="AE27" s="212"/>
      <c r="AF27" s="218"/>
      <c r="AG27" s="219"/>
      <c r="AH27" s="219"/>
      <c r="AI27" s="219"/>
      <c r="AJ27" s="188"/>
      <c r="AK27" s="188"/>
      <c r="AL27" s="188"/>
      <c r="AM27" s="188"/>
      <c r="AN27" s="188"/>
      <c r="AO27" s="219"/>
      <c r="AP27" s="188"/>
      <c r="AQ27" s="219"/>
      <c r="AR27" s="188"/>
      <c r="AS27" s="188"/>
      <c r="AT27" s="203"/>
    </row>
    <row r="28" spans="1:46" x14ac:dyDescent="0.25">
      <c r="A28" s="198"/>
      <c r="B28" s="199"/>
      <c r="C28" s="200"/>
      <c r="D28" s="201"/>
      <c r="E28" s="202"/>
      <c r="F28" s="188"/>
      <c r="G28" s="188"/>
      <c r="H28" s="188"/>
      <c r="I28" s="188"/>
      <c r="J28" s="188"/>
      <c r="K28" s="188"/>
      <c r="L28" s="201"/>
      <c r="M28" s="188"/>
      <c r="N28" s="204"/>
      <c r="O28" s="205"/>
      <c r="P28" s="204"/>
      <c r="Q28" s="206"/>
      <c r="R28" s="206"/>
      <c r="S28" s="205"/>
      <c r="T28" s="207"/>
      <c r="U28" s="208"/>
      <c r="V28" s="209"/>
      <c r="W28" s="210"/>
      <c r="X28" s="211"/>
      <c r="Y28" s="211"/>
      <c r="Z28" s="204"/>
      <c r="AA28" s="188"/>
      <c r="AB28" s="217"/>
      <c r="AC28" s="202"/>
      <c r="AD28" s="206"/>
      <c r="AE28" s="212"/>
      <c r="AF28" s="213"/>
      <c r="AG28" s="214"/>
      <c r="AH28" s="214"/>
      <c r="AI28" s="214"/>
      <c r="AJ28" s="205"/>
      <c r="AK28" s="205"/>
      <c r="AL28" s="205"/>
      <c r="AM28" s="205"/>
      <c r="AN28" s="205"/>
      <c r="AO28" s="214"/>
      <c r="AP28" s="205"/>
      <c r="AQ28" s="214"/>
      <c r="AR28" s="205"/>
      <c r="AS28" s="205"/>
      <c r="AT28" s="210"/>
    </row>
    <row r="29" spans="1:46" x14ac:dyDescent="0.25">
      <c r="A29" s="198"/>
      <c r="B29" s="199"/>
      <c r="C29" s="200"/>
      <c r="D29" s="201"/>
      <c r="E29" s="202"/>
      <c r="F29" s="188"/>
      <c r="G29" s="188"/>
      <c r="H29" s="188"/>
      <c r="I29" s="188"/>
      <c r="J29" s="188"/>
      <c r="K29" s="188"/>
      <c r="L29" s="201"/>
      <c r="M29" s="188"/>
      <c r="N29" s="204"/>
      <c r="O29" s="205"/>
      <c r="P29" s="204"/>
      <c r="Q29" s="206"/>
      <c r="R29" s="206"/>
      <c r="S29" s="205"/>
      <c r="T29" s="207"/>
      <c r="U29" s="208"/>
      <c r="V29" s="209"/>
      <c r="W29" s="210"/>
      <c r="X29" s="211"/>
      <c r="Y29" s="211"/>
      <c r="Z29" s="204"/>
      <c r="AA29" s="188"/>
      <c r="AB29" s="202"/>
      <c r="AC29" s="202"/>
      <c r="AD29" s="206"/>
      <c r="AE29" s="212"/>
      <c r="AF29" s="213"/>
      <c r="AG29" s="214"/>
      <c r="AH29" s="214"/>
      <c r="AI29" s="214"/>
      <c r="AJ29" s="205"/>
      <c r="AK29" s="205"/>
      <c r="AL29" s="205"/>
      <c r="AM29" s="205"/>
      <c r="AN29" s="205"/>
      <c r="AO29" s="214"/>
      <c r="AP29" s="205"/>
      <c r="AQ29" s="214"/>
      <c r="AR29" s="215"/>
      <c r="AS29" s="205"/>
      <c r="AT29" s="210"/>
    </row>
    <row r="30" spans="1:46" x14ac:dyDescent="0.25">
      <c r="A30" s="198"/>
      <c r="B30" s="199"/>
      <c r="C30" s="200"/>
      <c r="D30" s="202"/>
      <c r="E30" s="202"/>
      <c r="F30" s="188"/>
      <c r="G30" s="188"/>
      <c r="H30" s="188"/>
      <c r="I30" s="188"/>
      <c r="J30" s="188"/>
      <c r="K30" s="188"/>
      <c r="L30" s="201"/>
      <c r="M30" s="188"/>
      <c r="N30" s="202"/>
      <c r="O30" s="188"/>
      <c r="P30" s="188"/>
      <c r="Q30" s="188"/>
      <c r="R30" s="188"/>
      <c r="S30" s="188"/>
      <c r="T30" s="188"/>
      <c r="U30" s="201"/>
      <c r="V30" s="203"/>
      <c r="W30" s="203"/>
      <c r="X30" s="201"/>
      <c r="Y30" s="201"/>
      <c r="Z30" s="188"/>
      <c r="AA30" s="188"/>
      <c r="AB30" s="202"/>
      <c r="AC30" s="202"/>
      <c r="AD30" s="188"/>
      <c r="AE30" s="188"/>
      <c r="AF30" s="188"/>
      <c r="AG30" s="188"/>
      <c r="AH30" s="188"/>
      <c r="AI30" s="188"/>
      <c r="AJ30" s="188"/>
      <c r="AK30" s="188"/>
      <c r="AL30" s="188"/>
      <c r="AM30" s="188"/>
      <c r="AN30" s="188"/>
      <c r="AO30" s="188"/>
      <c r="AP30" s="188"/>
      <c r="AQ30" s="188"/>
      <c r="AR30" s="188"/>
      <c r="AS30" s="188"/>
      <c r="AT30" s="203"/>
    </row>
    <row r="31" spans="1:46" x14ac:dyDescent="0.25">
      <c r="A31" s="198"/>
      <c r="B31" s="199"/>
      <c r="C31" s="200"/>
      <c r="D31" s="202"/>
      <c r="E31" s="202"/>
      <c r="F31" s="188"/>
      <c r="G31" s="188"/>
      <c r="H31" s="188"/>
      <c r="I31" s="188"/>
      <c r="J31" s="188"/>
      <c r="K31" s="188"/>
      <c r="L31" s="201"/>
      <c r="M31" s="188"/>
      <c r="N31" s="202"/>
      <c r="O31" s="188"/>
      <c r="P31" s="188"/>
      <c r="Q31" s="188"/>
      <c r="R31" s="188"/>
      <c r="S31" s="188"/>
      <c r="T31" s="188"/>
      <c r="U31" s="201"/>
      <c r="V31" s="203"/>
      <c r="W31" s="203"/>
      <c r="X31" s="201"/>
      <c r="Y31" s="201"/>
      <c r="Z31" s="188"/>
      <c r="AA31" s="188"/>
      <c r="AB31" s="202"/>
      <c r="AC31" s="202"/>
      <c r="AD31" s="188"/>
      <c r="AE31" s="188"/>
      <c r="AF31" s="188"/>
      <c r="AG31" s="188"/>
      <c r="AH31" s="188"/>
      <c r="AI31" s="188"/>
      <c r="AJ31" s="188"/>
      <c r="AK31" s="188"/>
      <c r="AL31" s="188"/>
      <c r="AM31" s="188"/>
      <c r="AN31" s="188"/>
      <c r="AO31" s="188"/>
      <c r="AP31" s="188"/>
      <c r="AQ31" s="188"/>
      <c r="AR31" s="188"/>
      <c r="AS31" s="188"/>
      <c r="AT31" s="203"/>
    </row>
    <row r="32" spans="1:46" x14ac:dyDescent="0.25">
      <c r="A32" s="198"/>
      <c r="B32" s="199"/>
      <c r="C32" s="200"/>
      <c r="D32" s="202"/>
      <c r="E32" s="202"/>
      <c r="F32" s="188"/>
      <c r="G32" s="188"/>
      <c r="H32" s="188"/>
      <c r="I32" s="188"/>
      <c r="J32" s="188"/>
      <c r="K32" s="188"/>
      <c r="L32" s="201"/>
      <c r="M32" s="188"/>
      <c r="N32" s="202"/>
      <c r="O32" s="188"/>
      <c r="P32" s="188"/>
      <c r="Q32" s="188"/>
      <c r="R32" s="188"/>
      <c r="S32" s="188"/>
      <c r="T32" s="188"/>
      <c r="U32" s="201"/>
      <c r="V32" s="203"/>
      <c r="W32" s="203"/>
      <c r="X32" s="201"/>
      <c r="Y32" s="201"/>
      <c r="Z32" s="188"/>
      <c r="AA32" s="188"/>
      <c r="AB32" s="202"/>
      <c r="AC32" s="202"/>
      <c r="AD32" s="188"/>
      <c r="AE32" s="188"/>
      <c r="AF32" s="188"/>
      <c r="AG32" s="188"/>
      <c r="AH32" s="188"/>
      <c r="AI32" s="188"/>
      <c r="AJ32" s="188"/>
      <c r="AK32" s="188"/>
      <c r="AL32" s="188"/>
      <c r="AM32" s="188"/>
      <c r="AN32" s="188"/>
      <c r="AO32" s="188"/>
      <c r="AP32" s="188"/>
      <c r="AQ32" s="188"/>
      <c r="AR32" s="188"/>
      <c r="AS32" s="188"/>
      <c r="AT32" s="203"/>
    </row>
    <row r="33" spans="1:46" x14ac:dyDescent="0.25">
      <c r="A33" s="198"/>
      <c r="B33" s="199"/>
      <c r="C33" s="200"/>
      <c r="D33" s="202"/>
      <c r="E33" s="202"/>
      <c r="F33" s="188"/>
      <c r="G33" s="188"/>
      <c r="H33" s="188"/>
      <c r="I33" s="188"/>
      <c r="J33" s="188"/>
      <c r="K33" s="188"/>
      <c r="L33" s="201"/>
      <c r="M33" s="188"/>
      <c r="N33" s="204"/>
      <c r="O33" s="205"/>
      <c r="P33" s="204"/>
      <c r="Q33" s="224"/>
      <c r="R33" s="224"/>
      <c r="S33" s="205"/>
      <c r="T33" s="207"/>
      <c r="U33" s="208"/>
      <c r="V33" s="216"/>
      <c r="W33" s="210"/>
      <c r="X33" s="205"/>
      <c r="Y33" s="205"/>
      <c r="Z33" s="204"/>
      <c r="AA33" s="205"/>
      <c r="AB33" s="202"/>
      <c r="AC33" s="202"/>
      <c r="AD33" s="188"/>
      <c r="AE33" s="188"/>
      <c r="AF33" s="188"/>
      <c r="AG33" s="188"/>
      <c r="AH33" s="188"/>
      <c r="AI33" s="188"/>
      <c r="AJ33" s="188"/>
      <c r="AK33" s="188"/>
      <c r="AL33" s="188"/>
      <c r="AM33" s="188"/>
      <c r="AN33" s="188"/>
      <c r="AO33" s="188"/>
      <c r="AP33" s="188"/>
      <c r="AQ33" s="188"/>
      <c r="AR33" s="188"/>
      <c r="AS33" s="188"/>
      <c r="AT33" s="210"/>
    </row>
    <row r="34" spans="1:46" x14ac:dyDescent="0.25">
      <c r="A34" s="198"/>
      <c r="B34" s="199"/>
      <c r="C34" s="200"/>
      <c r="D34" s="202"/>
      <c r="E34" s="202"/>
      <c r="F34" s="188"/>
      <c r="G34" s="188"/>
      <c r="H34" s="188"/>
      <c r="I34" s="188"/>
      <c r="J34" s="188"/>
      <c r="K34" s="188"/>
      <c r="L34" s="201"/>
      <c r="M34" s="188"/>
      <c r="N34" s="202"/>
      <c r="O34" s="188"/>
      <c r="P34" s="188"/>
      <c r="Q34" s="188"/>
      <c r="R34" s="188"/>
      <c r="S34" s="188"/>
      <c r="T34" s="188"/>
      <c r="U34" s="201"/>
      <c r="V34" s="203"/>
      <c r="W34" s="203"/>
      <c r="X34" s="201"/>
      <c r="Y34" s="201"/>
      <c r="Z34" s="188"/>
      <c r="AA34" s="188"/>
      <c r="AB34" s="202"/>
      <c r="AC34" s="202"/>
      <c r="AD34" s="188"/>
      <c r="AE34" s="188"/>
      <c r="AF34" s="188"/>
      <c r="AG34" s="188"/>
      <c r="AH34" s="188"/>
      <c r="AI34" s="188"/>
      <c r="AJ34" s="188"/>
      <c r="AK34" s="188"/>
      <c r="AL34" s="188"/>
      <c r="AM34" s="188"/>
      <c r="AN34" s="188"/>
      <c r="AO34" s="188"/>
      <c r="AP34" s="188"/>
      <c r="AQ34" s="188"/>
      <c r="AR34" s="188"/>
      <c r="AS34" s="188"/>
      <c r="AT34" s="203"/>
    </row>
    <row r="35" spans="1:46" x14ac:dyDescent="0.25">
      <c r="A35" s="198"/>
      <c r="B35" s="199"/>
      <c r="C35" s="200"/>
      <c r="D35" s="202"/>
      <c r="E35" s="202"/>
      <c r="F35" s="188"/>
      <c r="G35" s="188"/>
      <c r="H35" s="188"/>
      <c r="I35" s="188"/>
      <c r="J35" s="188"/>
      <c r="K35" s="188"/>
      <c r="L35" s="201"/>
      <c r="M35" s="188"/>
      <c r="N35" s="204"/>
      <c r="O35" s="205"/>
      <c r="P35" s="204"/>
      <c r="Q35" s="206"/>
      <c r="R35" s="206"/>
      <c r="S35" s="205"/>
      <c r="T35" s="207"/>
      <c r="U35" s="208"/>
      <c r="V35" s="216"/>
      <c r="W35" s="210"/>
      <c r="X35" s="211"/>
      <c r="Y35" s="211"/>
      <c r="Z35" s="204"/>
      <c r="AA35" s="188"/>
      <c r="AB35" s="204"/>
      <c r="AC35" s="202"/>
      <c r="AD35" s="212"/>
      <c r="AE35" s="212"/>
      <c r="AF35" s="213"/>
      <c r="AG35" s="214"/>
      <c r="AH35" s="214"/>
      <c r="AI35" s="214"/>
      <c r="AJ35" s="205"/>
      <c r="AK35" s="205"/>
      <c r="AL35" s="205"/>
      <c r="AM35" s="205"/>
      <c r="AN35" s="205"/>
      <c r="AO35" s="214"/>
      <c r="AP35" s="205"/>
      <c r="AQ35" s="214"/>
      <c r="AR35" s="214"/>
      <c r="AS35" s="205"/>
      <c r="AT35" s="210"/>
    </row>
    <row r="36" spans="1:46" x14ac:dyDescent="0.25">
      <c r="A36" s="198"/>
      <c r="B36" s="199"/>
      <c r="C36" s="200"/>
      <c r="D36" s="202"/>
      <c r="E36" s="202"/>
      <c r="F36" s="188"/>
      <c r="G36" s="188"/>
      <c r="H36" s="188"/>
      <c r="I36" s="188"/>
      <c r="J36" s="188"/>
      <c r="K36" s="188"/>
      <c r="L36" s="201"/>
      <c r="M36" s="188"/>
      <c r="N36" s="202"/>
      <c r="O36" s="188"/>
      <c r="P36" s="202"/>
      <c r="Q36" s="206"/>
      <c r="R36" s="206"/>
      <c r="S36" s="206"/>
      <c r="T36" s="220"/>
      <c r="U36" s="221"/>
      <c r="V36" s="222"/>
      <c r="W36" s="222"/>
      <c r="X36" s="188"/>
      <c r="Y36" s="188"/>
      <c r="Z36" s="202"/>
      <c r="AA36" s="205"/>
      <c r="AB36" s="204"/>
      <c r="AC36" s="202"/>
      <c r="AD36" s="188"/>
      <c r="AE36" s="212"/>
      <c r="AF36" s="213"/>
      <c r="AG36" s="223"/>
      <c r="AH36" s="214"/>
      <c r="AI36" s="214"/>
      <c r="AJ36" s="205"/>
      <c r="AK36" s="205"/>
      <c r="AL36" s="214"/>
      <c r="AM36" s="213"/>
      <c r="AN36" s="205"/>
      <c r="AO36" s="214"/>
      <c r="AP36" s="205"/>
      <c r="AQ36" s="214"/>
      <c r="AR36" s="214"/>
      <c r="AS36" s="205"/>
      <c r="AT36" s="210"/>
    </row>
    <row r="37" spans="1:46" x14ac:dyDescent="0.25">
      <c r="A37" s="198"/>
      <c r="B37" s="199"/>
      <c r="C37" s="200"/>
      <c r="D37" s="202"/>
      <c r="E37" s="202"/>
      <c r="F37" s="188"/>
      <c r="G37" s="188"/>
      <c r="H37" s="188"/>
      <c r="I37" s="188"/>
      <c r="J37" s="188"/>
      <c r="K37" s="188"/>
      <c r="L37" s="201"/>
      <c r="M37" s="188"/>
      <c r="N37" s="204"/>
      <c r="O37" s="205"/>
      <c r="P37" s="204"/>
      <c r="Q37" s="224"/>
      <c r="R37" s="224"/>
      <c r="S37" s="205"/>
      <c r="T37" s="207"/>
      <c r="U37" s="208"/>
      <c r="V37" s="216"/>
      <c r="W37" s="210"/>
      <c r="X37" s="205"/>
      <c r="Y37" s="205"/>
      <c r="Z37" s="204"/>
      <c r="AA37" s="205"/>
      <c r="AB37" s="202"/>
      <c r="AC37" s="202"/>
      <c r="AD37" s="188"/>
      <c r="AE37" s="188"/>
      <c r="AF37" s="188"/>
      <c r="AG37" s="188"/>
      <c r="AH37" s="188"/>
      <c r="AI37" s="188"/>
      <c r="AJ37" s="188"/>
      <c r="AK37" s="188"/>
      <c r="AL37" s="188"/>
      <c r="AM37" s="188"/>
      <c r="AN37" s="188"/>
      <c r="AO37" s="188"/>
      <c r="AP37" s="188"/>
      <c r="AQ37" s="188"/>
      <c r="AR37" s="188"/>
      <c r="AS37" s="188"/>
      <c r="AT37" s="210"/>
    </row>
    <row r="38" spans="1:46" x14ac:dyDescent="0.25">
      <c r="A38" s="198"/>
      <c r="B38" s="199"/>
      <c r="C38" s="200"/>
      <c r="D38" s="202"/>
      <c r="E38" s="202"/>
      <c r="F38" s="188"/>
      <c r="G38" s="188"/>
      <c r="H38" s="188"/>
      <c r="I38" s="188"/>
      <c r="J38" s="188"/>
      <c r="K38" s="188"/>
      <c r="L38" s="201"/>
      <c r="M38" s="188"/>
      <c r="N38" s="202"/>
      <c r="O38" s="188"/>
      <c r="P38" s="202"/>
      <c r="Q38" s="206"/>
      <c r="R38" s="206"/>
      <c r="S38" s="206"/>
      <c r="T38" s="220"/>
      <c r="U38" s="221"/>
      <c r="V38" s="222"/>
      <c r="W38" s="222"/>
      <c r="X38" s="188"/>
      <c r="Y38" s="188"/>
      <c r="Z38" s="202"/>
      <c r="AA38" s="205"/>
      <c r="AB38" s="204"/>
      <c r="AC38" s="202"/>
      <c r="AD38" s="188"/>
      <c r="AE38" s="212"/>
      <c r="AF38" s="213"/>
      <c r="AG38" s="223"/>
      <c r="AH38" s="214"/>
      <c r="AI38" s="214"/>
      <c r="AJ38" s="205"/>
      <c r="AK38" s="205"/>
      <c r="AL38" s="214"/>
      <c r="AM38" s="213"/>
      <c r="AN38" s="205"/>
      <c r="AO38" s="214"/>
      <c r="AP38" s="205"/>
      <c r="AQ38" s="214"/>
      <c r="AR38" s="214"/>
      <c r="AS38" s="205"/>
      <c r="AT38" s="210"/>
    </row>
    <row r="39" spans="1:46" x14ac:dyDescent="0.25">
      <c r="A39" s="198"/>
      <c r="B39" s="199"/>
      <c r="C39" s="200"/>
      <c r="D39" s="202"/>
      <c r="E39" s="202"/>
      <c r="F39" s="188"/>
      <c r="G39" s="188"/>
      <c r="H39" s="188"/>
      <c r="I39" s="188"/>
      <c r="J39" s="188"/>
      <c r="K39" s="188"/>
      <c r="L39" s="201"/>
      <c r="M39" s="188"/>
      <c r="N39" s="202"/>
      <c r="O39" s="188"/>
      <c r="P39" s="188"/>
      <c r="Q39" s="188"/>
      <c r="R39" s="188"/>
      <c r="S39" s="188"/>
      <c r="T39" s="188"/>
      <c r="U39" s="201"/>
      <c r="V39" s="203"/>
      <c r="W39" s="203"/>
      <c r="X39" s="201"/>
      <c r="Y39" s="201"/>
      <c r="Z39" s="188"/>
      <c r="AA39" s="188"/>
      <c r="AB39" s="202"/>
      <c r="AC39" s="202"/>
      <c r="AD39" s="188"/>
      <c r="AE39" s="188"/>
      <c r="AF39" s="188"/>
      <c r="AG39" s="188"/>
      <c r="AH39" s="188"/>
      <c r="AI39" s="188"/>
      <c r="AJ39" s="188"/>
      <c r="AK39" s="188"/>
      <c r="AL39" s="188"/>
      <c r="AM39" s="188"/>
      <c r="AN39" s="188"/>
      <c r="AO39" s="188"/>
      <c r="AP39" s="188"/>
      <c r="AQ39" s="188"/>
      <c r="AR39" s="188"/>
      <c r="AS39" s="188"/>
      <c r="AT39" s="203"/>
    </row>
    <row r="40" spans="1:46" x14ac:dyDescent="0.25">
      <c r="A40" s="198"/>
      <c r="B40" s="199"/>
      <c r="C40" s="200"/>
      <c r="D40" s="202"/>
      <c r="E40" s="202"/>
      <c r="F40" s="188"/>
      <c r="G40" s="188"/>
      <c r="H40" s="188"/>
      <c r="I40" s="188"/>
      <c r="J40" s="188"/>
      <c r="K40" s="188"/>
      <c r="L40" s="201"/>
      <c r="M40" s="188"/>
      <c r="N40" s="204"/>
      <c r="O40" s="205"/>
      <c r="P40" s="204"/>
      <c r="Q40" s="206"/>
      <c r="R40" s="206"/>
      <c r="S40" s="205"/>
      <c r="T40" s="207"/>
      <c r="U40" s="208"/>
      <c r="V40" s="216"/>
      <c r="W40" s="210"/>
      <c r="X40" s="211"/>
      <c r="Y40" s="211"/>
      <c r="Z40" s="204"/>
      <c r="AA40" s="188"/>
      <c r="AB40" s="217"/>
      <c r="AC40" s="202"/>
      <c r="AD40" s="206"/>
      <c r="AE40" s="212"/>
      <c r="AF40" s="213"/>
      <c r="AG40" s="214"/>
      <c r="AH40" s="214"/>
      <c r="AI40" s="214"/>
      <c r="AJ40" s="205"/>
      <c r="AK40" s="205"/>
      <c r="AL40" s="205"/>
      <c r="AM40" s="205"/>
      <c r="AN40" s="205"/>
      <c r="AO40" s="214"/>
      <c r="AP40" s="205"/>
      <c r="AQ40" s="214"/>
      <c r="AR40" s="214"/>
      <c r="AS40" s="205"/>
      <c r="AT40" s="210"/>
    </row>
    <row r="41" spans="1:46" x14ac:dyDescent="0.25">
      <c r="A41" s="198"/>
      <c r="B41" s="199"/>
      <c r="C41" s="200"/>
      <c r="D41" s="202"/>
      <c r="E41" s="202"/>
      <c r="F41" s="188"/>
      <c r="G41" s="188"/>
      <c r="H41" s="188"/>
      <c r="I41" s="188"/>
      <c r="J41" s="188"/>
      <c r="K41" s="188"/>
      <c r="L41" s="201"/>
      <c r="M41" s="188"/>
      <c r="N41" s="204"/>
      <c r="O41" s="205"/>
      <c r="P41" s="204"/>
      <c r="Q41" s="206"/>
      <c r="R41" s="206"/>
      <c r="S41" s="205"/>
      <c r="T41" s="207"/>
      <c r="U41" s="208"/>
      <c r="V41" s="216"/>
      <c r="W41" s="210"/>
      <c r="X41" s="211"/>
      <c r="Y41" s="211"/>
      <c r="Z41" s="204"/>
      <c r="AA41" s="188"/>
      <c r="AB41" s="204"/>
      <c r="AC41" s="202"/>
      <c r="AD41" s="212"/>
      <c r="AE41" s="212"/>
      <c r="AF41" s="213"/>
      <c r="AG41" s="214"/>
      <c r="AH41" s="214"/>
      <c r="AI41" s="214"/>
      <c r="AJ41" s="205"/>
      <c r="AK41" s="205"/>
      <c r="AL41" s="205"/>
      <c r="AM41" s="205"/>
      <c r="AN41" s="205"/>
      <c r="AO41" s="214"/>
      <c r="AP41" s="205"/>
      <c r="AQ41" s="214"/>
      <c r="AR41" s="214"/>
      <c r="AS41" s="205"/>
      <c r="AT41" s="210"/>
    </row>
    <row r="42" spans="1:46" x14ac:dyDescent="0.25">
      <c r="A42" s="198"/>
      <c r="B42" s="199"/>
      <c r="C42" s="200"/>
      <c r="D42" s="202"/>
      <c r="E42" s="202"/>
      <c r="F42" s="188"/>
      <c r="G42" s="188"/>
      <c r="H42" s="188"/>
      <c r="I42" s="188"/>
      <c r="J42" s="188"/>
      <c r="K42" s="188"/>
      <c r="L42" s="201"/>
      <c r="M42" s="188"/>
      <c r="N42" s="202"/>
      <c r="O42" s="188"/>
      <c r="P42" s="188"/>
      <c r="Q42" s="188"/>
      <c r="R42" s="188"/>
      <c r="S42" s="188"/>
      <c r="T42" s="188"/>
      <c r="U42" s="201"/>
      <c r="V42" s="203"/>
      <c r="W42" s="203"/>
      <c r="X42" s="201"/>
      <c r="Y42" s="201"/>
      <c r="Z42" s="188"/>
      <c r="AA42" s="188"/>
      <c r="AB42" s="202"/>
      <c r="AC42" s="202"/>
      <c r="AD42" s="188"/>
      <c r="AE42" s="188"/>
      <c r="AF42" s="188"/>
      <c r="AG42" s="188"/>
      <c r="AH42" s="188"/>
      <c r="AI42" s="188"/>
      <c r="AJ42" s="188"/>
      <c r="AK42" s="188"/>
      <c r="AL42" s="188"/>
      <c r="AM42" s="188"/>
      <c r="AN42" s="188"/>
      <c r="AO42" s="188"/>
      <c r="AP42" s="188"/>
      <c r="AQ42" s="188"/>
      <c r="AR42" s="188"/>
      <c r="AS42" s="188"/>
      <c r="AT42" s="203"/>
    </row>
    <row r="43" spans="1:46" x14ac:dyDescent="0.25">
      <c r="A43" s="198"/>
      <c r="B43" s="199"/>
      <c r="C43" s="200"/>
      <c r="D43" s="202"/>
      <c r="E43" s="202"/>
      <c r="F43" s="188"/>
      <c r="G43" s="188"/>
      <c r="H43" s="188"/>
      <c r="I43" s="188"/>
      <c r="J43" s="188"/>
      <c r="K43" s="188"/>
      <c r="L43" s="201"/>
      <c r="M43" s="188"/>
      <c r="N43" s="202"/>
      <c r="O43" s="188"/>
      <c r="P43" s="202"/>
      <c r="Q43" s="206"/>
      <c r="R43" s="206"/>
      <c r="S43" s="206"/>
      <c r="T43" s="220"/>
      <c r="U43" s="221"/>
      <c r="V43" s="222"/>
      <c r="W43" s="222"/>
      <c r="X43" s="188"/>
      <c r="Y43" s="188"/>
      <c r="Z43" s="202"/>
      <c r="AA43" s="205"/>
      <c r="AB43" s="204"/>
      <c r="AC43" s="202"/>
      <c r="AD43" s="188"/>
      <c r="AE43" s="212"/>
      <c r="AF43" s="213"/>
      <c r="AG43" s="223"/>
      <c r="AH43" s="214"/>
      <c r="AI43" s="214"/>
      <c r="AJ43" s="205"/>
      <c r="AK43" s="205"/>
      <c r="AL43" s="214"/>
      <c r="AM43" s="213"/>
      <c r="AN43" s="205"/>
      <c r="AO43" s="214"/>
      <c r="AP43" s="205"/>
      <c r="AQ43" s="214"/>
      <c r="AR43" s="214"/>
      <c r="AS43" s="205"/>
      <c r="AT43" s="210"/>
    </row>
    <row r="44" spans="1:46" x14ac:dyDescent="0.25">
      <c r="A44" s="198"/>
      <c r="B44" s="199"/>
      <c r="C44" s="200"/>
      <c r="D44" s="202"/>
      <c r="E44" s="202"/>
      <c r="F44" s="188"/>
      <c r="G44" s="188"/>
      <c r="H44" s="188"/>
      <c r="I44" s="188"/>
      <c r="J44" s="188"/>
      <c r="K44" s="188"/>
      <c r="L44" s="201"/>
      <c r="M44" s="188"/>
      <c r="N44" s="202"/>
      <c r="O44" s="188"/>
      <c r="P44" s="188"/>
      <c r="Q44" s="188"/>
      <c r="R44" s="188"/>
      <c r="S44" s="188"/>
      <c r="T44" s="188"/>
      <c r="U44" s="201"/>
      <c r="V44" s="203"/>
      <c r="W44" s="203"/>
      <c r="X44" s="201"/>
      <c r="Y44" s="201"/>
      <c r="Z44" s="188"/>
      <c r="AA44" s="188"/>
      <c r="AB44" s="202"/>
      <c r="AC44" s="202"/>
      <c r="AD44" s="188"/>
      <c r="AE44" s="188"/>
      <c r="AF44" s="188"/>
      <c r="AG44" s="188"/>
      <c r="AH44" s="188"/>
      <c r="AI44" s="188"/>
      <c r="AJ44" s="188"/>
      <c r="AK44" s="188"/>
      <c r="AL44" s="188"/>
      <c r="AM44" s="188"/>
      <c r="AN44" s="188"/>
      <c r="AO44" s="188"/>
      <c r="AP44" s="188"/>
      <c r="AQ44" s="188"/>
      <c r="AR44" s="188"/>
      <c r="AS44" s="188"/>
      <c r="AT44" s="203"/>
    </row>
    <row r="45" spans="1:46" x14ac:dyDescent="0.25">
      <c r="A45" s="198"/>
      <c r="B45" s="199"/>
      <c r="C45" s="200"/>
      <c r="D45" s="202"/>
      <c r="E45" s="202"/>
      <c r="F45" s="188"/>
      <c r="G45" s="188"/>
      <c r="H45" s="188"/>
      <c r="I45" s="188"/>
      <c r="J45" s="188"/>
      <c r="K45" s="188"/>
      <c r="L45" s="201"/>
      <c r="M45" s="188"/>
      <c r="N45" s="202"/>
      <c r="O45" s="188"/>
      <c r="P45" s="188"/>
      <c r="Q45" s="188"/>
      <c r="R45" s="188"/>
      <c r="S45" s="188"/>
      <c r="T45" s="188"/>
      <c r="U45" s="201"/>
      <c r="V45" s="203"/>
      <c r="W45" s="203"/>
      <c r="X45" s="201"/>
      <c r="Y45" s="201"/>
      <c r="Z45" s="188"/>
      <c r="AA45" s="188"/>
      <c r="AB45" s="202"/>
      <c r="AC45" s="202"/>
      <c r="AD45" s="188"/>
      <c r="AE45" s="188"/>
      <c r="AF45" s="188"/>
      <c r="AG45" s="188"/>
      <c r="AH45" s="188"/>
      <c r="AI45" s="188"/>
      <c r="AJ45" s="188"/>
      <c r="AK45" s="188"/>
      <c r="AL45" s="188"/>
      <c r="AM45" s="188"/>
      <c r="AN45" s="188"/>
      <c r="AO45" s="219"/>
      <c r="AP45" s="188"/>
      <c r="AQ45" s="219"/>
      <c r="AR45" s="219"/>
      <c r="AS45" s="188"/>
      <c r="AT45" s="203"/>
    </row>
    <row r="46" spans="1:46" x14ac:dyDescent="0.25">
      <c r="A46" s="198"/>
      <c r="B46" s="199"/>
      <c r="C46" s="200"/>
      <c r="D46" s="202"/>
      <c r="E46" s="202"/>
      <c r="F46" s="188"/>
      <c r="G46" s="188"/>
      <c r="H46" s="188"/>
      <c r="I46" s="188"/>
      <c r="J46" s="188"/>
      <c r="K46" s="188"/>
      <c r="L46" s="201"/>
      <c r="M46" s="188"/>
      <c r="N46" s="204"/>
      <c r="O46" s="205"/>
      <c r="P46" s="204"/>
      <c r="Q46" s="224"/>
      <c r="R46" s="224"/>
      <c r="S46" s="205"/>
      <c r="T46" s="207"/>
      <c r="U46" s="208"/>
      <c r="V46" s="216"/>
      <c r="W46" s="210"/>
      <c r="X46" s="205"/>
      <c r="Y46" s="205"/>
      <c r="Z46" s="204"/>
      <c r="AA46" s="205"/>
      <c r="AB46" s="202"/>
      <c r="AC46" s="202"/>
      <c r="AD46" s="188"/>
      <c r="AE46" s="188"/>
      <c r="AF46" s="188"/>
      <c r="AG46" s="188"/>
      <c r="AH46" s="188"/>
      <c r="AI46" s="188"/>
      <c r="AJ46" s="188"/>
      <c r="AK46" s="188"/>
      <c r="AL46" s="188"/>
      <c r="AM46" s="188"/>
      <c r="AN46" s="188"/>
      <c r="AO46" s="188"/>
      <c r="AP46" s="188"/>
      <c r="AQ46" s="188"/>
      <c r="AR46" s="188"/>
      <c r="AS46" s="188"/>
      <c r="AT46" s="210"/>
    </row>
    <row r="47" spans="1:46" x14ac:dyDescent="0.25">
      <c r="A47" s="198"/>
      <c r="B47" s="199"/>
      <c r="C47" s="200"/>
      <c r="D47" s="202"/>
      <c r="E47" s="202"/>
      <c r="F47" s="188"/>
      <c r="G47" s="188"/>
      <c r="H47" s="188"/>
      <c r="I47" s="188"/>
      <c r="J47" s="188"/>
      <c r="K47" s="188"/>
      <c r="L47" s="201"/>
      <c r="M47" s="188"/>
      <c r="N47" s="202"/>
      <c r="O47" s="188"/>
      <c r="P47" s="188"/>
      <c r="Q47" s="188"/>
      <c r="R47" s="188"/>
      <c r="S47" s="188"/>
      <c r="T47" s="188"/>
      <c r="U47" s="201"/>
      <c r="V47" s="203"/>
      <c r="W47" s="203"/>
      <c r="X47" s="201"/>
      <c r="Y47" s="201"/>
      <c r="Z47" s="188"/>
      <c r="AA47" s="188"/>
      <c r="AB47" s="202"/>
      <c r="AC47" s="202"/>
      <c r="AD47" s="188"/>
      <c r="AE47" s="188"/>
      <c r="AF47" s="188"/>
      <c r="AG47" s="188"/>
      <c r="AH47" s="188"/>
      <c r="AI47" s="188"/>
      <c r="AJ47" s="188"/>
      <c r="AK47" s="188"/>
      <c r="AL47" s="188"/>
      <c r="AM47" s="188"/>
      <c r="AN47" s="188"/>
      <c r="AO47" s="188"/>
      <c r="AP47" s="188"/>
      <c r="AQ47" s="188"/>
      <c r="AR47" s="188"/>
      <c r="AS47" s="188"/>
      <c r="AT47" s="203"/>
    </row>
    <row r="48" spans="1:46" x14ac:dyDescent="0.25">
      <c r="A48" s="198"/>
      <c r="B48" s="199"/>
      <c r="C48" s="200"/>
      <c r="D48" s="202"/>
      <c r="E48" s="202"/>
      <c r="F48" s="188"/>
      <c r="G48" s="188"/>
      <c r="H48" s="188"/>
      <c r="I48" s="188"/>
      <c r="J48" s="188"/>
      <c r="K48" s="188"/>
      <c r="L48" s="201"/>
      <c r="M48" s="188"/>
      <c r="N48" s="202"/>
      <c r="O48" s="188"/>
      <c r="P48" s="202"/>
      <c r="Q48" s="206"/>
      <c r="R48" s="206"/>
      <c r="S48" s="206"/>
      <c r="T48" s="220"/>
      <c r="U48" s="221"/>
      <c r="V48" s="222"/>
      <c r="W48" s="222"/>
      <c r="X48" s="188"/>
      <c r="Y48" s="188"/>
      <c r="Z48" s="202"/>
      <c r="AA48" s="205"/>
      <c r="AB48" s="204"/>
      <c r="AC48" s="202"/>
      <c r="AD48" s="188"/>
      <c r="AE48" s="212"/>
      <c r="AF48" s="213"/>
      <c r="AG48" s="223"/>
      <c r="AH48" s="214"/>
      <c r="AI48" s="214"/>
      <c r="AJ48" s="205"/>
      <c r="AK48" s="205"/>
      <c r="AL48" s="214"/>
      <c r="AM48" s="213"/>
      <c r="AN48" s="205"/>
      <c r="AO48" s="214"/>
      <c r="AP48" s="205"/>
      <c r="AQ48" s="214"/>
      <c r="AR48" s="214"/>
      <c r="AS48" s="205"/>
      <c r="AT48" s="210"/>
    </row>
    <row r="49" spans="1:46" x14ac:dyDescent="0.25">
      <c r="A49" s="198"/>
      <c r="B49" s="199"/>
      <c r="C49" s="200"/>
      <c r="D49" s="202"/>
      <c r="E49" s="202"/>
      <c r="F49" s="188"/>
      <c r="G49" s="188"/>
      <c r="H49" s="188"/>
      <c r="I49" s="188"/>
      <c r="J49" s="188"/>
      <c r="K49" s="188"/>
      <c r="L49" s="201"/>
      <c r="M49" s="188"/>
      <c r="N49" s="202"/>
      <c r="O49" s="188"/>
      <c r="P49" s="188"/>
      <c r="Q49" s="188"/>
      <c r="R49" s="188"/>
      <c r="S49" s="188"/>
      <c r="T49" s="188"/>
      <c r="U49" s="201"/>
      <c r="V49" s="203"/>
      <c r="W49" s="203"/>
      <c r="X49" s="201"/>
      <c r="Y49" s="201"/>
      <c r="Z49" s="188"/>
      <c r="AA49" s="188"/>
      <c r="AB49" s="202"/>
      <c r="AC49" s="202"/>
      <c r="AD49" s="188"/>
      <c r="AE49" s="188"/>
      <c r="AF49" s="188"/>
      <c r="AG49" s="188"/>
      <c r="AH49" s="188"/>
      <c r="AI49" s="188"/>
      <c r="AJ49" s="188"/>
      <c r="AK49" s="188"/>
      <c r="AL49" s="188"/>
      <c r="AM49" s="188"/>
      <c r="AN49" s="188"/>
      <c r="AO49" s="219"/>
      <c r="AP49" s="188"/>
      <c r="AQ49" s="219"/>
      <c r="AR49" s="219"/>
      <c r="AS49" s="188"/>
      <c r="AT49" s="203"/>
    </row>
  </sheetData>
  <autoFilter ref="A24:AT49"/>
  <mergeCells count="65">
    <mergeCell ref="AS22:AS24"/>
    <mergeCell ref="AT22:AT24"/>
    <mergeCell ref="E23:E24"/>
    <mergeCell ref="F23:F24"/>
    <mergeCell ref="G23:G24"/>
    <mergeCell ref="H23:H24"/>
    <mergeCell ref="I23:I24"/>
    <mergeCell ref="AC22:AC24"/>
    <mergeCell ref="Q22:R22"/>
    <mergeCell ref="S22:S24"/>
    <mergeCell ref="T22:T24"/>
    <mergeCell ref="U22:U24"/>
    <mergeCell ref="V22:V24"/>
    <mergeCell ref="X22:X24"/>
    <mergeCell ref="Y22:Y24"/>
    <mergeCell ref="Z22:Z24"/>
    <mergeCell ref="AA22:AA24"/>
    <mergeCell ref="AB22:AB24"/>
    <mergeCell ref="AN22:AO22"/>
    <mergeCell ref="AP22:AP24"/>
    <mergeCell ref="AQ22:AQ24"/>
    <mergeCell ref="AR22:AR24"/>
    <mergeCell ref="AD23:AE23"/>
    <mergeCell ref="AF23:AG23"/>
    <mergeCell ref="AH23:AH24"/>
    <mergeCell ref="AI23:AI24"/>
    <mergeCell ref="AD22:AI22"/>
    <mergeCell ref="AJ22:AM22"/>
    <mergeCell ref="AJ23:AJ24"/>
    <mergeCell ref="AK23:AK24"/>
    <mergeCell ref="AL23:AL24"/>
    <mergeCell ref="AM23:AM24"/>
    <mergeCell ref="AN23:AN24"/>
    <mergeCell ref="AO23:AO24"/>
    <mergeCell ref="W22:W24"/>
    <mergeCell ref="K22:K24"/>
    <mergeCell ref="L22:L24"/>
    <mergeCell ref="M22:M24"/>
    <mergeCell ref="N22:N24"/>
    <mergeCell ref="O22:O24"/>
    <mergeCell ref="P22:P24"/>
    <mergeCell ref="Q23:Q24"/>
    <mergeCell ref="R23:R24"/>
    <mergeCell ref="A14:AT14"/>
    <mergeCell ref="A15:AT15"/>
    <mergeCell ref="A17:AT17"/>
    <mergeCell ref="A18:AT18"/>
    <mergeCell ref="A20:AT20"/>
    <mergeCell ref="A22:A24"/>
    <mergeCell ref="B22:B24"/>
    <mergeCell ref="C22:C24"/>
    <mergeCell ref="D22:D24"/>
    <mergeCell ref="E22:J22"/>
    <mergeCell ref="J23:J24"/>
    <mergeCell ref="A12:AT12"/>
    <mergeCell ref="A2:AT2"/>
    <mergeCell ref="A11:AT11"/>
    <mergeCell ref="A8:AT8"/>
    <mergeCell ref="A9:AT9"/>
    <mergeCell ref="A10:AT10"/>
    <mergeCell ref="A4:AT4"/>
    <mergeCell ref="A5:L5"/>
    <mergeCell ref="M5:X5"/>
    <mergeCell ref="A6:AT6"/>
    <mergeCell ref="A7:AT7"/>
  </mergeCells>
  <pageMargins left="0.70866141732283472" right="0.70866141732283472" top="0.74803149606299213" bottom="0.74803149606299213" header="0.31496062992125984" footer="0.31496062992125984"/>
  <pageSetup paperSize="9" scale="14" fitToHeight="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14"/>
  <sheetViews>
    <sheetView view="pageBreakPreview" topLeftCell="B1" zoomScale="80" zoomScaleSheetLayoutView="80" workbookViewId="0">
      <selection activeCell="C27" sqref="C27"/>
    </sheetView>
  </sheetViews>
  <sheetFormatPr defaultRowHeight="15" x14ac:dyDescent="0.25"/>
  <cols>
    <col min="1" max="1" width="6.140625" style="256" hidden="1" customWidth="1"/>
    <col min="2" max="2" width="53.5703125" style="1" customWidth="1"/>
    <col min="3" max="3" width="67.85546875" style="1" customWidth="1"/>
    <col min="4" max="4" width="12" style="1" hidden="1" customWidth="1"/>
    <col min="5" max="5" width="14.42578125" style="1" customWidth="1"/>
    <col min="6" max="6" width="19.42578125" style="1" customWidth="1"/>
    <col min="7" max="7" width="20" style="1" customWidth="1"/>
    <col min="8" max="8" width="25.5703125" style="1" customWidth="1"/>
    <col min="9" max="9" width="16.42578125" style="1" customWidth="1"/>
    <col min="10" max="16384" width="9.140625" style="1"/>
  </cols>
  <sheetData>
    <row r="1" spans="1:22" s="6" customFormat="1" ht="18.75" x14ac:dyDescent="0.3">
      <c r="A1" s="250"/>
      <c r="F1" s="10"/>
      <c r="G1" s="10"/>
      <c r="H1" s="9"/>
    </row>
    <row r="2" spans="1:22" s="6" customFormat="1" ht="15.75" x14ac:dyDescent="0.25">
      <c r="A2" s="359" t="s">
        <v>214</v>
      </c>
      <c r="B2" s="359"/>
      <c r="C2" s="359"/>
      <c r="D2" s="66"/>
      <c r="E2" s="66"/>
      <c r="F2" s="66"/>
      <c r="G2" s="66"/>
      <c r="H2" s="66"/>
      <c r="I2" s="66"/>
      <c r="J2" s="66"/>
    </row>
    <row r="3" spans="1:22" s="6" customFormat="1" ht="18.75" x14ac:dyDescent="0.3">
      <c r="A3" s="250"/>
      <c r="F3" s="10"/>
      <c r="G3" s="10"/>
      <c r="H3" s="9"/>
    </row>
    <row r="4" spans="1:22" s="6" customFormat="1" ht="18.75" x14ac:dyDescent="0.2">
      <c r="A4" s="388" t="s">
        <v>7</v>
      </c>
      <c r="B4" s="388"/>
      <c r="C4" s="388"/>
      <c r="D4" s="61"/>
      <c r="E4" s="61"/>
      <c r="F4" s="61"/>
      <c r="G4" s="61"/>
      <c r="H4" s="61"/>
      <c r="I4" s="61"/>
      <c r="J4" s="61"/>
      <c r="K4" s="61"/>
      <c r="L4" s="61"/>
      <c r="M4" s="61"/>
      <c r="N4" s="61"/>
      <c r="O4" s="61"/>
      <c r="P4" s="61"/>
      <c r="Q4" s="61"/>
      <c r="R4" s="61"/>
      <c r="S4" s="61"/>
      <c r="T4" s="61"/>
      <c r="U4" s="61"/>
      <c r="V4" s="61"/>
    </row>
    <row r="5" spans="1:22" s="6" customFormat="1" ht="18.75" x14ac:dyDescent="0.2">
      <c r="A5" s="235"/>
      <c r="B5" s="235"/>
      <c r="C5" s="235"/>
      <c r="D5" s="235"/>
      <c r="E5" s="235"/>
      <c r="F5" s="235"/>
      <c r="G5" s="235"/>
      <c r="H5" s="235"/>
      <c r="I5" s="61"/>
      <c r="J5" s="61"/>
      <c r="K5" s="61"/>
      <c r="L5" s="61"/>
      <c r="M5" s="61"/>
      <c r="N5" s="61"/>
      <c r="O5" s="61"/>
      <c r="P5" s="61"/>
      <c r="Q5" s="61"/>
      <c r="R5" s="61"/>
      <c r="S5" s="61"/>
      <c r="T5" s="61"/>
      <c r="U5" s="61"/>
      <c r="V5" s="61"/>
    </row>
    <row r="6" spans="1:22" s="6" customFormat="1" ht="18.75" x14ac:dyDescent="0.2">
      <c r="A6" s="390" t="str">
        <f>'1.общие данные'!A6:D6</f>
        <v>О_0000000826</v>
      </c>
      <c r="B6" s="390"/>
      <c r="C6" s="390"/>
      <c r="D6" s="62"/>
      <c r="E6" s="62"/>
      <c r="F6" s="62"/>
      <c r="G6" s="62"/>
      <c r="H6" s="62"/>
      <c r="I6" s="61"/>
      <c r="J6" s="61"/>
      <c r="K6" s="61"/>
      <c r="L6" s="61"/>
      <c r="M6" s="61"/>
      <c r="N6" s="61"/>
      <c r="O6" s="61"/>
      <c r="P6" s="61"/>
      <c r="Q6" s="61"/>
      <c r="R6" s="61"/>
      <c r="S6" s="61"/>
      <c r="T6" s="61"/>
      <c r="U6" s="61"/>
      <c r="V6" s="61"/>
    </row>
    <row r="7" spans="1:22" s="6" customFormat="1" ht="18.75" x14ac:dyDescent="0.2">
      <c r="A7" s="397" t="s">
        <v>6</v>
      </c>
      <c r="B7" s="397"/>
      <c r="C7" s="397"/>
      <c r="D7" s="63"/>
      <c r="E7" s="63"/>
      <c r="F7" s="63"/>
      <c r="G7" s="63"/>
      <c r="H7" s="63"/>
      <c r="I7" s="61"/>
      <c r="J7" s="61"/>
      <c r="K7" s="61"/>
      <c r="L7" s="61"/>
      <c r="M7" s="61"/>
      <c r="N7" s="61"/>
      <c r="O7" s="61"/>
      <c r="P7" s="61"/>
      <c r="Q7" s="61"/>
      <c r="R7" s="61"/>
      <c r="S7" s="61"/>
      <c r="T7" s="61"/>
      <c r="U7" s="61"/>
      <c r="V7" s="61"/>
    </row>
    <row r="8" spans="1:22" s="4" customFormat="1" ht="15.75" customHeight="1" x14ac:dyDescent="0.2">
      <c r="A8" s="236"/>
      <c r="B8" s="236"/>
      <c r="C8" s="236"/>
      <c r="D8" s="236"/>
      <c r="E8" s="236"/>
      <c r="F8" s="236"/>
      <c r="G8" s="236"/>
      <c r="H8" s="236"/>
      <c r="I8" s="236"/>
      <c r="J8" s="236"/>
      <c r="K8" s="236"/>
      <c r="L8" s="236"/>
      <c r="M8" s="236"/>
      <c r="N8" s="236"/>
      <c r="O8" s="236"/>
      <c r="P8" s="236"/>
      <c r="Q8" s="236"/>
      <c r="R8" s="236"/>
      <c r="S8" s="236"/>
      <c r="T8" s="236"/>
      <c r="U8" s="236"/>
      <c r="V8" s="236"/>
    </row>
    <row r="9" spans="1:22" s="2" customFormat="1" ht="18.75" x14ac:dyDescent="0.2">
      <c r="A9" s="390" t="str">
        <f>'1.общие данные'!A9:D9</f>
        <v>Приобретение трассоискателя</v>
      </c>
      <c r="B9" s="390"/>
      <c r="C9" s="390"/>
      <c r="D9" s="62"/>
      <c r="E9" s="62"/>
      <c r="F9" s="62"/>
      <c r="G9" s="62"/>
      <c r="H9" s="62"/>
      <c r="I9" s="62"/>
      <c r="J9" s="62"/>
      <c r="K9" s="62"/>
      <c r="L9" s="62"/>
      <c r="M9" s="62"/>
      <c r="N9" s="62"/>
      <c r="O9" s="62"/>
      <c r="P9" s="62"/>
      <c r="Q9" s="62"/>
      <c r="R9" s="62"/>
      <c r="S9" s="62"/>
      <c r="T9" s="62"/>
      <c r="U9" s="62"/>
      <c r="V9" s="62"/>
    </row>
    <row r="10" spans="1:22" s="2" customFormat="1" ht="15" customHeight="1" x14ac:dyDescent="0.2">
      <c r="A10" s="397" t="s">
        <v>5</v>
      </c>
      <c r="B10" s="397"/>
      <c r="C10" s="397"/>
      <c r="D10" s="63"/>
      <c r="E10" s="63"/>
      <c r="F10" s="63"/>
      <c r="G10" s="63"/>
      <c r="H10" s="63"/>
      <c r="I10" s="63"/>
      <c r="J10" s="63"/>
      <c r="K10" s="63"/>
      <c r="L10" s="63"/>
      <c r="M10" s="63"/>
      <c r="N10" s="63"/>
      <c r="O10" s="63"/>
      <c r="P10" s="63"/>
      <c r="Q10" s="63"/>
      <c r="R10" s="63"/>
      <c r="S10" s="63"/>
      <c r="T10" s="63"/>
      <c r="U10" s="63"/>
      <c r="V10" s="63"/>
    </row>
    <row r="11" spans="1:22" s="2" customFormat="1" ht="15" customHeight="1" x14ac:dyDescent="0.2">
      <c r="A11" s="238"/>
      <c r="B11" s="238"/>
      <c r="C11" s="238"/>
      <c r="D11" s="238"/>
      <c r="E11" s="238"/>
      <c r="F11" s="238"/>
      <c r="G11" s="238"/>
      <c r="H11" s="238"/>
      <c r="I11" s="238"/>
      <c r="J11" s="238"/>
      <c r="K11" s="238"/>
      <c r="L11" s="238"/>
      <c r="M11" s="238"/>
      <c r="N11" s="238"/>
      <c r="O11" s="238"/>
      <c r="P11" s="238"/>
      <c r="Q11" s="238"/>
      <c r="R11" s="238"/>
      <c r="S11" s="238"/>
    </row>
    <row r="12" spans="1:22" s="2" customFormat="1" ht="40.5" customHeight="1" x14ac:dyDescent="0.2">
      <c r="A12" s="444" t="s">
        <v>447</v>
      </c>
      <c r="B12" s="390"/>
      <c r="C12" s="390"/>
      <c r="D12" s="3"/>
      <c r="E12" s="3"/>
      <c r="F12" s="3"/>
      <c r="G12" s="3"/>
      <c r="H12" s="3"/>
      <c r="I12" s="3"/>
      <c r="J12" s="3"/>
      <c r="K12" s="3"/>
      <c r="L12" s="3"/>
      <c r="M12" s="3"/>
      <c r="N12" s="3"/>
      <c r="O12" s="3"/>
      <c r="P12" s="3"/>
      <c r="Q12" s="3"/>
      <c r="R12" s="3"/>
      <c r="S12" s="3"/>
      <c r="T12" s="3"/>
      <c r="U12" s="3"/>
      <c r="V12" s="3"/>
    </row>
    <row r="13" spans="1:22" s="2" customFormat="1" ht="15" customHeight="1" x14ac:dyDescent="0.2">
      <c r="A13" s="234"/>
      <c r="B13" s="63"/>
      <c r="C13" s="63"/>
      <c r="D13" s="63"/>
      <c r="E13" s="63"/>
      <c r="F13" s="252"/>
      <c r="G13" s="63"/>
      <c r="H13" s="63"/>
      <c r="I13" s="238"/>
      <c r="J13" s="238"/>
      <c r="K13" s="238"/>
      <c r="L13" s="238"/>
      <c r="M13" s="238"/>
      <c r="N13" s="238"/>
      <c r="O13" s="238"/>
      <c r="P13" s="238"/>
      <c r="Q13" s="238"/>
      <c r="R13" s="238"/>
      <c r="S13" s="238"/>
    </row>
    <row r="14" spans="1:22" s="2" customFormat="1" ht="22.5" customHeight="1" x14ac:dyDescent="0.2">
      <c r="A14" s="21" t="s">
        <v>4</v>
      </c>
      <c r="B14" s="293" t="s">
        <v>448</v>
      </c>
      <c r="C14" s="23" t="s">
        <v>525</v>
      </c>
      <c r="D14" s="19"/>
      <c r="E14" s="19"/>
      <c r="F14" s="253"/>
      <c r="G14" s="19"/>
      <c r="H14" s="19"/>
      <c r="I14" s="18"/>
      <c r="J14" s="18"/>
      <c r="K14" s="18"/>
      <c r="L14" s="18"/>
      <c r="M14" s="18"/>
      <c r="N14" s="18"/>
      <c r="O14" s="18"/>
      <c r="P14" s="18"/>
      <c r="Q14" s="18"/>
      <c r="R14" s="18"/>
      <c r="S14" s="18"/>
      <c r="T14" s="17"/>
      <c r="U14" s="17"/>
      <c r="V14" s="17"/>
    </row>
    <row r="15" spans="1:22" s="2" customFormat="1" ht="30.75" customHeight="1" x14ac:dyDescent="0.2">
      <c r="A15" s="21">
        <v>1</v>
      </c>
      <c r="B15" s="294" t="s">
        <v>449</v>
      </c>
      <c r="C15" s="292" t="s">
        <v>455</v>
      </c>
      <c r="D15" s="19"/>
      <c r="E15" s="19"/>
      <c r="F15" s="252"/>
      <c r="G15" s="19"/>
      <c r="H15" s="19"/>
      <c r="I15" s="18"/>
      <c r="J15" s="18"/>
      <c r="K15" s="18"/>
      <c r="L15" s="18"/>
      <c r="M15" s="18"/>
      <c r="N15" s="18"/>
      <c r="O15" s="18"/>
      <c r="P15" s="18"/>
      <c r="Q15" s="18"/>
      <c r="R15" s="18"/>
      <c r="S15" s="18"/>
      <c r="T15" s="17"/>
      <c r="U15" s="17"/>
      <c r="V15" s="17"/>
    </row>
    <row r="16" spans="1:22" s="2" customFormat="1" ht="16.5" customHeight="1" x14ac:dyDescent="0.2">
      <c r="A16" s="21"/>
      <c r="B16" s="293" t="s">
        <v>450</v>
      </c>
      <c r="C16" s="292" t="s">
        <v>503</v>
      </c>
      <c r="D16" s="19"/>
      <c r="E16" s="19"/>
      <c r="F16" s="252"/>
      <c r="G16" s="19"/>
      <c r="H16" s="19"/>
      <c r="I16" s="18"/>
      <c r="J16" s="18"/>
      <c r="K16" s="18"/>
      <c r="L16" s="18"/>
      <c r="M16" s="18"/>
      <c r="N16" s="18"/>
      <c r="O16" s="18"/>
      <c r="P16" s="18"/>
      <c r="Q16" s="18"/>
      <c r="R16" s="18"/>
      <c r="S16" s="18"/>
      <c r="T16" s="17"/>
      <c r="U16" s="17"/>
      <c r="V16" s="17"/>
    </row>
    <row r="17" spans="1:22" s="2" customFormat="1" ht="18.75" x14ac:dyDescent="0.2">
      <c r="A17" s="254" t="s">
        <v>17</v>
      </c>
      <c r="B17" s="295" t="s">
        <v>451</v>
      </c>
      <c r="C17" s="23" t="s">
        <v>286</v>
      </c>
      <c r="D17" s="19"/>
      <c r="E17" s="19"/>
      <c r="F17" s="252"/>
      <c r="G17" s="19"/>
      <c r="H17" s="19"/>
      <c r="I17" s="18"/>
      <c r="J17" s="18"/>
      <c r="K17" s="18"/>
      <c r="L17" s="18"/>
      <c r="M17" s="18"/>
      <c r="N17" s="18"/>
      <c r="O17" s="18"/>
      <c r="P17" s="18"/>
      <c r="Q17" s="18"/>
      <c r="R17" s="18"/>
      <c r="S17" s="18"/>
      <c r="T17" s="17"/>
      <c r="U17" s="17"/>
      <c r="V17" s="17"/>
    </row>
    <row r="18" spans="1:22" s="2" customFormat="1" ht="24.75" customHeight="1" x14ac:dyDescent="0.2">
      <c r="A18" s="254" t="s">
        <v>16</v>
      </c>
      <c r="B18" s="295" t="s">
        <v>452</v>
      </c>
      <c r="C18" s="23" t="s">
        <v>516</v>
      </c>
      <c r="D18" s="19"/>
      <c r="E18" s="19"/>
      <c r="F18" s="252"/>
      <c r="G18" s="19"/>
      <c r="H18" s="19"/>
      <c r="I18" s="18"/>
      <c r="J18" s="18"/>
      <c r="K18" s="18"/>
      <c r="L18" s="18"/>
      <c r="M18" s="18"/>
      <c r="N18" s="18"/>
      <c r="O18" s="18"/>
      <c r="P18" s="18"/>
      <c r="Q18" s="18"/>
      <c r="R18" s="18"/>
      <c r="S18" s="18"/>
      <c r="T18" s="17"/>
      <c r="U18" s="17"/>
      <c r="V18" s="17"/>
    </row>
    <row r="19" spans="1:22" s="2" customFormat="1" ht="36" customHeight="1" x14ac:dyDescent="0.2">
      <c r="A19" s="254" t="s">
        <v>15</v>
      </c>
      <c r="B19" s="296" t="s">
        <v>453</v>
      </c>
      <c r="C19" s="23" t="s">
        <v>286</v>
      </c>
      <c r="D19" s="19"/>
      <c r="F19" s="252"/>
      <c r="G19" s="19"/>
      <c r="H19" s="19"/>
      <c r="I19" s="18"/>
      <c r="J19" s="18"/>
      <c r="K19" s="18"/>
      <c r="L19" s="18"/>
      <c r="M19" s="18"/>
      <c r="N19" s="18"/>
      <c r="O19" s="18"/>
      <c r="P19" s="18"/>
      <c r="Q19" s="18"/>
      <c r="R19" s="18"/>
      <c r="S19" s="18"/>
      <c r="T19" s="17"/>
      <c r="U19" s="17"/>
      <c r="V19" s="17"/>
    </row>
    <row r="20" spans="1:22" s="2" customFormat="1" ht="31.5" x14ac:dyDescent="0.2">
      <c r="A20" s="254" t="s">
        <v>14</v>
      </c>
      <c r="B20" s="295" t="s">
        <v>456</v>
      </c>
      <c r="C20" s="258" t="str">
        <f>'1.общие данные'!C38</f>
        <v>1,47 млн.руб. с НДС</v>
      </c>
      <c r="D20" s="19"/>
      <c r="E20" s="259"/>
      <c r="F20" s="253"/>
      <c r="G20" s="19"/>
      <c r="H20" s="19"/>
      <c r="I20" s="18"/>
      <c r="J20" s="18"/>
      <c r="K20" s="18"/>
      <c r="L20" s="18"/>
      <c r="M20" s="18"/>
      <c r="N20" s="18"/>
      <c r="O20" s="18"/>
      <c r="P20" s="18"/>
      <c r="Q20" s="18"/>
      <c r="R20" s="18"/>
      <c r="S20" s="18"/>
      <c r="T20" s="17"/>
      <c r="U20" s="17"/>
      <c r="V20" s="17"/>
    </row>
    <row r="21" spans="1:22" s="2" customFormat="1" ht="41.25" customHeight="1" x14ac:dyDescent="0.2">
      <c r="A21" s="254" t="s">
        <v>13</v>
      </c>
      <c r="B21" s="20" t="s">
        <v>454</v>
      </c>
      <c r="C21" s="23" t="s">
        <v>504</v>
      </c>
      <c r="D21" s="19"/>
      <c r="E21" s="19"/>
      <c r="F21" s="19"/>
      <c r="G21" s="19"/>
      <c r="H21" s="19"/>
      <c r="I21" s="18"/>
      <c r="J21" s="18"/>
      <c r="K21" s="18"/>
      <c r="L21" s="18"/>
      <c r="M21" s="18"/>
      <c r="N21" s="18"/>
      <c r="O21" s="18"/>
      <c r="P21" s="18"/>
      <c r="Q21" s="18"/>
      <c r="R21" s="18"/>
      <c r="S21" s="18"/>
      <c r="T21" s="17"/>
      <c r="U21" s="17"/>
      <c r="V21" s="17"/>
    </row>
    <row r="22" spans="1:22" s="2" customFormat="1" ht="24" customHeight="1" x14ac:dyDescent="0.2">
      <c r="A22" s="254" t="s">
        <v>12</v>
      </c>
      <c r="B22" s="295" t="s">
        <v>458</v>
      </c>
      <c r="C22" s="341">
        <f>E23/F23</f>
        <v>0</v>
      </c>
      <c r="D22" s="19"/>
      <c r="E22" s="19"/>
      <c r="F22" s="19"/>
      <c r="G22" s="19"/>
      <c r="H22" s="19"/>
      <c r="I22" s="18"/>
      <c r="J22" s="18"/>
      <c r="K22" s="18"/>
      <c r="L22" s="18"/>
      <c r="M22" s="18"/>
      <c r="N22" s="18"/>
      <c r="O22" s="18"/>
      <c r="P22" s="18"/>
      <c r="Q22" s="18"/>
      <c r="R22" s="18"/>
      <c r="S22" s="18"/>
      <c r="T22" s="17"/>
      <c r="U22" s="17"/>
      <c r="V22" s="17"/>
    </row>
    <row r="23" spans="1:22" s="2" customFormat="1" ht="18.75" x14ac:dyDescent="0.2">
      <c r="A23" s="254" t="s">
        <v>10</v>
      </c>
      <c r="B23" s="295" t="s">
        <v>457</v>
      </c>
      <c r="C23" s="210" t="s">
        <v>505</v>
      </c>
      <c r="D23" s="19"/>
      <c r="E23" s="19">
        <f>'6.2. Паспорт фин осв ввод'!H24</f>
        <v>0</v>
      </c>
      <c r="F23" s="19">
        <f>'6.2. Паспорт фин осв ввод'!F24</f>
        <v>1.2266163136399999</v>
      </c>
      <c r="G23" s="19"/>
      <c r="H23" s="19"/>
      <c r="I23" s="18"/>
      <c r="J23" s="18"/>
      <c r="K23" s="18"/>
      <c r="L23" s="18"/>
      <c r="M23" s="18"/>
      <c r="N23" s="18"/>
      <c r="O23" s="18"/>
      <c r="P23" s="18"/>
      <c r="Q23" s="18"/>
      <c r="R23" s="18"/>
      <c r="S23" s="18"/>
      <c r="T23" s="17"/>
      <c r="U23" s="17"/>
      <c r="V23" s="17"/>
    </row>
    <row r="24" spans="1:22" s="2" customFormat="1" ht="81.75" customHeight="1" x14ac:dyDescent="0.2">
      <c r="A24" s="254" t="s">
        <v>8</v>
      </c>
      <c r="B24" s="297" t="s">
        <v>459</v>
      </c>
      <c r="C24" s="298" t="s">
        <v>481</v>
      </c>
      <c r="D24" s="19"/>
      <c r="E24" s="19"/>
      <c r="F24" s="19"/>
      <c r="G24" s="19"/>
      <c r="H24" s="19"/>
      <c r="I24" s="18"/>
      <c r="J24" s="18"/>
      <c r="K24" s="18"/>
      <c r="L24" s="18"/>
      <c r="M24" s="18"/>
      <c r="N24" s="18"/>
      <c r="O24" s="18"/>
      <c r="P24" s="18"/>
      <c r="Q24" s="18"/>
      <c r="R24" s="18"/>
      <c r="S24" s="18"/>
      <c r="T24" s="17"/>
      <c r="U24" s="17"/>
      <c r="V24" s="17"/>
    </row>
    <row r="25" spans="1:22" ht="33" customHeight="1" x14ac:dyDescent="0.25">
      <c r="A25" s="254" t="s">
        <v>12</v>
      </c>
      <c r="B25" s="294" t="s">
        <v>460</v>
      </c>
      <c r="C25" s="23" t="str">
        <f>C14</f>
        <v>Трассоискатель</v>
      </c>
      <c r="D25" s="15"/>
      <c r="E25" s="15"/>
      <c r="F25" s="15"/>
      <c r="G25" s="15"/>
      <c r="H25" s="15"/>
      <c r="I25" s="15"/>
      <c r="J25" s="15"/>
      <c r="K25" s="15"/>
      <c r="L25" s="15"/>
      <c r="M25" s="15"/>
      <c r="N25" s="15"/>
      <c r="O25" s="15"/>
      <c r="P25" s="15"/>
      <c r="Q25" s="15"/>
      <c r="R25" s="15"/>
      <c r="S25" s="15"/>
      <c r="T25" s="15"/>
      <c r="U25" s="15"/>
      <c r="V25" s="15"/>
    </row>
    <row r="26" spans="1:22" ht="35.25" customHeight="1" x14ac:dyDescent="0.25">
      <c r="A26" s="254" t="s">
        <v>10</v>
      </c>
      <c r="B26" s="294" t="s">
        <v>461</v>
      </c>
      <c r="C26" s="23" t="s">
        <v>526</v>
      </c>
      <c r="D26" s="15"/>
      <c r="E26" s="15"/>
      <c r="F26" s="15"/>
      <c r="G26" s="15"/>
      <c r="H26" s="15"/>
      <c r="I26" s="15"/>
      <c r="J26" s="15"/>
      <c r="K26" s="15"/>
      <c r="L26" s="15"/>
      <c r="M26" s="15"/>
      <c r="N26" s="15"/>
      <c r="O26" s="15"/>
      <c r="P26" s="15"/>
      <c r="Q26" s="15"/>
      <c r="R26" s="15"/>
      <c r="S26" s="15"/>
      <c r="T26" s="15"/>
      <c r="U26" s="15"/>
      <c r="V26" s="15"/>
    </row>
    <row r="27" spans="1:22" ht="132" customHeight="1" x14ac:dyDescent="0.25">
      <c r="A27" s="254" t="s">
        <v>8</v>
      </c>
      <c r="B27" s="299" t="s">
        <v>462</v>
      </c>
      <c r="C27" s="23" t="s">
        <v>286</v>
      </c>
      <c r="D27" s="15"/>
      <c r="E27" s="15"/>
      <c r="F27" s="15"/>
      <c r="G27" s="15"/>
      <c r="H27" s="15"/>
      <c r="I27" s="15"/>
      <c r="J27" s="15"/>
      <c r="K27" s="15"/>
      <c r="L27" s="15"/>
      <c r="M27" s="15"/>
      <c r="N27" s="15"/>
      <c r="O27" s="15"/>
      <c r="P27" s="15"/>
      <c r="Q27" s="15"/>
      <c r="R27" s="15"/>
      <c r="S27" s="15"/>
      <c r="T27" s="15"/>
      <c r="U27" s="15"/>
      <c r="V27" s="15"/>
    </row>
    <row r="28" spans="1:22" x14ac:dyDescent="0.25">
      <c r="A28" s="255"/>
      <c r="B28" s="15"/>
      <c r="C28" s="15"/>
      <c r="D28" s="15"/>
      <c r="E28" s="15"/>
      <c r="F28" s="15"/>
      <c r="G28" s="15"/>
      <c r="H28" s="15"/>
      <c r="I28" s="15"/>
      <c r="J28" s="15"/>
      <c r="K28" s="15"/>
      <c r="L28" s="15"/>
      <c r="M28" s="15"/>
      <c r="N28" s="15"/>
      <c r="O28" s="15"/>
      <c r="P28" s="15"/>
      <c r="Q28" s="15"/>
      <c r="R28" s="15"/>
      <c r="S28" s="15"/>
      <c r="T28" s="15"/>
      <c r="U28" s="15"/>
      <c r="V28" s="15"/>
    </row>
    <row r="29" spans="1:22" x14ac:dyDescent="0.25">
      <c r="A29" s="255"/>
      <c r="B29" s="15"/>
      <c r="C29" s="15"/>
      <c r="D29" s="15"/>
      <c r="E29" s="15"/>
      <c r="F29" s="15"/>
      <c r="G29" s="15"/>
      <c r="H29" s="15"/>
      <c r="I29" s="15"/>
      <c r="J29" s="15"/>
      <c r="K29" s="15"/>
      <c r="L29" s="15"/>
      <c r="M29" s="15"/>
      <c r="N29" s="15"/>
      <c r="O29" s="15"/>
      <c r="P29" s="15"/>
      <c r="Q29" s="15"/>
      <c r="R29" s="15"/>
      <c r="S29" s="15"/>
      <c r="T29" s="15"/>
      <c r="U29" s="15"/>
      <c r="V29" s="15"/>
    </row>
    <row r="30" spans="1:22" x14ac:dyDescent="0.25">
      <c r="A30" s="255"/>
      <c r="B30" s="15"/>
      <c r="C30" s="15"/>
      <c r="D30" s="15"/>
      <c r="E30" s="15"/>
      <c r="F30" s="15"/>
      <c r="G30" s="15"/>
      <c r="H30" s="15"/>
      <c r="I30" s="15"/>
      <c r="J30" s="15"/>
      <c r="K30" s="15"/>
      <c r="L30" s="15"/>
      <c r="M30" s="15"/>
      <c r="N30" s="15"/>
      <c r="O30" s="15"/>
      <c r="P30" s="15"/>
      <c r="Q30" s="15"/>
      <c r="R30" s="15"/>
      <c r="S30" s="15"/>
      <c r="T30" s="15"/>
      <c r="U30" s="15"/>
      <c r="V30" s="15"/>
    </row>
    <row r="31" spans="1:22" x14ac:dyDescent="0.25">
      <c r="A31" s="255"/>
      <c r="B31" s="15"/>
      <c r="C31" s="15"/>
      <c r="D31" s="15"/>
      <c r="E31" s="15"/>
      <c r="F31" s="15"/>
      <c r="G31" s="15"/>
      <c r="H31" s="15"/>
      <c r="I31" s="15"/>
      <c r="J31" s="15"/>
      <c r="K31" s="15"/>
      <c r="L31" s="15"/>
      <c r="M31" s="15"/>
      <c r="N31" s="15"/>
      <c r="O31" s="15"/>
      <c r="P31" s="15"/>
      <c r="Q31" s="15"/>
      <c r="R31" s="15"/>
      <c r="S31" s="15"/>
      <c r="T31" s="15"/>
      <c r="U31" s="15"/>
      <c r="V31" s="15"/>
    </row>
    <row r="32" spans="1:22" x14ac:dyDescent="0.25">
      <c r="A32" s="255"/>
      <c r="B32" s="15"/>
      <c r="C32" s="15"/>
      <c r="D32" s="15"/>
      <c r="E32" s="15"/>
      <c r="F32" s="15"/>
      <c r="G32" s="15"/>
      <c r="H32" s="15"/>
      <c r="I32" s="15"/>
      <c r="J32" s="15"/>
      <c r="K32" s="15"/>
      <c r="L32" s="15"/>
      <c r="M32" s="15"/>
      <c r="N32" s="15"/>
      <c r="O32" s="15"/>
      <c r="P32" s="15"/>
      <c r="Q32" s="15"/>
      <c r="R32" s="15"/>
      <c r="S32" s="15"/>
      <c r="T32" s="15"/>
      <c r="U32" s="15"/>
      <c r="V32" s="15"/>
    </row>
    <row r="33" spans="1:22" x14ac:dyDescent="0.25">
      <c r="A33" s="255"/>
      <c r="B33" s="15"/>
      <c r="C33" s="15"/>
      <c r="D33" s="15"/>
      <c r="E33" s="15"/>
      <c r="F33" s="15"/>
      <c r="G33" s="15"/>
      <c r="H33" s="15"/>
      <c r="I33" s="15"/>
      <c r="J33" s="15"/>
      <c r="K33" s="15"/>
      <c r="L33" s="15"/>
      <c r="M33" s="15"/>
      <c r="N33" s="15"/>
      <c r="O33" s="15"/>
      <c r="P33" s="15"/>
      <c r="Q33" s="15"/>
      <c r="R33" s="15"/>
      <c r="S33" s="15"/>
      <c r="T33" s="15"/>
      <c r="U33" s="15"/>
      <c r="V33" s="15"/>
    </row>
    <row r="34" spans="1:22" x14ac:dyDescent="0.25">
      <c r="A34" s="255"/>
      <c r="B34" s="15"/>
      <c r="C34" s="15"/>
      <c r="D34" s="15"/>
      <c r="E34" s="15"/>
      <c r="F34" s="15"/>
      <c r="G34" s="15"/>
      <c r="H34" s="15"/>
      <c r="I34" s="15"/>
      <c r="J34" s="15"/>
      <c r="K34" s="15"/>
      <c r="L34" s="15"/>
      <c r="M34" s="15"/>
      <c r="N34" s="15"/>
      <c r="O34" s="15"/>
      <c r="P34" s="15"/>
      <c r="Q34" s="15"/>
      <c r="R34" s="15"/>
      <c r="S34" s="15"/>
      <c r="T34" s="15"/>
      <c r="U34" s="15"/>
      <c r="V34" s="15"/>
    </row>
    <row r="35" spans="1:22" x14ac:dyDescent="0.25">
      <c r="A35" s="255"/>
      <c r="B35" s="15"/>
      <c r="C35" s="15"/>
      <c r="D35" s="15"/>
      <c r="E35" s="15"/>
      <c r="F35" s="15"/>
      <c r="G35" s="15"/>
      <c r="H35" s="15"/>
      <c r="I35" s="15"/>
      <c r="J35" s="15"/>
      <c r="K35" s="15"/>
      <c r="L35" s="15"/>
      <c r="M35" s="15"/>
      <c r="N35" s="15"/>
      <c r="O35" s="15"/>
      <c r="P35" s="15"/>
      <c r="Q35" s="15"/>
      <c r="R35" s="15"/>
      <c r="S35" s="15"/>
      <c r="T35" s="15"/>
      <c r="U35" s="15"/>
      <c r="V35" s="15"/>
    </row>
    <row r="36" spans="1:22" x14ac:dyDescent="0.25">
      <c r="A36" s="255"/>
      <c r="B36" s="15"/>
      <c r="C36" s="15"/>
      <c r="D36" s="15"/>
      <c r="E36" s="15"/>
      <c r="F36" s="15"/>
      <c r="G36" s="15"/>
      <c r="H36" s="15"/>
      <c r="I36" s="15"/>
      <c r="J36" s="15"/>
      <c r="K36" s="15"/>
      <c r="L36" s="15"/>
      <c r="M36" s="15"/>
      <c r="N36" s="15"/>
      <c r="O36" s="15"/>
      <c r="P36" s="15"/>
      <c r="Q36" s="15"/>
      <c r="R36" s="15"/>
      <c r="S36" s="15"/>
      <c r="T36" s="15"/>
      <c r="U36" s="15"/>
      <c r="V36" s="15"/>
    </row>
    <row r="37" spans="1:22" x14ac:dyDescent="0.25">
      <c r="A37" s="255"/>
      <c r="B37" s="15"/>
      <c r="C37" s="15"/>
      <c r="D37" s="15"/>
      <c r="E37" s="15"/>
      <c r="F37" s="15"/>
      <c r="G37" s="15"/>
      <c r="H37" s="15"/>
      <c r="I37" s="15"/>
      <c r="J37" s="15"/>
      <c r="K37" s="15"/>
      <c r="L37" s="15"/>
      <c r="M37" s="15"/>
      <c r="N37" s="15"/>
      <c r="O37" s="15"/>
      <c r="P37" s="15"/>
      <c r="Q37" s="15"/>
      <c r="R37" s="15"/>
      <c r="S37" s="15"/>
      <c r="T37" s="15"/>
      <c r="U37" s="15"/>
      <c r="V37" s="15"/>
    </row>
    <row r="38" spans="1:22" x14ac:dyDescent="0.25">
      <c r="A38" s="255"/>
      <c r="B38" s="15"/>
      <c r="C38" s="15"/>
      <c r="D38" s="15"/>
      <c r="E38" s="15"/>
      <c r="F38" s="15"/>
      <c r="G38" s="15"/>
      <c r="H38" s="15"/>
      <c r="I38" s="15"/>
      <c r="J38" s="15"/>
      <c r="K38" s="15"/>
      <c r="L38" s="15"/>
      <c r="M38" s="15"/>
      <c r="N38" s="15"/>
      <c r="O38" s="15"/>
      <c r="P38" s="15"/>
      <c r="Q38" s="15"/>
      <c r="R38" s="15"/>
      <c r="S38" s="15"/>
      <c r="T38" s="15"/>
      <c r="U38" s="15"/>
      <c r="V38" s="15"/>
    </row>
    <row r="39" spans="1:22" x14ac:dyDescent="0.25">
      <c r="A39" s="255"/>
      <c r="B39" s="15"/>
      <c r="C39" s="15"/>
      <c r="D39" s="15"/>
      <c r="E39" s="15"/>
      <c r="F39" s="15"/>
      <c r="G39" s="15"/>
      <c r="H39" s="15"/>
      <c r="I39" s="15"/>
      <c r="J39" s="15"/>
      <c r="K39" s="15"/>
      <c r="L39" s="15"/>
      <c r="M39" s="15"/>
      <c r="N39" s="15"/>
      <c r="O39" s="15"/>
      <c r="P39" s="15"/>
      <c r="Q39" s="15"/>
      <c r="R39" s="15"/>
      <c r="S39" s="15"/>
      <c r="T39" s="15"/>
      <c r="U39" s="15"/>
      <c r="V39" s="15"/>
    </row>
    <row r="40" spans="1:22" x14ac:dyDescent="0.25">
      <c r="A40" s="255"/>
      <c r="B40" s="15"/>
      <c r="C40" s="15"/>
      <c r="D40" s="15"/>
      <c r="E40" s="15"/>
      <c r="F40" s="15"/>
      <c r="G40" s="15"/>
      <c r="H40" s="15"/>
      <c r="I40" s="15"/>
      <c r="J40" s="15"/>
      <c r="K40" s="15"/>
      <c r="L40" s="15"/>
      <c r="M40" s="15"/>
      <c r="N40" s="15"/>
      <c r="O40" s="15"/>
      <c r="P40" s="15"/>
      <c r="Q40" s="15"/>
      <c r="R40" s="15"/>
      <c r="S40" s="15"/>
      <c r="T40" s="15"/>
      <c r="U40" s="15"/>
      <c r="V40" s="15"/>
    </row>
    <row r="41" spans="1:22" x14ac:dyDescent="0.25">
      <c r="A41" s="255"/>
      <c r="B41" s="15"/>
      <c r="C41" s="15"/>
      <c r="D41" s="15"/>
      <c r="E41" s="15"/>
      <c r="F41" s="15"/>
      <c r="G41" s="15"/>
      <c r="H41" s="15"/>
      <c r="I41" s="15"/>
      <c r="J41" s="15"/>
      <c r="K41" s="15"/>
      <c r="L41" s="15"/>
      <c r="M41" s="15"/>
      <c r="N41" s="15"/>
      <c r="O41" s="15"/>
      <c r="P41" s="15"/>
      <c r="Q41" s="15"/>
      <c r="R41" s="15"/>
      <c r="S41" s="15"/>
      <c r="T41" s="15"/>
      <c r="U41" s="15"/>
      <c r="V41" s="15"/>
    </row>
    <row r="42" spans="1:22" x14ac:dyDescent="0.25">
      <c r="A42" s="255"/>
      <c r="B42" s="15"/>
      <c r="C42" s="15"/>
      <c r="D42" s="15"/>
      <c r="E42" s="15"/>
      <c r="F42" s="15"/>
      <c r="G42" s="15"/>
      <c r="H42" s="15"/>
      <c r="I42" s="15"/>
      <c r="J42" s="15"/>
      <c r="K42" s="15"/>
      <c r="L42" s="15"/>
      <c r="M42" s="15"/>
      <c r="N42" s="15"/>
      <c r="O42" s="15"/>
      <c r="P42" s="15"/>
      <c r="Q42" s="15"/>
      <c r="R42" s="15"/>
      <c r="S42" s="15"/>
      <c r="T42" s="15"/>
      <c r="U42" s="15"/>
      <c r="V42" s="15"/>
    </row>
    <row r="43" spans="1:22" x14ac:dyDescent="0.25">
      <c r="A43" s="255"/>
      <c r="B43" s="15"/>
      <c r="C43" s="15"/>
      <c r="D43" s="15"/>
      <c r="E43" s="15"/>
      <c r="F43" s="15"/>
      <c r="G43" s="15"/>
      <c r="H43" s="15"/>
      <c r="I43" s="15"/>
      <c r="J43" s="15"/>
      <c r="K43" s="15"/>
      <c r="L43" s="15"/>
      <c r="M43" s="15"/>
      <c r="N43" s="15"/>
      <c r="O43" s="15"/>
      <c r="P43" s="15"/>
      <c r="Q43" s="15"/>
      <c r="R43" s="15"/>
      <c r="S43" s="15"/>
      <c r="T43" s="15"/>
      <c r="U43" s="15"/>
      <c r="V43" s="15"/>
    </row>
    <row r="44" spans="1:22" x14ac:dyDescent="0.25">
      <c r="A44" s="255"/>
      <c r="B44" s="15"/>
      <c r="C44" s="15"/>
      <c r="D44" s="15"/>
      <c r="E44" s="15"/>
      <c r="F44" s="15"/>
      <c r="G44" s="15"/>
      <c r="H44" s="15"/>
      <c r="I44" s="15"/>
      <c r="J44" s="15"/>
      <c r="K44" s="15"/>
      <c r="L44" s="15"/>
      <c r="M44" s="15"/>
      <c r="N44" s="15"/>
      <c r="O44" s="15"/>
      <c r="P44" s="15"/>
      <c r="Q44" s="15"/>
      <c r="R44" s="15"/>
      <c r="S44" s="15"/>
      <c r="T44" s="15"/>
      <c r="U44" s="15"/>
      <c r="V44" s="15"/>
    </row>
    <row r="45" spans="1:22" x14ac:dyDescent="0.25">
      <c r="A45" s="255"/>
      <c r="B45" s="15"/>
      <c r="C45" s="15"/>
      <c r="D45" s="15"/>
      <c r="E45" s="15"/>
      <c r="F45" s="15"/>
      <c r="G45" s="15"/>
      <c r="H45" s="15"/>
      <c r="I45" s="15"/>
      <c r="J45" s="15"/>
      <c r="K45" s="15"/>
      <c r="L45" s="15"/>
      <c r="M45" s="15"/>
      <c r="N45" s="15"/>
      <c r="O45" s="15"/>
      <c r="P45" s="15"/>
      <c r="Q45" s="15"/>
      <c r="R45" s="15"/>
      <c r="S45" s="15"/>
      <c r="T45" s="15"/>
      <c r="U45" s="15"/>
      <c r="V45" s="15"/>
    </row>
    <row r="46" spans="1:22" x14ac:dyDescent="0.25">
      <c r="A46" s="255"/>
      <c r="B46" s="15"/>
      <c r="C46" s="15"/>
      <c r="D46" s="15"/>
      <c r="E46" s="15"/>
      <c r="F46" s="15"/>
      <c r="G46" s="15"/>
      <c r="H46" s="15"/>
      <c r="I46" s="15"/>
      <c r="J46" s="15"/>
      <c r="K46" s="15"/>
      <c r="L46" s="15"/>
      <c r="M46" s="15"/>
      <c r="N46" s="15"/>
      <c r="O46" s="15"/>
      <c r="P46" s="15"/>
      <c r="Q46" s="15"/>
      <c r="R46" s="15"/>
      <c r="S46" s="15"/>
      <c r="T46" s="15"/>
      <c r="U46" s="15"/>
      <c r="V46" s="15"/>
    </row>
    <row r="47" spans="1:22" x14ac:dyDescent="0.25">
      <c r="A47" s="255"/>
      <c r="B47" s="15"/>
      <c r="C47" s="15"/>
      <c r="D47" s="15"/>
      <c r="E47" s="15"/>
      <c r="F47" s="15"/>
      <c r="G47" s="15"/>
      <c r="H47" s="15"/>
      <c r="I47" s="15"/>
      <c r="J47" s="15"/>
      <c r="K47" s="15"/>
      <c r="L47" s="15"/>
      <c r="M47" s="15"/>
      <c r="N47" s="15"/>
      <c r="O47" s="15"/>
      <c r="P47" s="15"/>
      <c r="Q47" s="15"/>
      <c r="R47" s="15"/>
      <c r="S47" s="15"/>
      <c r="T47" s="15"/>
      <c r="U47" s="15"/>
      <c r="V47" s="15"/>
    </row>
    <row r="48" spans="1:22" x14ac:dyDescent="0.25">
      <c r="A48" s="255"/>
      <c r="B48" s="15"/>
      <c r="C48" s="15"/>
      <c r="D48" s="15"/>
      <c r="E48" s="15"/>
      <c r="F48" s="15"/>
      <c r="G48" s="15"/>
      <c r="H48" s="15"/>
      <c r="I48" s="15"/>
      <c r="J48" s="15"/>
      <c r="K48" s="15"/>
      <c r="L48" s="15"/>
      <c r="M48" s="15"/>
      <c r="N48" s="15"/>
      <c r="O48" s="15"/>
      <c r="P48" s="15"/>
      <c r="Q48" s="15"/>
      <c r="R48" s="15"/>
      <c r="S48" s="15"/>
      <c r="T48" s="15"/>
      <c r="U48" s="15"/>
      <c r="V48" s="15"/>
    </row>
    <row r="49" spans="1:22" x14ac:dyDescent="0.25">
      <c r="A49" s="255"/>
      <c r="B49" s="15"/>
      <c r="C49" s="15"/>
      <c r="D49" s="15"/>
      <c r="E49" s="15"/>
      <c r="F49" s="15"/>
      <c r="G49" s="15"/>
      <c r="H49" s="15"/>
      <c r="I49" s="15"/>
      <c r="J49" s="15"/>
      <c r="K49" s="15"/>
      <c r="L49" s="15"/>
      <c r="M49" s="15"/>
      <c r="N49" s="15"/>
      <c r="O49" s="15"/>
      <c r="P49" s="15"/>
      <c r="Q49" s="15"/>
      <c r="R49" s="15"/>
      <c r="S49" s="15"/>
      <c r="T49" s="15"/>
      <c r="U49" s="15"/>
      <c r="V49" s="15"/>
    </row>
    <row r="50" spans="1:22" x14ac:dyDescent="0.25">
      <c r="A50" s="255"/>
      <c r="B50" s="15"/>
      <c r="C50" s="15"/>
      <c r="D50" s="15"/>
      <c r="E50" s="15"/>
      <c r="F50" s="15"/>
      <c r="G50" s="15"/>
      <c r="H50" s="15"/>
      <c r="I50" s="15"/>
      <c r="J50" s="15"/>
      <c r="K50" s="15"/>
      <c r="L50" s="15"/>
      <c r="M50" s="15"/>
      <c r="N50" s="15"/>
      <c r="O50" s="15"/>
      <c r="P50" s="15"/>
      <c r="Q50" s="15"/>
      <c r="R50" s="15"/>
      <c r="S50" s="15"/>
      <c r="T50" s="15"/>
      <c r="U50" s="15"/>
      <c r="V50" s="15"/>
    </row>
    <row r="51" spans="1:22" x14ac:dyDescent="0.25">
      <c r="A51" s="255"/>
      <c r="B51" s="15"/>
      <c r="C51" s="15"/>
      <c r="D51" s="15"/>
      <c r="E51" s="15"/>
      <c r="F51" s="15"/>
      <c r="G51" s="15"/>
      <c r="H51" s="15"/>
      <c r="I51" s="15"/>
      <c r="J51" s="15"/>
      <c r="K51" s="15"/>
      <c r="L51" s="15"/>
      <c r="M51" s="15"/>
      <c r="N51" s="15"/>
      <c r="O51" s="15"/>
      <c r="P51" s="15"/>
      <c r="Q51" s="15"/>
      <c r="R51" s="15"/>
      <c r="S51" s="15"/>
      <c r="T51" s="15"/>
      <c r="U51" s="15"/>
      <c r="V51" s="15"/>
    </row>
    <row r="52" spans="1:22" x14ac:dyDescent="0.25">
      <c r="A52" s="255"/>
      <c r="B52" s="15"/>
      <c r="C52" s="15"/>
      <c r="D52" s="15"/>
      <c r="E52" s="15"/>
      <c r="F52" s="15"/>
      <c r="G52" s="15"/>
      <c r="H52" s="15"/>
      <c r="I52" s="15"/>
      <c r="J52" s="15"/>
      <c r="K52" s="15"/>
      <c r="L52" s="15"/>
      <c r="M52" s="15"/>
      <c r="N52" s="15"/>
      <c r="O52" s="15"/>
      <c r="P52" s="15"/>
      <c r="Q52" s="15"/>
      <c r="R52" s="15"/>
      <c r="S52" s="15"/>
      <c r="T52" s="15"/>
      <c r="U52" s="15"/>
      <c r="V52" s="15"/>
    </row>
    <row r="53" spans="1:22" x14ac:dyDescent="0.25">
      <c r="A53" s="255"/>
      <c r="B53" s="15"/>
      <c r="C53" s="15"/>
      <c r="D53" s="15"/>
      <c r="E53" s="15"/>
      <c r="F53" s="15"/>
      <c r="G53" s="15"/>
      <c r="H53" s="15"/>
      <c r="I53" s="15"/>
      <c r="J53" s="15"/>
      <c r="K53" s="15"/>
      <c r="L53" s="15"/>
      <c r="M53" s="15"/>
      <c r="N53" s="15"/>
      <c r="O53" s="15"/>
      <c r="P53" s="15"/>
      <c r="Q53" s="15"/>
      <c r="R53" s="15"/>
      <c r="S53" s="15"/>
      <c r="T53" s="15"/>
      <c r="U53" s="15"/>
      <c r="V53" s="15"/>
    </row>
    <row r="54" spans="1:22" x14ac:dyDescent="0.25">
      <c r="A54" s="255"/>
      <c r="B54" s="15"/>
      <c r="C54" s="15"/>
      <c r="D54" s="15"/>
      <c r="E54" s="15"/>
      <c r="F54" s="15"/>
      <c r="G54" s="15"/>
      <c r="H54" s="15"/>
      <c r="I54" s="15"/>
      <c r="J54" s="15"/>
      <c r="K54" s="15"/>
      <c r="L54" s="15"/>
      <c r="M54" s="15"/>
      <c r="N54" s="15"/>
      <c r="O54" s="15"/>
      <c r="P54" s="15"/>
      <c r="Q54" s="15"/>
      <c r="R54" s="15"/>
      <c r="S54" s="15"/>
      <c r="T54" s="15"/>
      <c r="U54" s="15"/>
      <c r="V54" s="15"/>
    </row>
    <row r="55" spans="1:22" x14ac:dyDescent="0.25">
      <c r="A55" s="255"/>
      <c r="B55" s="15"/>
      <c r="C55" s="15"/>
      <c r="D55" s="15"/>
      <c r="E55" s="15"/>
      <c r="F55" s="15"/>
      <c r="G55" s="15"/>
      <c r="H55" s="15"/>
      <c r="I55" s="15"/>
      <c r="J55" s="15"/>
      <c r="K55" s="15"/>
      <c r="L55" s="15"/>
      <c r="M55" s="15"/>
      <c r="N55" s="15"/>
      <c r="O55" s="15"/>
      <c r="P55" s="15"/>
      <c r="Q55" s="15"/>
      <c r="R55" s="15"/>
      <c r="S55" s="15"/>
      <c r="T55" s="15"/>
      <c r="U55" s="15"/>
      <c r="V55" s="15"/>
    </row>
    <row r="56" spans="1:22" x14ac:dyDescent="0.25">
      <c r="A56" s="255"/>
      <c r="B56" s="15"/>
      <c r="C56" s="15"/>
      <c r="D56" s="15"/>
      <c r="E56" s="15"/>
      <c r="F56" s="15"/>
      <c r="G56" s="15"/>
      <c r="H56" s="15"/>
      <c r="I56" s="15"/>
      <c r="J56" s="15"/>
      <c r="K56" s="15"/>
      <c r="L56" s="15"/>
      <c r="M56" s="15"/>
      <c r="N56" s="15"/>
      <c r="O56" s="15"/>
      <c r="P56" s="15"/>
      <c r="Q56" s="15"/>
      <c r="R56" s="15"/>
      <c r="S56" s="15"/>
      <c r="T56" s="15"/>
      <c r="U56" s="15"/>
      <c r="V56" s="15"/>
    </row>
    <row r="57" spans="1:22" x14ac:dyDescent="0.25">
      <c r="A57" s="255"/>
      <c r="B57" s="15"/>
      <c r="C57" s="15"/>
      <c r="D57" s="15"/>
      <c r="E57" s="15"/>
      <c r="F57" s="15"/>
      <c r="G57" s="15"/>
      <c r="H57" s="15"/>
      <c r="I57" s="15"/>
      <c r="J57" s="15"/>
      <c r="K57" s="15"/>
      <c r="L57" s="15"/>
      <c r="M57" s="15"/>
      <c r="N57" s="15"/>
      <c r="O57" s="15"/>
      <c r="P57" s="15"/>
      <c r="Q57" s="15"/>
      <c r="R57" s="15"/>
      <c r="S57" s="15"/>
      <c r="T57" s="15"/>
      <c r="U57" s="15"/>
      <c r="V57" s="15"/>
    </row>
    <row r="58" spans="1:22" x14ac:dyDescent="0.25">
      <c r="A58" s="255"/>
      <c r="B58" s="15"/>
      <c r="C58" s="15"/>
      <c r="D58" s="15"/>
      <c r="E58" s="15"/>
      <c r="F58" s="15"/>
      <c r="G58" s="15"/>
      <c r="H58" s="15"/>
      <c r="I58" s="15"/>
      <c r="J58" s="15"/>
      <c r="K58" s="15"/>
      <c r="L58" s="15"/>
      <c r="M58" s="15"/>
      <c r="N58" s="15"/>
      <c r="O58" s="15"/>
      <c r="P58" s="15"/>
      <c r="Q58" s="15"/>
      <c r="R58" s="15"/>
      <c r="S58" s="15"/>
      <c r="T58" s="15"/>
      <c r="U58" s="15"/>
      <c r="V58" s="15"/>
    </row>
    <row r="59" spans="1:22" x14ac:dyDescent="0.25">
      <c r="A59" s="255"/>
      <c r="B59" s="15"/>
      <c r="C59" s="15"/>
      <c r="D59" s="15"/>
      <c r="E59" s="15"/>
      <c r="F59" s="15"/>
      <c r="G59" s="15"/>
      <c r="H59" s="15"/>
      <c r="I59" s="15"/>
      <c r="J59" s="15"/>
      <c r="K59" s="15"/>
      <c r="L59" s="15"/>
      <c r="M59" s="15"/>
      <c r="N59" s="15"/>
      <c r="O59" s="15"/>
      <c r="P59" s="15"/>
      <c r="Q59" s="15"/>
      <c r="R59" s="15"/>
      <c r="S59" s="15"/>
      <c r="T59" s="15"/>
      <c r="U59" s="15"/>
      <c r="V59" s="15"/>
    </row>
    <row r="60" spans="1:22" x14ac:dyDescent="0.25">
      <c r="A60" s="255"/>
      <c r="B60" s="15"/>
      <c r="C60" s="15"/>
      <c r="D60" s="15"/>
      <c r="E60" s="15"/>
      <c r="F60" s="15"/>
      <c r="G60" s="15"/>
      <c r="H60" s="15"/>
      <c r="I60" s="15"/>
      <c r="J60" s="15"/>
      <c r="K60" s="15"/>
      <c r="L60" s="15"/>
      <c r="M60" s="15"/>
      <c r="N60" s="15"/>
      <c r="O60" s="15"/>
      <c r="P60" s="15"/>
      <c r="Q60" s="15"/>
      <c r="R60" s="15"/>
      <c r="S60" s="15"/>
      <c r="T60" s="15"/>
      <c r="U60" s="15"/>
      <c r="V60" s="15"/>
    </row>
    <row r="61" spans="1:22" x14ac:dyDescent="0.25">
      <c r="A61" s="255"/>
      <c r="B61" s="15"/>
      <c r="C61" s="15"/>
      <c r="D61" s="15"/>
      <c r="E61" s="15"/>
      <c r="F61" s="15"/>
      <c r="G61" s="15"/>
      <c r="H61" s="15"/>
      <c r="I61" s="15"/>
      <c r="J61" s="15"/>
      <c r="K61" s="15"/>
      <c r="L61" s="15"/>
      <c r="M61" s="15"/>
      <c r="N61" s="15"/>
      <c r="O61" s="15"/>
      <c r="P61" s="15"/>
      <c r="Q61" s="15"/>
      <c r="R61" s="15"/>
      <c r="S61" s="15"/>
      <c r="T61" s="15"/>
      <c r="U61" s="15"/>
      <c r="V61" s="15"/>
    </row>
    <row r="62" spans="1:22" x14ac:dyDescent="0.25">
      <c r="A62" s="255"/>
      <c r="B62" s="15"/>
      <c r="C62" s="15"/>
      <c r="D62" s="15"/>
      <c r="E62" s="15"/>
      <c r="F62" s="15"/>
      <c r="G62" s="15"/>
      <c r="H62" s="15"/>
      <c r="I62" s="15"/>
      <c r="J62" s="15"/>
      <c r="K62" s="15"/>
      <c r="L62" s="15"/>
      <c r="M62" s="15"/>
      <c r="N62" s="15"/>
      <c r="O62" s="15"/>
      <c r="P62" s="15"/>
      <c r="Q62" s="15"/>
      <c r="R62" s="15"/>
      <c r="S62" s="15"/>
      <c r="T62" s="15"/>
      <c r="U62" s="15"/>
      <c r="V62" s="15"/>
    </row>
    <row r="63" spans="1:22" x14ac:dyDescent="0.25">
      <c r="A63" s="255"/>
      <c r="B63" s="15"/>
      <c r="C63" s="15"/>
      <c r="D63" s="15"/>
      <c r="E63" s="15"/>
      <c r="F63" s="15"/>
      <c r="G63" s="15"/>
      <c r="H63" s="15"/>
      <c r="I63" s="15"/>
      <c r="J63" s="15"/>
      <c r="K63" s="15"/>
      <c r="L63" s="15"/>
      <c r="M63" s="15"/>
      <c r="N63" s="15"/>
      <c r="O63" s="15"/>
      <c r="P63" s="15"/>
      <c r="Q63" s="15"/>
      <c r="R63" s="15"/>
      <c r="S63" s="15"/>
      <c r="T63" s="15"/>
      <c r="U63" s="15"/>
      <c r="V63" s="15"/>
    </row>
    <row r="64" spans="1:22" x14ac:dyDescent="0.25">
      <c r="A64" s="255"/>
      <c r="B64" s="15"/>
      <c r="C64" s="15"/>
      <c r="D64" s="15"/>
      <c r="E64" s="15"/>
      <c r="F64" s="15"/>
      <c r="G64" s="15"/>
      <c r="H64" s="15"/>
      <c r="I64" s="15"/>
      <c r="J64" s="15"/>
      <c r="K64" s="15"/>
      <c r="L64" s="15"/>
      <c r="M64" s="15"/>
      <c r="N64" s="15"/>
      <c r="O64" s="15"/>
      <c r="P64" s="15"/>
      <c r="Q64" s="15"/>
      <c r="R64" s="15"/>
      <c r="S64" s="15"/>
      <c r="T64" s="15"/>
      <c r="U64" s="15"/>
      <c r="V64" s="15"/>
    </row>
    <row r="65" spans="1:22" x14ac:dyDescent="0.25">
      <c r="A65" s="255"/>
      <c r="B65" s="15"/>
      <c r="C65" s="15"/>
      <c r="D65" s="15"/>
      <c r="E65" s="15"/>
      <c r="F65" s="15"/>
      <c r="G65" s="15"/>
      <c r="H65" s="15"/>
      <c r="I65" s="15"/>
      <c r="J65" s="15"/>
      <c r="K65" s="15"/>
      <c r="L65" s="15"/>
      <c r="M65" s="15"/>
      <c r="N65" s="15"/>
      <c r="O65" s="15"/>
      <c r="P65" s="15"/>
      <c r="Q65" s="15"/>
      <c r="R65" s="15"/>
      <c r="S65" s="15"/>
      <c r="T65" s="15"/>
      <c r="U65" s="15"/>
      <c r="V65" s="15"/>
    </row>
    <row r="66" spans="1:22" x14ac:dyDescent="0.25">
      <c r="A66" s="255"/>
      <c r="B66" s="15"/>
      <c r="C66" s="15"/>
      <c r="D66" s="15"/>
      <c r="E66" s="15"/>
      <c r="F66" s="15"/>
      <c r="G66" s="15"/>
      <c r="H66" s="15"/>
      <c r="I66" s="15"/>
      <c r="J66" s="15"/>
      <c r="K66" s="15"/>
      <c r="L66" s="15"/>
      <c r="M66" s="15"/>
      <c r="N66" s="15"/>
      <c r="O66" s="15"/>
      <c r="P66" s="15"/>
      <c r="Q66" s="15"/>
      <c r="R66" s="15"/>
      <c r="S66" s="15"/>
      <c r="T66" s="15"/>
      <c r="U66" s="15"/>
      <c r="V66" s="15"/>
    </row>
    <row r="67" spans="1:22" x14ac:dyDescent="0.25">
      <c r="A67" s="255"/>
      <c r="B67" s="15"/>
      <c r="C67" s="15"/>
      <c r="D67" s="15"/>
      <c r="E67" s="15"/>
      <c r="F67" s="15"/>
      <c r="G67" s="15"/>
      <c r="H67" s="15"/>
      <c r="I67" s="15"/>
      <c r="J67" s="15"/>
      <c r="K67" s="15"/>
      <c r="L67" s="15"/>
      <c r="M67" s="15"/>
      <c r="N67" s="15"/>
      <c r="O67" s="15"/>
      <c r="P67" s="15"/>
      <c r="Q67" s="15"/>
      <c r="R67" s="15"/>
      <c r="S67" s="15"/>
      <c r="T67" s="15"/>
      <c r="U67" s="15"/>
      <c r="V67" s="15"/>
    </row>
    <row r="68" spans="1:22" x14ac:dyDescent="0.25">
      <c r="A68" s="255"/>
      <c r="B68" s="15"/>
      <c r="C68" s="15"/>
      <c r="D68" s="15"/>
      <c r="E68" s="15"/>
      <c r="F68" s="15"/>
      <c r="G68" s="15"/>
      <c r="H68" s="15"/>
      <c r="I68" s="15"/>
      <c r="J68" s="15"/>
      <c r="K68" s="15"/>
      <c r="L68" s="15"/>
      <c r="M68" s="15"/>
      <c r="N68" s="15"/>
      <c r="O68" s="15"/>
      <c r="P68" s="15"/>
      <c r="Q68" s="15"/>
      <c r="R68" s="15"/>
      <c r="S68" s="15"/>
      <c r="T68" s="15"/>
      <c r="U68" s="15"/>
      <c r="V68" s="15"/>
    </row>
    <row r="69" spans="1:22" x14ac:dyDescent="0.25">
      <c r="A69" s="255"/>
      <c r="B69" s="15"/>
      <c r="C69" s="15"/>
      <c r="D69" s="15"/>
      <c r="E69" s="15"/>
      <c r="F69" s="15"/>
      <c r="G69" s="15"/>
      <c r="H69" s="15"/>
      <c r="I69" s="15"/>
      <c r="J69" s="15"/>
      <c r="K69" s="15"/>
      <c r="L69" s="15"/>
      <c r="M69" s="15"/>
      <c r="N69" s="15"/>
      <c r="O69" s="15"/>
      <c r="P69" s="15"/>
      <c r="Q69" s="15"/>
      <c r="R69" s="15"/>
      <c r="S69" s="15"/>
      <c r="T69" s="15"/>
      <c r="U69" s="15"/>
      <c r="V69" s="15"/>
    </row>
    <row r="70" spans="1:22" x14ac:dyDescent="0.25">
      <c r="A70" s="255"/>
      <c r="B70" s="15"/>
      <c r="C70" s="15"/>
      <c r="D70" s="15"/>
      <c r="E70" s="15"/>
      <c r="F70" s="15"/>
      <c r="G70" s="15"/>
      <c r="H70" s="15"/>
      <c r="I70" s="15"/>
      <c r="J70" s="15"/>
      <c r="K70" s="15"/>
      <c r="L70" s="15"/>
      <c r="M70" s="15"/>
      <c r="N70" s="15"/>
      <c r="O70" s="15"/>
      <c r="P70" s="15"/>
      <c r="Q70" s="15"/>
      <c r="R70" s="15"/>
      <c r="S70" s="15"/>
      <c r="T70" s="15"/>
      <c r="U70" s="15"/>
      <c r="V70" s="15"/>
    </row>
    <row r="71" spans="1:22" x14ac:dyDescent="0.25">
      <c r="A71" s="255"/>
      <c r="B71" s="15"/>
      <c r="C71" s="15"/>
      <c r="D71" s="15"/>
      <c r="E71" s="15"/>
      <c r="F71" s="15"/>
      <c r="G71" s="15"/>
      <c r="H71" s="15"/>
      <c r="I71" s="15"/>
      <c r="J71" s="15"/>
      <c r="K71" s="15"/>
      <c r="L71" s="15"/>
      <c r="M71" s="15"/>
      <c r="N71" s="15"/>
      <c r="O71" s="15"/>
      <c r="P71" s="15"/>
      <c r="Q71" s="15"/>
      <c r="R71" s="15"/>
      <c r="S71" s="15"/>
      <c r="T71" s="15"/>
      <c r="U71" s="15"/>
      <c r="V71" s="15"/>
    </row>
    <row r="72" spans="1:22" x14ac:dyDescent="0.25">
      <c r="A72" s="255"/>
      <c r="B72" s="15"/>
      <c r="C72" s="15"/>
      <c r="D72" s="15"/>
      <c r="E72" s="15"/>
      <c r="F72" s="15"/>
      <c r="G72" s="15"/>
      <c r="H72" s="15"/>
      <c r="I72" s="15"/>
      <c r="J72" s="15"/>
      <c r="K72" s="15"/>
      <c r="L72" s="15"/>
      <c r="M72" s="15"/>
      <c r="N72" s="15"/>
      <c r="O72" s="15"/>
      <c r="P72" s="15"/>
      <c r="Q72" s="15"/>
      <c r="R72" s="15"/>
      <c r="S72" s="15"/>
      <c r="T72" s="15"/>
      <c r="U72" s="15"/>
      <c r="V72" s="15"/>
    </row>
    <row r="73" spans="1:22" x14ac:dyDescent="0.25">
      <c r="A73" s="255"/>
      <c r="B73" s="15"/>
      <c r="C73" s="15"/>
      <c r="D73" s="15"/>
      <c r="E73" s="15"/>
      <c r="F73" s="15"/>
      <c r="G73" s="15"/>
      <c r="H73" s="15"/>
      <c r="I73" s="15"/>
      <c r="J73" s="15"/>
      <c r="K73" s="15"/>
      <c r="L73" s="15"/>
      <c r="M73" s="15"/>
      <c r="N73" s="15"/>
      <c r="O73" s="15"/>
      <c r="P73" s="15"/>
      <c r="Q73" s="15"/>
      <c r="R73" s="15"/>
      <c r="S73" s="15"/>
      <c r="T73" s="15"/>
      <c r="U73" s="15"/>
      <c r="V73" s="15"/>
    </row>
    <row r="74" spans="1:22" x14ac:dyDescent="0.25">
      <c r="A74" s="255"/>
      <c r="B74" s="15"/>
      <c r="C74" s="15"/>
      <c r="D74" s="15"/>
      <c r="E74" s="15"/>
      <c r="F74" s="15"/>
      <c r="G74" s="15"/>
      <c r="H74" s="15"/>
      <c r="I74" s="15"/>
      <c r="J74" s="15"/>
      <c r="K74" s="15"/>
      <c r="L74" s="15"/>
      <c r="M74" s="15"/>
      <c r="N74" s="15"/>
      <c r="O74" s="15"/>
      <c r="P74" s="15"/>
      <c r="Q74" s="15"/>
      <c r="R74" s="15"/>
      <c r="S74" s="15"/>
      <c r="T74" s="15"/>
      <c r="U74" s="15"/>
      <c r="V74" s="15"/>
    </row>
    <row r="75" spans="1:22" x14ac:dyDescent="0.25">
      <c r="A75" s="255"/>
      <c r="B75" s="15"/>
      <c r="C75" s="15"/>
      <c r="D75" s="15"/>
      <c r="E75" s="15"/>
      <c r="F75" s="15"/>
      <c r="G75" s="15"/>
      <c r="H75" s="15"/>
      <c r="I75" s="15"/>
      <c r="J75" s="15"/>
      <c r="K75" s="15"/>
      <c r="L75" s="15"/>
      <c r="M75" s="15"/>
      <c r="N75" s="15"/>
      <c r="O75" s="15"/>
      <c r="P75" s="15"/>
      <c r="Q75" s="15"/>
      <c r="R75" s="15"/>
      <c r="S75" s="15"/>
      <c r="T75" s="15"/>
      <c r="U75" s="15"/>
      <c r="V75" s="15"/>
    </row>
    <row r="76" spans="1:22" x14ac:dyDescent="0.25">
      <c r="A76" s="255"/>
      <c r="B76" s="15"/>
      <c r="C76" s="15"/>
      <c r="D76" s="15"/>
      <c r="E76" s="15"/>
      <c r="F76" s="15"/>
      <c r="G76" s="15"/>
      <c r="H76" s="15"/>
      <c r="I76" s="15"/>
      <c r="J76" s="15"/>
      <c r="K76" s="15"/>
      <c r="L76" s="15"/>
      <c r="M76" s="15"/>
      <c r="N76" s="15"/>
      <c r="O76" s="15"/>
      <c r="P76" s="15"/>
      <c r="Q76" s="15"/>
      <c r="R76" s="15"/>
      <c r="S76" s="15"/>
      <c r="T76" s="15"/>
      <c r="U76" s="15"/>
      <c r="V76" s="15"/>
    </row>
    <row r="77" spans="1:22" x14ac:dyDescent="0.25">
      <c r="A77" s="255"/>
      <c r="B77" s="15"/>
      <c r="C77" s="15"/>
      <c r="D77" s="15"/>
      <c r="E77" s="15"/>
      <c r="F77" s="15"/>
      <c r="G77" s="15"/>
      <c r="H77" s="15"/>
      <c r="I77" s="15"/>
      <c r="J77" s="15"/>
      <c r="K77" s="15"/>
      <c r="L77" s="15"/>
      <c r="M77" s="15"/>
      <c r="N77" s="15"/>
      <c r="O77" s="15"/>
      <c r="P77" s="15"/>
      <c r="Q77" s="15"/>
      <c r="R77" s="15"/>
      <c r="S77" s="15"/>
      <c r="T77" s="15"/>
      <c r="U77" s="15"/>
      <c r="V77" s="15"/>
    </row>
    <row r="78" spans="1:22" x14ac:dyDescent="0.25">
      <c r="A78" s="255"/>
      <c r="B78" s="15"/>
      <c r="C78" s="15"/>
      <c r="D78" s="15"/>
      <c r="E78" s="15"/>
      <c r="F78" s="15"/>
      <c r="G78" s="15"/>
      <c r="H78" s="15"/>
      <c r="I78" s="15"/>
      <c r="J78" s="15"/>
      <c r="K78" s="15"/>
      <c r="L78" s="15"/>
      <c r="M78" s="15"/>
      <c r="N78" s="15"/>
      <c r="O78" s="15"/>
      <c r="P78" s="15"/>
      <c r="Q78" s="15"/>
      <c r="R78" s="15"/>
      <c r="S78" s="15"/>
      <c r="T78" s="15"/>
      <c r="U78" s="15"/>
      <c r="V78" s="15"/>
    </row>
    <row r="79" spans="1:22" x14ac:dyDescent="0.25">
      <c r="A79" s="255"/>
      <c r="B79" s="15"/>
      <c r="C79" s="15"/>
      <c r="D79" s="15"/>
      <c r="E79" s="15"/>
      <c r="F79" s="15"/>
      <c r="G79" s="15"/>
      <c r="H79" s="15"/>
      <c r="I79" s="15"/>
      <c r="J79" s="15"/>
      <c r="K79" s="15"/>
      <c r="L79" s="15"/>
      <c r="M79" s="15"/>
      <c r="N79" s="15"/>
      <c r="O79" s="15"/>
      <c r="P79" s="15"/>
      <c r="Q79" s="15"/>
      <c r="R79" s="15"/>
      <c r="S79" s="15"/>
      <c r="T79" s="15"/>
      <c r="U79" s="15"/>
      <c r="V79" s="15"/>
    </row>
    <row r="80" spans="1:22" x14ac:dyDescent="0.25">
      <c r="A80" s="255"/>
      <c r="B80" s="15"/>
      <c r="C80" s="15"/>
      <c r="D80" s="15"/>
      <c r="E80" s="15"/>
      <c r="F80" s="15"/>
      <c r="G80" s="15"/>
      <c r="H80" s="15"/>
      <c r="I80" s="15"/>
      <c r="J80" s="15"/>
      <c r="K80" s="15"/>
      <c r="L80" s="15"/>
      <c r="M80" s="15"/>
      <c r="N80" s="15"/>
      <c r="O80" s="15"/>
      <c r="P80" s="15"/>
      <c r="Q80" s="15"/>
      <c r="R80" s="15"/>
      <c r="S80" s="15"/>
      <c r="T80" s="15"/>
      <c r="U80" s="15"/>
      <c r="V80" s="15"/>
    </row>
    <row r="81" spans="1:22" x14ac:dyDescent="0.25">
      <c r="A81" s="255"/>
      <c r="B81" s="15"/>
      <c r="C81" s="15"/>
      <c r="D81" s="15"/>
      <c r="E81" s="15"/>
      <c r="F81" s="15"/>
      <c r="G81" s="15"/>
      <c r="H81" s="15"/>
      <c r="I81" s="15"/>
      <c r="J81" s="15"/>
      <c r="K81" s="15"/>
      <c r="L81" s="15"/>
      <c r="M81" s="15"/>
      <c r="N81" s="15"/>
      <c r="O81" s="15"/>
      <c r="P81" s="15"/>
      <c r="Q81" s="15"/>
      <c r="R81" s="15"/>
      <c r="S81" s="15"/>
      <c r="T81" s="15"/>
      <c r="U81" s="15"/>
      <c r="V81" s="15"/>
    </row>
    <row r="82" spans="1:22" x14ac:dyDescent="0.25">
      <c r="A82" s="255"/>
      <c r="B82" s="15"/>
      <c r="C82" s="15"/>
      <c r="D82" s="15"/>
      <c r="E82" s="15"/>
      <c r="F82" s="15"/>
      <c r="G82" s="15"/>
      <c r="H82" s="15"/>
      <c r="I82" s="15"/>
      <c r="J82" s="15"/>
      <c r="K82" s="15"/>
      <c r="L82" s="15"/>
      <c r="M82" s="15"/>
      <c r="N82" s="15"/>
      <c r="O82" s="15"/>
      <c r="P82" s="15"/>
      <c r="Q82" s="15"/>
      <c r="R82" s="15"/>
      <c r="S82" s="15"/>
      <c r="T82" s="15"/>
      <c r="U82" s="15"/>
      <c r="V82" s="15"/>
    </row>
    <row r="83" spans="1:22" x14ac:dyDescent="0.25">
      <c r="A83" s="255"/>
      <c r="B83" s="15"/>
      <c r="C83" s="15"/>
      <c r="D83" s="15"/>
      <c r="E83" s="15"/>
      <c r="F83" s="15"/>
      <c r="G83" s="15"/>
      <c r="H83" s="15"/>
      <c r="I83" s="15"/>
      <c r="J83" s="15"/>
      <c r="K83" s="15"/>
      <c r="L83" s="15"/>
      <c r="M83" s="15"/>
      <c r="N83" s="15"/>
      <c r="O83" s="15"/>
      <c r="P83" s="15"/>
      <c r="Q83" s="15"/>
      <c r="R83" s="15"/>
      <c r="S83" s="15"/>
      <c r="T83" s="15"/>
      <c r="U83" s="15"/>
      <c r="V83" s="15"/>
    </row>
    <row r="84" spans="1:22" x14ac:dyDescent="0.25">
      <c r="A84" s="255"/>
      <c r="B84" s="15"/>
      <c r="C84" s="15"/>
      <c r="D84" s="15"/>
      <c r="E84" s="15"/>
      <c r="F84" s="15"/>
      <c r="G84" s="15"/>
      <c r="H84" s="15"/>
      <c r="I84" s="15"/>
      <c r="J84" s="15"/>
      <c r="K84" s="15"/>
      <c r="L84" s="15"/>
      <c r="M84" s="15"/>
      <c r="N84" s="15"/>
      <c r="O84" s="15"/>
      <c r="P84" s="15"/>
      <c r="Q84" s="15"/>
      <c r="R84" s="15"/>
      <c r="S84" s="15"/>
      <c r="T84" s="15"/>
      <c r="U84" s="15"/>
      <c r="V84" s="15"/>
    </row>
    <row r="85" spans="1:22" x14ac:dyDescent="0.25">
      <c r="A85" s="255"/>
      <c r="B85" s="15"/>
      <c r="C85" s="15"/>
      <c r="D85" s="15"/>
      <c r="E85" s="15"/>
      <c r="F85" s="15"/>
      <c r="G85" s="15"/>
      <c r="H85" s="15"/>
      <c r="I85" s="15"/>
      <c r="J85" s="15"/>
      <c r="K85" s="15"/>
      <c r="L85" s="15"/>
      <c r="M85" s="15"/>
      <c r="N85" s="15"/>
      <c r="O85" s="15"/>
      <c r="P85" s="15"/>
      <c r="Q85" s="15"/>
      <c r="R85" s="15"/>
      <c r="S85" s="15"/>
      <c r="T85" s="15"/>
      <c r="U85" s="15"/>
      <c r="V85" s="15"/>
    </row>
    <row r="86" spans="1:22" x14ac:dyDescent="0.25">
      <c r="A86" s="255"/>
      <c r="B86" s="15"/>
      <c r="C86" s="15"/>
      <c r="D86" s="15"/>
      <c r="E86" s="15"/>
      <c r="F86" s="15"/>
      <c r="G86" s="15"/>
      <c r="H86" s="15"/>
      <c r="I86" s="15"/>
      <c r="J86" s="15"/>
      <c r="K86" s="15"/>
      <c r="L86" s="15"/>
      <c r="M86" s="15"/>
      <c r="N86" s="15"/>
      <c r="O86" s="15"/>
      <c r="P86" s="15"/>
      <c r="Q86" s="15"/>
      <c r="R86" s="15"/>
      <c r="S86" s="15"/>
      <c r="T86" s="15"/>
      <c r="U86" s="15"/>
      <c r="V86" s="15"/>
    </row>
    <row r="87" spans="1:22" x14ac:dyDescent="0.25">
      <c r="A87" s="255"/>
      <c r="B87" s="15"/>
      <c r="C87" s="15"/>
      <c r="D87" s="15"/>
      <c r="E87" s="15"/>
      <c r="F87" s="15"/>
      <c r="G87" s="15"/>
      <c r="H87" s="15"/>
      <c r="I87" s="15"/>
      <c r="J87" s="15"/>
      <c r="K87" s="15"/>
      <c r="L87" s="15"/>
      <c r="M87" s="15"/>
      <c r="N87" s="15"/>
      <c r="O87" s="15"/>
      <c r="P87" s="15"/>
      <c r="Q87" s="15"/>
      <c r="R87" s="15"/>
      <c r="S87" s="15"/>
      <c r="T87" s="15"/>
      <c r="U87" s="15"/>
      <c r="V87" s="15"/>
    </row>
    <row r="88" spans="1:22" x14ac:dyDescent="0.25">
      <c r="A88" s="255"/>
      <c r="B88" s="15"/>
      <c r="C88" s="15"/>
      <c r="D88" s="15"/>
      <c r="E88" s="15"/>
      <c r="F88" s="15"/>
      <c r="G88" s="15"/>
      <c r="H88" s="15"/>
      <c r="I88" s="15"/>
      <c r="J88" s="15"/>
      <c r="K88" s="15"/>
      <c r="L88" s="15"/>
      <c r="M88" s="15"/>
      <c r="N88" s="15"/>
      <c r="O88" s="15"/>
      <c r="P88" s="15"/>
      <c r="Q88" s="15"/>
      <c r="R88" s="15"/>
      <c r="S88" s="15"/>
      <c r="T88" s="15"/>
      <c r="U88" s="15"/>
      <c r="V88" s="15"/>
    </row>
    <row r="89" spans="1:22" x14ac:dyDescent="0.25">
      <c r="A89" s="255"/>
      <c r="B89" s="15"/>
      <c r="C89" s="15"/>
      <c r="D89" s="15"/>
      <c r="E89" s="15"/>
      <c r="F89" s="15"/>
      <c r="G89" s="15"/>
      <c r="H89" s="15"/>
      <c r="I89" s="15"/>
      <c r="J89" s="15"/>
      <c r="K89" s="15"/>
      <c r="L89" s="15"/>
      <c r="M89" s="15"/>
      <c r="N89" s="15"/>
      <c r="O89" s="15"/>
      <c r="P89" s="15"/>
      <c r="Q89" s="15"/>
      <c r="R89" s="15"/>
      <c r="S89" s="15"/>
      <c r="T89" s="15"/>
      <c r="U89" s="15"/>
      <c r="V89" s="15"/>
    </row>
    <row r="90" spans="1:22" x14ac:dyDescent="0.25">
      <c r="A90" s="255"/>
      <c r="B90" s="15"/>
      <c r="C90" s="15"/>
      <c r="D90" s="15"/>
      <c r="E90" s="15"/>
      <c r="F90" s="15"/>
      <c r="G90" s="15"/>
      <c r="H90" s="15"/>
      <c r="I90" s="15"/>
      <c r="J90" s="15"/>
      <c r="K90" s="15"/>
      <c r="L90" s="15"/>
      <c r="M90" s="15"/>
      <c r="N90" s="15"/>
      <c r="O90" s="15"/>
      <c r="P90" s="15"/>
      <c r="Q90" s="15"/>
      <c r="R90" s="15"/>
      <c r="S90" s="15"/>
      <c r="T90" s="15"/>
      <c r="U90" s="15"/>
      <c r="V90" s="15"/>
    </row>
    <row r="91" spans="1:22" x14ac:dyDescent="0.25">
      <c r="A91" s="255"/>
      <c r="B91" s="15"/>
      <c r="C91" s="15"/>
      <c r="D91" s="15"/>
      <c r="E91" s="15"/>
      <c r="F91" s="15"/>
      <c r="G91" s="15"/>
      <c r="H91" s="15"/>
      <c r="I91" s="15"/>
      <c r="J91" s="15"/>
      <c r="K91" s="15"/>
      <c r="L91" s="15"/>
      <c r="M91" s="15"/>
      <c r="N91" s="15"/>
      <c r="O91" s="15"/>
      <c r="P91" s="15"/>
      <c r="Q91" s="15"/>
      <c r="R91" s="15"/>
      <c r="S91" s="15"/>
      <c r="T91" s="15"/>
      <c r="U91" s="15"/>
      <c r="V91" s="15"/>
    </row>
    <row r="92" spans="1:22" x14ac:dyDescent="0.25">
      <c r="A92" s="255"/>
      <c r="B92" s="15"/>
      <c r="C92" s="15"/>
      <c r="D92" s="15"/>
      <c r="E92" s="15"/>
      <c r="F92" s="15"/>
      <c r="G92" s="15"/>
      <c r="H92" s="15"/>
      <c r="I92" s="15"/>
      <c r="J92" s="15"/>
      <c r="K92" s="15"/>
      <c r="L92" s="15"/>
      <c r="M92" s="15"/>
      <c r="N92" s="15"/>
      <c r="O92" s="15"/>
      <c r="P92" s="15"/>
      <c r="Q92" s="15"/>
      <c r="R92" s="15"/>
      <c r="S92" s="15"/>
      <c r="T92" s="15"/>
      <c r="U92" s="15"/>
      <c r="V92" s="15"/>
    </row>
    <row r="93" spans="1:22" x14ac:dyDescent="0.25">
      <c r="A93" s="255"/>
      <c r="B93" s="15"/>
      <c r="C93" s="15"/>
      <c r="D93" s="15"/>
      <c r="E93" s="15"/>
      <c r="F93" s="15"/>
      <c r="G93" s="15"/>
      <c r="H93" s="15"/>
      <c r="I93" s="15"/>
      <c r="J93" s="15"/>
      <c r="K93" s="15"/>
      <c r="L93" s="15"/>
      <c r="M93" s="15"/>
      <c r="N93" s="15"/>
      <c r="O93" s="15"/>
      <c r="P93" s="15"/>
      <c r="Q93" s="15"/>
      <c r="R93" s="15"/>
      <c r="S93" s="15"/>
      <c r="T93" s="15"/>
      <c r="U93" s="15"/>
      <c r="V93" s="15"/>
    </row>
    <row r="94" spans="1:22" x14ac:dyDescent="0.25">
      <c r="A94" s="255"/>
      <c r="B94" s="15"/>
      <c r="C94" s="15"/>
      <c r="D94" s="15"/>
      <c r="E94" s="15"/>
      <c r="F94" s="15"/>
      <c r="G94" s="15"/>
      <c r="H94" s="15"/>
      <c r="I94" s="15"/>
      <c r="J94" s="15"/>
      <c r="K94" s="15"/>
      <c r="L94" s="15"/>
      <c r="M94" s="15"/>
      <c r="N94" s="15"/>
      <c r="O94" s="15"/>
      <c r="P94" s="15"/>
      <c r="Q94" s="15"/>
      <c r="R94" s="15"/>
      <c r="S94" s="15"/>
      <c r="T94" s="15"/>
      <c r="U94" s="15"/>
      <c r="V94" s="15"/>
    </row>
    <row r="95" spans="1:22" x14ac:dyDescent="0.25">
      <c r="A95" s="255"/>
      <c r="B95" s="15"/>
      <c r="C95" s="15"/>
      <c r="D95" s="15"/>
      <c r="E95" s="15"/>
      <c r="F95" s="15"/>
      <c r="G95" s="15"/>
      <c r="H95" s="15"/>
      <c r="I95" s="15"/>
      <c r="J95" s="15"/>
      <c r="K95" s="15"/>
      <c r="L95" s="15"/>
      <c r="M95" s="15"/>
      <c r="N95" s="15"/>
      <c r="O95" s="15"/>
      <c r="P95" s="15"/>
      <c r="Q95" s="15"/>
      <c r="R95" s="15"/>
      <c r="S95" s="15"/>
      <c r="T95" s="15"/>
      <c r="U95" s="15"/>
      <c r="V95" s="15"/>
    </row>
    <row r="96" spans="1:22" x14ac:dyDescent="0.25">
      <c r="A96" s="255"/>
      <c r="B96" s="15"/>
      <c r="C96" s="15"/>
      <c r="D96" s="15"/>
      <c r="E96" s="15"/>
      <c r="F96" s="15"/>
      <c r="G96" s="15"/>
      <c r="H96" s="15"/>
      <c r="I96" s="15"/>
      <c r="J96" s="15"/>
      <c r="K96" s="15"/>
      <c r="L96" s="15"/>
      <c r="M96" s="15"/>
      <c r="N96" s="15"/>
      <c r="O96" s="15"/>
      <c r="P96" s="15"/>
      <c r="Q96" s="15"/>
      <c r="R96" s="15"/>
      <c r="S96" s="15"/>
      <c r="T96" s="15"/>
      <c r="U96" s="15"/>
      <c r="V96" s="15"/>
    </row>
    <row r="97" spans="1:22" x14ac:dyDescent="0.25">
      <c r="A97" s="255"/>
      <c r="B97" s="15"/>
      <c r="C97" s="15"/>
      <c r="D97" s="15"/>
      <c r="E97" s="15"/>
      <c r="F97" s="15"/>
      <c r="G97" s="15"/>
      <c r="H97" s="15"/>
      <c r="I97" s="15"/>
      <c r="J97" s="15"/>
      <c r="K97" s="15"/>
      <c r="L97" s="15"/>
      <c r="M97" s="15"/>
      <c r="N97" s="15"/>
      <c r="O97" s="15"/>
      <c r="P97" s="15"/>
      <c r="Q97" s="15"/>
      <c r="R97" s="15"/>
      <c r="S97" s="15"/>
      <c r="T97" s="15"/>
      <c r="U97" s="15"/>
      <c r="V97" s="15"/>
    </row>
    <row r="98" spans="1:22" x14ac:dyDescent="0.25">
      <c r="A98" s="255"/>
      <c r="B98" s="15"/>
      <c r="C98" s="15"/>
      <c r="D98" s="15"/>
      <c r="E98" s="15"/>
      <c r="F98" s="15"/>
      <c r="G98" s="15"/>
      <c r="H98" s="15"/>
      <c r="I98" s="15"/>
      <c r="J98" s="15"/>
      <c r="K98" s="15"/>
      <c r="L98" s="15"/>
      <c r="M98" s="15"/>
      <c r="N98" s="15"/>
      <c r="O98" s="15"/>
      <c r="P98" s="15"/>
      <c r="Q98" s="15"/>
      <c r="R98" s="15"/>
      <c r="S98" s="15"/>
      <c r="T98" s="15"/>
      <c r="U98" s="15"/>
      <c r="V98" s="15"/>
    </row>
    <row r="99" spans="1:22" x14ac:dyDescent="0.25">
      <c r="A99" s="255"/>
      <c r="B99" s="15"/>
      <c r="C99" s="15"/>
      <c r="D99" s="15"/>
      <c r="E99" s="15"/>
      <c r="F99" s="15"/>
      <c r="G99" s="15"/>
      <c r="H99" s="15"/>
      <c r="I99" s="15"/>
      <c r="J99" s="15"/>
      <c r="K99" s="15"/>
      <c r="L99" s="15"/>
      <c r="M99" s="15"/>
      <c r="N99" s="15"/>
      <c r="O99" s="15"/>
      <c r="P99" s="15"/>
      <c r="Q99" s="15"/>
      <c r="R99" s="15"/>
      <c r="S99" s="15"/>
      <c r="T99" s="15"/>
      <c r="U99" s="15"/>
      <c r="V99" s="15"/>
    </row>
    <row r="100" spans="1:22" x14ac:dyDescent="0.25">
      <c r="A100" s="255"/>
      <c r="B100" s="15"/>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255"/>
      <c r="B101" s="15"/>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255"/>
      <c r="B102" s="15"/>
      <c r="C102" s="15"/>
      <c r="D102" s="15"/>
      <c r="E102" s="15"/>
      <c r="F102" s="15"/>
      <c r="G102" s="15"/>
      <c r="H102" s="15"/>
      <c r="I102" s="15"/>
      <c r="J102" s="15"/>
      <c r="K102" s="15"/>
      <c r="L102" s="15"/>
      <c r="M102" s="15"/>
      <c r="N102" s="15"/>
      <c r="O102" s="15"/>
      <c r="P102" s="15"/>
      <c r="Q102" s="15"/>
      <c r="R102" s="15"/>
      <c r="S102" s="15"/>
      <c r="T102" s="15"/>
      <c r="U102" s="15"/>
      <c r="V102" s="15"/>
    </row>
    <row r="103" spans="1:22" x14ac:dyDescent="0.25">
      <c r="A103" s="255"/>
      <c r="B103" s="15"/>
      <c r="C103" s="15"/>
      <c r="D103" s="15"/>
      <c r="E103" s="15"/>
      <c r="F103" s="15"/>
      <c r="G103" s="15"/>
      <c r="H103" s="15"/>
      <c r="I103" s="15"/>
      <c r="J103" s="15"/>
      <c r="K103" s="15"/>
      <c r="L103" s="15"/>
      <c r="M103" s="15"/>
      <c r="N103" s="15"/>
      <c r="O103" s="15"/>
      <c r="P103" s="15"/>
      <c r="Q103" s="15"/>
      <c r="R103" s="15"/>
      <c r="S103" s="15"/>
      <c r="T103" s="15"/>
      <c r="U103" s="15"/>
      <c r="V103" s="15"/>
    </row>
    <row r="104" spans="1:22" x14ac:dyDescent="0.25">
      <c r="A104" s="255"/>
      <c r="B104" s="15"/>
      <c r="C104" s="15"/>
      <c r="D104" s="15"/>
      <c r="E104" s="15"/>
      <c r="F104" s="15"/>
      <c r="G104" s="15"/>
      <c r="H104" s="15"/>
      <c r="I104" s="15"/>
      <c r="J104" s="15"/>
      <c r="K104" s="15"/>
      <c r="L104" s="15"/>
      <c r="M104" s="15"/>
      <c r="N104" s="15"/>
      <c r="O104" s="15"/>
      <c r="P104" s="15"/>
      <c r="Q104" s="15"/>
      <c r="R104" s="15"/>
      <c r="S104" s="15"/>
      <c r="T104" s="15"/>
      <c r="U104" s="15"/>
      <c r="V104" s="15"/>
    </row>
    <row r="105" spans="1:22" x14ac:dyDescent="0.25">
      <c r="A105" s="255"/>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255"/>
      <c r="B106" s="15"/>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255"/>
      <c r="B107" s="15"/>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255"/>
      <c r="B108" s="15"/>
      <c r="C108" s="15"/>
      <c r="D108" s="15"/>
      <c r="E108" s="15"/>
      <c r="F108" s="15"/>
      <c r="G108" s="15"/>
      <c r="H108" s="15"/>
      <c r="I108" s="15"/>
      <c r="J108" s="15"/>
      <c r="K108" s="15"/>
      <c r="L108" s="15"/>
      <c r="M108" s="15"/>
      <c r="N108" s="15"/>
      <c r="O108" s="15"/>
      <c r="P108" s="15"/>
      <c r="Q108" s="15"/>
      <c r="R108" s="15"/>
      <c r="S108" s="15"/>
      <c r="T108" s="15"/>
      <c r="U108" s="15"/>
      <c r="V108" s="15"/>
    </row>
    <row r="109" spans="1:22" x14ac:dyDescent="0.25">
      <c r="A109" s="255"/>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255"/>
      <c r="B110" s="15"/>
      <c r="C110" s="15"/>
      <c r="D110" s="15"/>
      <c r="E110" s="15"/>
      <c r="F110" s="15"/>
      <c r="G110" s="15"/>
      <c r="H110" s="15"/>
      <c r="I110" s="15"/>
      <c r="J110" s="15"/>
      <c r="K110" s="15"/>
      <c r="L110" s="15"/>
      <c r="M110" s="15"/>
      <c r="N110" s="15"/>
      <c r="O110" s="15"/>
      <c r="P110" s="15"/>
      <c r="Q110" s="15"/>
      <c r="R110" s="15"/>
      <c r="S110" s="15"/>
      <c r="T110" s="15"/>
      <c r="U110" s="15"/>
      <c r="V110" s="15"/>
    </row>
    <row r="111" spans="1:22" x14ac:dyDescent="0.25">
      <c r="A111" s="255"/>
      <c r="B111" s="15"/>
      <c r="C111" s="15"/>
      <c r="D111" s="15"/>
      <c r="E111" s="15"/>
      <c r="F111" s="15"/>
      <c r="G111" s="15"/>
      <c r="H111" s="15"/>
      <c r="I111" s="15"/>
      <c r="J111" s="15"/>
      <c r="K111" s="15"/>
      <c r="L111" s="15"/>
      <c r="M111" s="15"/>
      <c r="N111" s="15"/>
      <c r="O111" s="15"/>
      <c r="P111" s="15"/>
      <c r="Q111" s="15"/>
      <c r="R111" s="15"/>
      <c r="S111" s="15"/>
      <c r="T111" s="15"/>
      <c r="U111" s="15"/>
      <c r="V111" s="15"/>
    </row>
    <row r="112" spans="1:22" x14ac:dyDescent="0.25">
      <c r="A112" s="255"/>
      <c r="B112" s="15"/>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255"/>
      <c r="B113" s="15"/>
      <c r="C113" s="15"/>
      <c r="D113" s="15"/>
      <c r="E113" s="15"/>
      <c r="F113" s="15"/>
      <c r="G113" s="15"/>
      <c r="H113" s="15"/>
      <c r="I113" s="15"/>
      <c r="J113" s="15"/>
      <c r="K113" s="15"/>
      <c r="L113" s="15"/>
      <c r="M113" s="15"/>
      <c r="N113" s="15"/>
      <c r="O113" s="15"/>
      <c r="P113" s="15"/>
      <c r="Q113" s="15"/>
      <c r="R113" s="15"/>
      <c r="S113" s="15"/>
      <c r="T113" s="15"/>
      <c r="U113" s="15"/>
      <c r="V113" s="15"/>
    </row>
    <row r="114" spans="1:22" x14ac:dyDescent="0.25">
      <c r="A114" s="255"/>
      <c r="B114" s="15"/>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255"/>
      <c r="B115" s="15"/>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255"/>
      <c r="B116" s="15"/>
      <c r="C116" s="15"/>
      <c r="D116" s="15"/>
      <c r="E116" s="15"/>
      <c r="F116" s="15"/>
      <c r="G116" s="15"/>
      <c r="H116" s="15"/>
      <c r="I116" s="15"/>
      <c r="J116" s="15"/>
      <c r="K116" s="15"/>
      <c r="L116" s="15"/>
      <c r="M116" s="15"/>
      <c r="N116" s="15"/>
      <c r="O116" s="15"/>
      <c r="P116" s="15"/>
      <c r="Q116" s="15"/>
      <c r="R116" s="15"/>
      <c r="S116" s="15"/>
      <c r="T116" s="15"/>
      <c r="U116" s="15"/>
      <c r="V116" s="15"/>
    </row>
    <row r="117" spans="1:22" x14ac:dyDescent="0.25">
      <c r="A117" s="255"/>
      <c r="B117" s="15"/>
      <c r="C117" s="15"/>
      <c r="D117" s="15"/>
      <c r="E117" s="15"/>
      <c r="F117" s="15"/>
      <c r="G117" s="15"/>
      <c r="H117" s="15"/>
      <c r="I117" s="15"/>
      <c r="J117" s="15"/>
      <c r="K117" s="15"/>
      <c r="L117" s="15"/>
      <c r="M117" s="15"/>
      <c r="N117" s="15"/>
      <c r="O117" s="15"/>
      <c r="P117" s="15"/>
      <c r="Q117" s="15"/>
      <c r="R117" s="15"/>
      <c r="S117" s="15"/>
      <c r="T117" s="15"/>
      <c r="U117" s="15"/>
      <c r="V117" s="15"/>
    </row>
    <row r="118" spans="1:22" x14ac:dyDescent="0.25">
      <c r="A118" s="255"/>
      <c r="B118" s="15"/>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255"/>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255"/>
      <c r="B120" s="15"/>
      <c r="C120" s="15"/>
      <c r="D120" s="15"/>
      <c r="E120" s="15"/>
      <c r="F120" s="15"/>
      <c r="G120" s="15"/>
      <c r="H120" s="15"/>
      <c r="I120" s="15"/>
      <c r="J120" s="15"/>
      <c r="K120" s="15"/>
      <c r="L120" s="15"/>
      <c r="M120" s="15"/>
      <c r="N120" s="15"/>
      <c r="O120" s="15"/>
      <c r="P120" s="15"/>
      <c r="Q120" s="15"/>
      <c r="R120" s="15"/>
      <c r="S120" s="15"/>
      <c r="T120" s="15"/>
      <c r="U120" s="15"/>
      <c r="V120" s="15"/>
    </row>
    <row r="121" spans="1:22" x14ac:dyDescent="0.25">
      <c r="A121" s="255"/>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255"/>
      <c r="B122" s="15"/>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255"/>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255"/>
      <c r="B124" s="15"/>
      <c r="C124" s="15"/>
      <c r="D124" s="15"/>
      <c r="E124" s="15"/>
      <c r="F124" s="15"/>
      <c r="G124" s="15"/>
      <c r="H124" s="15"/>
      <c r="I124" s="15"/>
      <c r="J124" s="15"/>
      <c r="K124" s="15"/>
      <c r="L124" s="15"/>
      <c r="M124" s="15"/>
      <c r="N124" s="15"/>
      <c r="O124" s="15"/>
      <c r="P124" s="15"/>
      <c r="Q124" s="15"/>
      <c r="R124" s="15"/>
      <c r="S124" s="15"/>
      <c r="T124" s="15"/>
      <c r="U124" s="15"/>
      <c r="V124" s="15"/>
    </row>
    <row r="125" spans="1:22" x14ac:dyDescent="0.25">
      <c r="A125" s="255"/>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255"/>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255"/>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255"/>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255"/>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255"/>
      <c r="B130" s="15"/>
      <c r="C130" s="15"/>
      <c r="D130" s="15"/>
      <c r="E130" s="15"/>
      <c r="F130" s="15"/>
      <c r="G130" s="15"/>
      <c r="H130" s="15"/>
      <c r="I130" s="15"/>
      <c r="J130" s="15"/>
      <c r="K130" s="15"/>
      <c r="L130" s="15"/>
      <c r="M130" s="15"/>
      <c r="N130" s="15"/>
      <c r="O130" s="15"/>
      <c r="P130" s="15"/>
      <c r="Q130" s="15"/>
      <c r="R130" s="15"/>
      <c r="S130" s="15"/>
      <c r="T130" s="15"/>
      <c r="U130" s="15"/>
      <c r="V130" s="15"/>
    </row>
    <row r="131" spans="1:22" x14ac:dyDescent="0.25">
      <c r="A131" s="255"/>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255"/>
      <c r="B132" s="15"/>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255"/>
      <c r="B133" s="15"/>
      <c r="C133" s="15"/>
      <c r="D133" s="15"/>
      <c r="E133" s="15"/>
      <c r="F133" s="15"/>
      <c r="G133" s="15"/>
      <c r="H133" s="15"/>
      <c r="I133" s="15"/>
      <c r="J133" s="15"/>
      <c r="K133" s="15"/>
      <c r="L133" s="15"/>
      <c r="M133" s="15"/>
      <c r="N133" s="15"/>
      <c r="O133" s="15"/>
      <c r="P133" s="15"/>
      <c r="Q133" s="15"/>
      <c r="R133" s="15"/>
      <c r="S133" s="15"/>
      <c r="T133" s="15"/>
      <c r="U133" s="15"/>
      <c r="V133" s="15"/>
    </row>
    <row r="134" spans="1:22" x14ac:dyDescent="0.25">
      <c r="A134" s="255"/>
      <c r="B134" s="15"/>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255"/>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255"/>
      <c r="B136" s="15"/>
      <c r="C136" s="15"/>
      <c r="D136" s="15"/>
      <c r="E136" s="15"/>
      <c r="F136" s="15"/>
      <c r="G136" s="15"/>
      <c r="H136" s="15"/>
      <c r="I136" s="15"/>
      <c r="J136" s="15"/>
      <c r="K136" s="15"/>
      <c r="L136" s="15"/>
      <c r="M136" s="15"/>
      <c r="N136" s="15"/>
      <c r="O136" s="15"/>
      <c r="P136" s="15"/>
      <c r="Q136" s="15"/>
      <c r="R136" s="15"/>
      <c r="S136" s="15"/>
      <c r="T136" s="15"/>
      <c r="U136" s="15"/>
      <c r="V136" s="15"/>
    </row>
    <row r="137" spans="1:22" x14ac:dyDescent="0.25">
      <c r="A137" s="255"/>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255"/>
      <c r="B138" s="15"/>
      <c r="C138" s="15"/>
      <c r="D138" s="15"/>
      <c r="E138" s="15"/>
      <c r="F138" s="15"/>
      <c r="G138" s="15"/>
      <c r="H138" s="15"/>
      <c r="I138" s="15"/>
      <c r="J138" s="15"/>
      <c r="K138" s="15"/>
      <c r="L138" s="15"/>
      <c r="M138" s="15"/>
      <c r="N138" s="15"/>
      <c r="O138" s="15"/>
      <c r="P138" s="15"/>
      <c r="Q138" s="15"/>
      <c r="R138" s="15"/>
      <c r="S138" s="15"/>
      <c r="T138" s="15"/>
      <c r="U138" s="15"/>
      <c r="V138" s="15"/>
    </row>
    <row r="139" spans="1:22" x14ac:dyDescent="0.25">
      <c r="A139" s="255"/>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255"/>
      <c r="B140" s="15"/>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255"/>
      <c r="B141" s="15"/>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255"/>
      <c r="B142" s="15"/>
      <c r="C142" s="15"/>
      <c r="D142" s="15"/>
      <c r="E142" s="15"/>
      <c r="F142" s="15"/>
      <c r="G142" s="15"/>
      <c r="H142" s="15"/>
      <c r="I142" s="15"/>
      <c r="J142" s="15"/>
      <c r="K142" s="15"/>
      <c r="L142" s="15"/>
      <c r="M142" s="15"/>
      <c r="N142" s="15"/>
      <c r="O142" s="15"/>
      <c r="P142" s="15"/>
      <c r="Q142" s="15"/>
      <c r="R142" s="15"/>
      <c r="S142" s="15"/>
      <c r="T142" s="15"/>
      <c r="U142" s="15"/>
      <c r="V142" s="15"/>
    </row>
    <row r="143" spans="1:22" x14ac:dyDescent="0.25">
      <c r="A143" s="255"/>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255"/>
      <c r="B144" s="15"/>
      <c r="C144" s="15"/>
      <c r="D144" s="15"/>
      <c r="E144" s="15"/>
      <c r="F144" s="15"/>
      <c r="G144" s="15"/>
      <c r="H144" s="15"/>
      <c r="I144" s="15"/>
      <c r="J144" s="15"/>
      <c r="K144" s="15"/>
      <c r="L144" s="15"/>
      <c r="M144" s="15"/>
      <c r="N144" s="15"/>
      <c r="O144" s="15"/>
      <c r="P144" s="15"/>
      <c r="Q144" s="15"/>
      <c r="R144" s="15"/>
      <c r="S144" s="15"/>
      <c r="T144" s="15"/>
      <c r="U144" s="15"/>
      <c r="V144" s="15"/>
    </row>
    <row r="145" spans="1:22" x14ac:dyDescent="0.25">
      <c r="A145" s="255"/>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255"/>
      <c r="B146" s="15"/>
      <c r="C146" s="15"/>
      <c r="D146" s="15"/>
      <c r="E146" s="15"/>
      <c r="F146" s="15"/>
      <c r="G146" s="15"/>
      <c r="H146" s="15"/>
      <c r="I146" s="15"/>
      <c r="J146" s="15"/>
      <c r="K146" s="15"/>
      <c r="L146" s="15"/>
      <c r="M146" s="15"/>
      <c r="N146" s="15"/>
      <c r="O146" s="15"/>
      <c r="P146" s="15"/>
      <c r="Q146" s="15"/>
      <c r="R146" s="15"/>
      <c r="S146" s="15"/>
      <c r="T146" s="15"/>
      <c r="U146" s="15"/>
      <c r="V146" s="15"/>
    </row>
    <row r="147" spans="1:22" x14ac:dyDescent="0.25">
      <c r="A147" s="255"/>
      <c r="B147" s="15"/>
      <c r="C147" s="15"/>
      <c r="D147" s="15"/>
      <c r="E147" s="15"/>
      <c r="F147" s="15"/>
      <c r="G147" s="15"/>
      <c r="H147" s="15"/>
      <c r="I147" s="15"/>
      <c r="J147" s="15"/>
      <c r="K147" s="15"/>
      <c r="L147" s="15"/>
      <c r="M147" s="15"/>
      <c r="N147" s="15"/>
      <c r="O147" s="15"/>
      <c r="P147" s="15"/>
      <c r="Q147" s="15"/>
      <c r="R147" s="15"/>
      <c r="S147" s="15"/>
      <c r="T147" s="15"/>
      <c r="U147" s="15"/>
      <c r="V147" s="15"/>
    </row>
    <row r="148" spans="1:22" x14ac:dyDescent="0.25">
      <c r="A148" s="255"/>
      <c r="B148" s="15"/>
      <c r="C148" s="15"/>
      <c r="D148" s="15"/>
      <c r="E148" s="15"/>
      <c r="F148" s="15"/>
      <c r="G148" s="15"/>
      <c r="H148" s="15"/>
      <c r="I148" s="15"/>
      <c r="J148" s="15"/>
      <c r="K148" s="15"/>
      <c r="L148" s="15"/>
      <c r="M148" s="15"/>
      <c r="N148" s="15"/>
      <c r="O148" s="15"/>
      <c r="P148" s="15"/>
      <c r="Q148" s="15"/>
      <c r="R148" s="15"/>
      <c r="S148" s="15"/>
      <c r="T148" s="15"/>
      <c r="U148" s="15"/>
      <c r="V148" s="15"/>
    </row>
    <row r="149" spans="1:22" x14ac:dyDescent="0.25">
      <c r="A149" s="255"/>
      <c r="B149" s="15"/>
      <c r="C149" s="15"/>
      <c r="D149" s="15"/>
      <c r="E149" s="15"/>
      <c r="F149" s="15"/>
      <c r="G149" s="15"/>
      <c r="H149" s="15"/>
      <c r="I149" s="15"/>
      <c r="J149" s="15"/>
      <c r="K149" s="15"/>
      <c r="L149" s="15"/>
      <c r="M149" s="15"/>
      <c r="N149" s="15"/>
      <c r="O149" s="15"/>
      <c r="P149" s="15"/>
      <c r="Q149" s="15"/>
      <c r="R149" s="15"/>
      <c r="S149" s="15"/>
      <c r="T149" s="15"/>
      <c r="U149" s="15"/>
      <c r="V149" s="15"/>
    </row>
    <row r="150" spans="1:22" x14ac:dyDescent="0.25">
      <c r="A150" s="255"/>
      <c r="B150" s="15"/>
      <c r="C150" s="15"/>
      <c r="D150" s="15"/>
      <c r="E150" s="15"/>
      <c r="F150" s="15"/>
      <c r="G150" s="15"/>
      <c r="H150" s="15"/>
      <c r="I150" s="15"/>
      <c r="J150" s="15"/>
      <c r="K150" s="15"/>
      <c r="L150" s="15"/>
      <c r="M150" s="15"/>
      <c r="N150" s="15"/>
      <c r="O150" s="15"/>
      <c r="P150" s="15"/>
      <c r="Q150" s="15"/>
      <c r="R150" s="15"/>
      <c r="S150" s="15"/>
      <c r="T150" s="15"/>
      <c r="U150" s="15"/>
      <c r="V150" s="15"/>
    </row>
    <row r="151" spans="1:22" x14ac:dyDescent="0.25">
      <c r="A151" s="255"/>
      <c r="B151" s="15"/>
      <c r="C151" s="15"/>
      <c r="D151" s="15"/>
      <c r="E151" s="15"/>
      <c r="F151" s="15"/>
      <c r="G151" s="15"/>
      <c r="H151" s="15"/>
      <c r="I151" s="15"/>
      <c r="J151" s="15"/>
      <c r="K151" s="15"/>
      <c r="L151" s="15"/>
      <c r="M151" s="15"/>
      <c r="N151" s="15"/>
      <c r="O151" s="15"/>
      <c r="P151" s="15"/>
      <c r="Q151" s="15"/>
      <c r="R151" s="15"/>
      <c r="S151" s="15"/>
      <c r="T151" s="15"/>
      <c r="U151" s="15"/>
      <c r="V151" s="15"/>
    </row>
    <row r="152" spans="1:22" x14ac:dyDescent="0.25">
      <c r="A152" s="255"/>
      <c r="B152" s="15"/>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255"/>
      <c r="B153" s="15"/>
      <c r="C153" s="15"/>
      <c r="D153" s="15"/>
      <c r="E153" s="15"/>
      <c r="F153" s="15"/>
      <c r="G153" s="15"/>
      <c r="H153" s="15"/>
      <c r="I153" s="15"/>
      <c r="J153" s="15"/>
      <c r="K153" s="15"/>
      <c r="L153" s="15"/>
      <c r="M153" s="15"/>
      <c r="N153" s="15"/>
      <c r="O153" s="15"/>
      <c r="P153" s="15"/>
      <c r="Q153" s="15"/>
      <c r="R153" s="15"/>
      <c r="S153" s="15"/>
      <c r="T153" s="15"/>
      <c r="U153" s="15"/>
      <c r="V153" s="15"/>
    </row>
    <row r="154" spans="1:22" x14ac:dyDescent="0.25">
      <c r="A154" s="255"/>
      <c r="B154" s="15"/>
      <c r="C154" s="15"/>
      <c r="D154" s="15"/>
      <c r="E154" s="15"/>
      <c r="F154" s="15"/>
      <c r="G154" s="15"/>
      <c r="H154" s="15"/>
      <c r="I154" s="15"/>
      <c r="J154" s="15"/>
      <c r="K154" s="15"/>
      <c r="L154" s="15"/>
      <c r="M154" s="15"/>
      <c r="N154" s="15"/>
      <c r="O154" s="15"/>
      <c r="P154" s="15"/>
      <c r="Q154" s="15"/>
      <c r="R154" s="15"/>
      <c r="S154" s="15"/>
      <c r="T154" s="15"/>
      <c r="U154" s="15"/>
      <c r="V154" s="15"/>
    </row>
    <row r="155" spans="1:22" x14ac:dyDescent="0.25">
      <c r="A155" s="255"/>
      <c r="B155" s="15"/>
      <c r="C155" s="15"/>
      <c r="D155" s="15"/>
      <c r="E155" s="15"/>
      <c r="F155" s="15"/>
      <c r="G155" s="15"/>
      <c r="H155" s="15"/>
      <c r="I155" s="15"/>
      <c r="J155" s="15"/>
      <c r="K155" s="15"/>
      <c r="L155" s="15"/>
      <c r="M155" s="15"/>
      <c r="N155" s="15"/>
      <c r="O155" s="15"/>
      <c r="P155" s="15"/>
      <c r="Q155" s="15"/>
      <c r="R155" s="15"/>
      <c r="S155" s="15"/>
      <c r="T155" s="15"/>
      <c r="U155" s="15"/>
      <c r="V155" s="15"/>
    </row>
    <row r="156" spans="1:22" x14ac:dyDescent="0.25">
      <c r="A156" s="255"/>
      <c r="B156" s="15"/>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255"/>
      <c r="B157" s="15"/>
      <c r="C157" s="15"/>
      <c r="D157" s="15"/>
      <c r="E157" s="15"/>
      <c r="F157" s="15"/>
      <c r="G157" s="15"/>
      <c r="H157" s="15"/>
      <c r="I157" s="15"/>
      <c r="J157" s="15"/>
      <c r="K157" s="15"/>
      <c r="L157" s="15"/>
      <c r="M157" s="15"/>
      <c r="N157" s="15"/>
      <c r="O157" s="15"/>
      <c r="P157" s="15"/>
      <c r="Q157" s="15"/>
      <c r="R157" s="15"/>
      <c r="S157" s="15"/>
      <c r="T157" s="15"/>
      <c r="U157" s="15"/>
      <c r="V157" s="15"/>
    </row>
    <row r="158" spans="1:22" x14ac:dyDescent="0.25">
      <c r="A158" s="255"/>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255"/>
      <c r="B159" s="15"/>
      <c r="C159" s="15"/>
      <c r="D159" s="15"/>
      <c r="E159" s="15"/>
      <c r="F159" s="15"/>
      <c r="G159" s="15"/>
      <c r="H159" s="15"/>
      <c r="I159" s="15"/>
      <c r="J159" s="15"/>
      <c r="K159" s="15"/>
      <c r="L159" s="15"/>
      <c r="M159" s="15"/>
      <c r="N159" s="15"/>
      <c r="O159" s="15"/>
      <c r="P159" s="15"/>
      <c r="Q159" s="15"/>
      <c r="R159" s="15"/>
      <c r="S159" s="15"/>
      <c r="T159" s="15"/>
      <c r="U159" s="15"/>
      <c r="V159" s="15"/>
    </row>
    <row r="160" spans="1:22" x14ac:dyDescent="0.25">
      <c r="A160" s="255"/>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255"/>
      <c r="B161" s="15"/>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255"/>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255"/>
      <c r="B163" s="15"/>
      <c r="C163" s="15"/>
      <c r="D163" s="15"/>
      <c r="E163" s="15"/>
      <c r="F163" s="15"/>
      <c r="G163" s="15"/>
      <c r="H163" s="15"/>
      <c r="I163" s="15"/>
      <c r="J163" s="15"/>
      <c r="K163" s="15"/>
      <c r="L163" s="15"/>
      <c r="M163" s="15"/>
      <c r="N163" s="15"/>
      <c r="O163" s="15"/>
      <c r="P163" s="15"/>
      <c r="Q163" s="15"/>
      <c r="R163" s="15"/>
      <c r="S163" s="15"/>
      <c r="T163" s="15"/>
      <c r="U163" s="15"/>
      <c r="V163" s="15"/>
    </row>
    <row r="164" spans="1:22" x14ac:dyDescent="0.25">
      <c r="A164" s="255"/>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255"/>
      <c r="B165" s="15"/>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255"/>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255"/>
      <c r="B167" s="15"/>
      <c r="C167" s="15"/>
      <c r="D167" s="15"/>
      <c r="E167" s="15"/>
      <c r="F167" s="15"/>
      <c r="G167" s="15"/>
      <c r="H167" s="15"/>
      <c r="I167" s="15"/>
      <c r="J167" s="15"/>
      <c r="K167" s="15"/>
      <c r="L167" s="15"/>
      <c r="M167" s="15"/>
      <c r="N167" s="15"/>
      <c r="O167" s="15"/>
      <c r="P167" s="15"/>
      <c r="Q167" s="15"/>
      <c r="R167" s="15"/>
      <c r="S167" s="15"/>
      <c r="T167" s="15"/>
      <c r="U167" s="15"/>
      <c r="V167" s="15"/>
    </row>
    <row r="168" spans="1:22" x14ac:dyDescent="0.25">
      <c r="A168" s="255"/>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255"/>
      <c r="B169" s="15"/>
      <c r="C169" s="15"/>
      <c r="D169" s="15"/>
      <c r="E169" s="15"/>
      <c r="F169" s="15"/>
      <c r="G169" s="15"/>
      <c r="H169" s="15"/>
      <c r="I169" s="15"/>
      <c r="J169" s="15"/>
      <c r="K169" s="15"/>
      <c r="L169" s="15"/>
      <c r="M169" s="15"/>
      <c r="N169" s="15"/>
      <c r="O169" s="15"/>
      <c r="P169" s="15"/>
      <c r="Q169" s="15"/>
      <c r="R169" s="15"/>
      <c r="S169" s="15"/>
      <c r="T169" s="15"/>
      <c r="U169" s="15"/>
      <c r="V169" s="15"/>
    </row>
    <row r="170" spans="1:22" x14ac:dyDescent="0.25">
      <c r="A170" s="255"/>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255"/>
      <c r="B171" s="15"/>
      <c r="C171" s="15"/>
      <c r="D171" s="15"/>
      <c r="E171" s="15"/>
      <c r="F171" s="15"/>
      <c r="G171" s="15"/>
      <c r="H171" s="15"/>
      <c r="I171" s="15"/>
      <c r="J171" s="15"/>
      <c r="K171" s="15"/>
      <c r="L171" s="15"/>
      <c r="M171" s="15"/>
      <c r="N171" s="15"/>
      <c r="O171" s="15"/>
      <c r="P171" s="15"/>
      <c r="Q171" s="15"/>
      <c r="R171" s="15"/>
      <c r="S171" s="15"/>
      <c r="T171" s="15"/>
      <c r="U171" s="15"/>
      <c r="V171" s="15"/>
    </row>
    <row r="172" spans="1:22" x14ac:dyDescent="0.25">
      <c r="A172" s="255"/>
      <c r="B172" s="15"/>
      <c r="C172" s="15"/>
      <c r="D172" s="15"/>
      <c r="E172" s="15"/>
      <c r="F172" s="15"/>
      <c r="G172" s="15"/>
      <c r="H172" s="15"/>
      <c r="I172" s="15"/>
      <c r="J172" s="15"/>
      <c r="K172" s="15"/>
      <c r="L172" s="15"/>
      <c r="M172" s="15"/>
      <c r="N172" s="15"/>
      <c r="O172" s="15"/>
      <c r="P172" s="15"/>
      <c r="Q172" s="15"/>
      <c r="R172" s="15"/>
      <c r="S172" s="15"/>
      <c r="T172" s="15"/>
      <c r="U172" s="15"/>
      <c r="V172" s="15"/>
    </row>
    <row r="173" spans="1:22" x14ac:dyDescent="0.25">
      <c r="A173" s="255"/>
      <c r="B173" s="15"/>
      <c r="C173" s="15"/>
      <c r="D173" s="15"/>
      <c r="E173" s="15"/>
      <c r="F173" s="15"/>
      <c r="G173" s="15"/>
      <c r="H173" s="15"/>
      <c r="I173" s="15"/>
      <c r="J173" s="15"/>
      <c r="K173" s="15"/>
      <c r="L173" s="15"/>
      <c r="M173" s="15"/>
      <c r="N173" s="15"/>
      <c r="O173" s="15"/>
      <c r="P173" s="15"/>
      <c r="Q173" s="15"/>
      <c r="R173" s="15"/>
      <c r="S173" s="15"/>
      <c r="T173" s="15"/>
      <c r="U173" s="15"/>
      <c r="V173" s="15"/>
    </row>
    <row r="174" spans="1:22" x14ac:dyDescent="0.25">
      <c r="A174" s="255"/>
      <c r="B174" s="15"/>
      <c r="C174" s="15"/>
      <c r="D174" s="15"/>
      <c r="E174" s="15"/>
      <c r="F174" s="15"/>
      <c r="G174" s="15"/>
      <c r="H174" s="15"/>
      <c r="I174" s="15"/>
      <c r="J174" s="15"/>
      <c r="K174" s="15"/>
      <c r="L174" s="15"/>
      <c r="M174" s="15"/>
      <c r="N174" s="15"/>
      <c r="O174" s="15"/>
      <c r="P174" s="15"/>
      <c r="Q174" s="15"/>
      <c r="R174" s="15"/>
      <c r="S174" s="15"/>
      <c r="T174" s="15"/>
      <c r="U174" s="15"/>
      <c r="V174" s="15"/>
    </row>
    <row r="175" spans="1:22" x14ac:dyDescent="0.25">
      <c r="A175" s="255"/>
      <c r="B175" s="15"/>
      <c r="C175" s="15"/>
      <c r="D175" s="15"/>
      <c r="E175" s="15"/>
      <c r="F175" s="15"/>
      <c r="G175" s="15"/>
      <c r="H175" s="15"/>
      <c r="I175" s="15"/>
      <c r="J175" s="15"/>
      <c r="K175" s="15"/>
      <c r="L175" s="15"/>
      <c r="M175" s="15"/>
      <c r="N175" s="15"/>
      <c r="O175" s="15"/>
      <c r="P175" s="15"/>
      <c r="Q175" s="15"/>
      <c r="R175" s="15"/>
      <c r="S175" s="15"/>
      <c r="T175" s="15"/>
      <c r="U175" s="15"/>
      <c r="V175" s="15"/>
    </row>
    <row r="176" spans="1:22" x14ac:dyDescent="0.25">
      <c r="A176" s="255"/>
      <c r="B176" s="15"/>
      <c r="C176" s="15"/>
      <c r="D176" s="15"/>
      <c r="E176" s="15"/>
      <c r="F176" s="15"/>
      <c r="G176" s="15"/>
      <c r="H176" s="15"/>
      <c r="I176" s="15"/>
      <c r="J176" s="15"/>
      <c r="K176" s="15"/>
      <c r="L176" s="15"/>
      <c r="M176" s="15"/>
      <c r="N176" s="15"/>
      <c r="O176" s="15"/>
      <c r="P176" s="15"/>
      <c r="Q176" s="15"/>
      <c r="R176" s="15"/>
      <c r="S176" s="15"/>
      <c r="T176" s="15"/>
      <c r="U176" s="15"/>
      <c r="V176" s="15"/>
    </row>
    <row r="177" spans="1:22" x14ac:dyDescent="0.25">
      <c r="A177" s="255"/>
      <c r="B177" s="15"/>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255"/>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255"/>
      <c r="B179" s="15"/>
      <c r="C179" s="15"/>
      <c r="D179" s="15"/>
      <c r="E179" s="15"/>
      <c r="F179" s="15"/>
      <c r="G179" s="15"/>
      <c r="H179" s="15"/>
      <c r="I179" s="15"/>
      <c r="J179" s="15"/>
      <c r="K179" s="15"/>
      <c r="L179" s="15"/>
      <c r="M179" s="15"/>
      <c r="N179" s="15"/>
      <c r="O179" s="15"/>
      <c r="P179" s="15"/>
      <c r="Q179" s="15"/>
      <c r="R179" s="15"/>
      <c r="S179" s="15"/>
      <c r="T179" s="15"/>
      <c r="U179" s="15"/>
      <c r="V179" s="15"/>
    </row>
    <row r="180" spans="1:22" x14ac:dyDescent="0.25">
      <c r="A180" s="255"/>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255"/>
      <c r="B181" s="15"/>
      <c r="C181" s="15"/>
      <c r="D181" s="15"/>
      <c r="E181" s="15"/>
      <c r="F181" s="15"/>
      <c r="G181" s="15"/>
      <c r="H181" s="15"/>
      <c r="I181" s="15"/>
      <c r="J181" s="15"/>
      <c r="K181" s="15"/>
      <c r="L181" s="15"/>
      <c r="M181" s="15"/>
      <c r="N181" s="15"/>
      <c r="O181" s="15"/>
      <c r="P181" s="15"/>
      <c r="Q181" s="15"/>
      <c r="R181" s="15"/>
      <c r="S181" s="15"/>
      <c r="T181" s="15"/>
      <c r="U181" s="15"/>
      <c r="V181" s="15"/>
    </row>
    <row r="182" spans="1:22" x14ac:dyDescent="0.25">
      <c r="A182" s="255"/>
      <c r="B182" s="15"/>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255"/>
      <c r="B183" s="15"/>
      <c r="C183" s="15"/>
      <c r="D183" s="15"/>
      <c r="E183" s="15"/>
      <c r="F183" s="15"/>
      <c r="G183" s="15"/>
      <c r="H183" s="15"/>
      <c r="I183" s="15"/>
      <c r="J183" s="15"/>
      <c r="K183" s="15"/>
      <c r="L183" s="15"/>
      <c r="M183" s="15"/>
      <c r="N183" s="15"/>
      <c r="O183" s="15"/>
      <c r="P183" s="15"/>
      <c r="Q183" s="15"/>
      <c r="R183" s="15"/>
      <c r="S183" s="15"/>
      <c r="T183" s="15"/>
      <c r="U183" s="15"/>
      <c r="V183" s="15"/>
    </row>
    <row r="184" spans="1:22" x14ac:dyDescent="0.25">
      <c r="A184" s="255"/>
      <c r="B184" s="15"/>
      <c r="C184" s="15"/>
      <c r="D184" s="15"/>
      <c r="E184" s="15"/>
      <c r="F184" s="15"/>
      <c r="G184" s="15"/>
      <c r="H184" s="15"/>
      <c r="I184" s="15"/>
      <c r="J184" s="15"/>
      <c r="K184" s="15"/>
      <c r="L184" s="15"/>
      <c r="M184" s="15"/>
      <c r="N184" s="15"/>
      <c r="O184" s="15"/>
      <c r="P184" s="15"/>
      <c r="Q184" s="15"/>
      <c r="R184" s="15"/>
      <c r="S184" s="15"/>
      <c r="T184" s="15"/>
      <c r="U184" s="15"/>
      <c r="V184" s="15"/>
    </row>
    <row r="185" spans="1:22" x14ac:dyDescent="0.25">
      <c r="A185" s="255"/>
      <c r="B185" s="15"/>
      <c r="C185" s="15"/>
      <c r="D185" s="15"/>
      <c r="E185" s="15"/>
      <c r="F185" s="15"/>
      <c r="G185" s="15"/>
      <c r="H185" s="15"/>
      <c r="I185" s="15"/>
      <c r="J185" s="15"/>
      <c r="K185" s="15"/>
      <c r="L185" s="15"/>
      <c r="M185" s="15"/>
      <c r="N185" s="15"/>
      <c r="O185" s="15"/>
      <c r="P185" s="15"/>
      <c r="Q185" s="15"/>
      <c r="R185" s="15"/>
      <c r="S185" s="15"/>
      <c r="T185" s="15"/>
      <c r="U185" s="15"/>
      <c r="V185" s="15"/>
    </row>
    <row r="186" spans="1:22" x14ac:dyDescent="0.25">
      <c r="A186" s="255"/>
      <c r="B186" s="15"/>
      <c r="C186" s="15"/>
      <c r="D186" s="15"/>
      <c r="E186" s="15"/>
      <c r="F186" s="15"/>
      <c r="G186" s="15"/>
      <c r="H186" s="15"/>
      <c r="I186" s="15"/>
      <c r="J186" s="15"/>
      <c r="K186" s="15"/>
      <c r="L186" s="15"/>
      <c r="M186" s="15"/>
      <c r="N186" s="15"/>
      <c r="O186" s="15"/>
      <c r="P186" s="15"/>
      <c r="Q186" s="15"/>
      <c r="R186" s="15"/>
      <c r="S186" s="15"/>
      <c r="T186" s="15"/>
      <c r="U186" s="15"/>
      <c r="V186" s="15"/>
    </row>
    <row r="187" spans="1:22" x14ac:dyDescent="0.25">
      <c r="A187" s="255"/>
      <c r="B187" s="15"/>
      <c r="C187" s="15"/>
      <c r="D187" s="15"/>
      <c r="E187" s="15"/>
      <c r="F187" s="15"/>
      <c r="G187" s="15"/>
      <c r="H187" s="15"/>
      <c r="I187" s="15"/>
      <c r="J187" s="15"/>
      <c r="K187" s="15"/>
      <c r="L187" s="15"/>
      <c r="M187" s="15"/>
      <c r="N187" s="15"/>
      <c r="O187" s="15"/>
      <c r="P187" s="15"/>
      <c r="Q187" s="15"/>
      <c r="R187" s="15"/>
      <c r="S187" s="15"/>
      <c r="T187" s="15"/>
      <c r="U187" s="15"/>
      <c r="V187" s="15"/>
    </row>
    <row r="188" spans="1:22" x14ac:dyDescent="0.25">
      <c r="A188" s="255"/>
      <c r="B188" s="15"/>
      <c r="C188" s="15"/>
      <c r="D188" s="15"/>
      <c r="E188" s="15"/>
      <c r="F188" s="15"/>
      <c r="G188" s="15"/>
      <c r="H188" s="15"/>
      <c r="I188" s="15"/>
      <c r="J188" s="15"/>
      <c r="K188" s="15"/>
      <c r="L188" s="15"/>
      <c r="M188" s="15"/>
      <c r="N188" s="15"/>
      <c r="O188" s="15"/>
      <c r="P188" s="15"/>
      <c r="Q188" s="15"/>
      <c r="R188" s="15"/>
      <c r="S188" s="15"/>
      <c r="T188" s="15"/>
      <c r="U188" s="15"/>
      <c r="V188" s="15"/>
    </row>
    <row r="189" spans="1:22" x14ac:dyDescent="0.25">
      <c r="A189" s="255"/>
      <c r="B189" s="15"/>
      <c r="C189" s="15"/>
      <c r="D189" s="15"/>
      <c r="E189" s="15"/>
      <c r="F189" s="15"/>
      <c r="G189" s="15"/>
      <c r="H189" s="15"/>
      <c r="I189" s="15"/>
      <c r="J189" s="15"/>
      <c r="K189" s="15"/>
      <c r="L189" s="15"/>
      <c r="M189" s="15"/>
      <c r="N189" s="15"/>
      <c r="O189" s="15"/>
      <c r="P189" s="15"/>
      <c r="Q189" s="15"/>
      <c r="R189" s="15"/>
      <c r="S189" s="15"/>
      <c r="T189" s="15"/>
      <c r="U189" s="15"/>
      <c r="V189" s="15"/>
    </row>
    <row r="190" spans="1:22" x14ac:dyDescent="0.25">
      <c r="A190" s="255"/>
      <c r="B190" s="15"/>
      <c r="C190" s="15"/>
      <c r="D190" s="15"/>
      <c r="E190" s="15"/>
      <c r="F190" s="15"/>
      <c r="G190" s="15"/>
      <c r="H190" s="15"/>
      <c r="I190" s="15"/>
      <c r="J190" s="15"/>
      <c r="K190" s="15"/>
      <c r="L190" s="15"/>
      <c r="M190" s="15"/>
      <c r="N190" s="15"/>
      <c r="O190" s="15"/>
      <c r="P190" s="15"/>
      <c r="Q190" s="15"/>
      <c r="R190" s="15"/>
      <c r="S190" s="15"/>
      <c r="T190" s="15"/>
      <c r="U190" s="15"/>
      <c r="V190" s="15"/>
    </row>
    <row r="191" spans="1:22" x14ac:dyDescent="0.25">
      <c r="A191" s="255"/>
      <c r="B191" s="15"/>
      <c r="C191" s="15"/>
      <c r="D191" s="15"/>
      <c r="E191" s="15"/>
      <c r="F191" s="15"/>
      <c r="G191" s="15"/>
      <c r="H191" s="15"/>
      <c r="I191" s="15"/>
      <c r="J191" s="15"/>
      <c r="K191" s="15"/>
      <c r="L191" s="15"/>
      <c r="M191" s="15"/>
      <c r="N191" s="15"/>
      <c r="O191" s="15"/>
      <c r="P191" s="15"/>
      <c r="Q191" s="15"/>
      <c r="R191" s="15"/>
      <c r="S191" s="15"/>
      <c r="T191" s="15"/>
      <c r="U191" s="15"/>
      <c r="V191" s="15"/>
    </row>
    <row r="192" spans="1:22" x14ac:dyDescent="0.25">
      <c r="A192" s="255"/>
      <c r="B192" s="15"/>
      <c r="C192" s="15"/>
      <c r="D192" s="15"/>
      <c r="E192" s="15"/>
      <c r="F192" s="15"/>
      <c r="G192" s="15"/>
      <c r="H192" s="15"/>
      <c r="I192" s="15"/>
      <c r="J192" s="15"/>
      <c r="K192" s="15"/>
      <c r="L192" s="15"/>
      <c r="M192" s="15"/>
      <c r="N192" s="15"/>
      <c r="O192" s="15"/>
      <c r="P192" s="15"/>
      <c r="Q192" s="15"/>
      <c r="R192" s="15"/>
      <c r="S192" s="15"/>
      <c r="T192" s="15"/>
      <c r="U192" s="15"/>
      <c r="V192" s="15"/>
    </row>
    <row r="193" spans="1:22" x14ac:dyDescent="0.25">
      <c r="A193" s="255"/>
      <c r="B193" s="15"/>
      <c r="C193" s="15"/>
      <c r="D193" s="15"/>
      <c r="E193" s="15"/>
      <c r="F193" s="15"/>
      <c r="G193" s="15"/>
      <c r="H193" s="15"/>
      <c r="I193" s="15"/>
      <c r="J193" s="15"/>
      <c r="K193" s="15"/>
      <c r="L193" s="15"/>
      <c r="M193" s="15"/>
      <c r="N193" s="15"/>
      <c r="O193" s="15"/>
      <c r="P193" s="15"/>
      <c r="Q193" s="15"/>
      <c r="R193" s="15"/>
      <c r="S193" s="15"/>
      <c r="T193" s="15"/>
      <c r="U193" s="15"/>
      <c r="V193" s="15"/>
    </row>
    <row r="194" spans="1:22" x14ac:dyDescent="0.25">
      <c r="A194" s="255"/>
      <c r="B194" s="15"/>
      <c r="C194" s="15"/>
      <c r="D194" s="15"/>
      <c r="E194" s="15"/>
      <c r="F194" s="15"/>
      <c r="G194" s="15"/>
      <c r="H194" s="15"/>
      <c r="I194" s="15"/>
      <c r="J194" s="15"/>
      <c r="K194" s="15"/>
      <c r="L194" s="15"/>
      <c r="M194" s="15"/>
      <c r="N194" s="15"/>
      <c r="O194" s="15"/>
      <c r="P194" s="15"/>
      <c r="Q194" s="15"/>
      <c r="R194" s="15"/>
      <c r="S194" s="15"/>
      <c r="T194" s="15"/>
      <c r="U194" s="15"/>
      <c r="V194" s="15"/>
    </row>
    <row r="195" spans="1:22" x14ac:dyDescent="0.25">
      <c r="A195" s="255"/>
      <c r="B195" s="15"/>
      <c r="C195" s="15"/>
      <c r="D195" s="15"/>
      <c r="E195" s="15"/>
      <c r="F195" s="15"/>
      <c r="G195" s="15"/>
      <c r="H195" s="15"/>
      <c r="I195" s="15"/>
      <c r="J195" s="15"/>
      <c r="K195" s="15"/>
      <c r="L195" s="15"/>
      <c r="M195" s="15"/>
      <c r="N195" s="15"/>
      <c r="O195" s="15"/>
      <c r="P195" s="15"/>
      <c r="Q195" s="15"/>
      <c r="R195" s="15"/>
      <c r="S195" s="15"/>
      <c r="T195" s="15"/>
      <c r="U195" s="15"/>
      <c r="V195" s="15"/>
    </row>
    <row r="196" spans="1:22" x14ac:dyDescent="0.25">
      <c r="A196" s="255"/>
      <c r="B196" s="15"/>
      <c r="C196" s="15"/>
      <c r="D196" s="15"/>
      <c r="E196" s="15"/>
      <c r="F196" s="15"/>
      <c r="G196" s="15"/>
      <c r="H196" s="15"/>
      <c r="I196" s="15"/>
      <c r="J196" s="15"/>
      <c r="K196" s="15"/>
      <c r="L196" s="15"/>
      <c r="M196" s="15"/>
      <c r="N196" s="15"/>
      <c r="O196" s="15"/>
      <c r="P196" s="15"/>
      <c r="Q196" s="15"/>
      <c r="R196" s="15"/>
      <c r="S196" s="15"/>
      <c r="T196" s="15"/>
      <c r="U196" s="15"/>
      <c r="V196" s="15"/>
    </row>
    <row r="197" spans="1:22" x14ac:dyDescent="0.25">
      <c r="A197" s="255"/>
      <c r="B197" s="15"/>
      <c r="C197" s="15"/>
      <c r="D197" s="15"/>
      <c r="E197" s="15"/>
      <c r="F197" s="15"/>
      <c r="G197" s="15"/>
      <c r="H197" s="15"/>
      <c r="I197" s="15"/>
      <c r="J197" s="15"/>
      <c r="K197" s="15"/>
      <c r="L197" s="15"/>
      <c r="M197" s="15"/>
      <c r="N197" s="15"/>
      <c r="O197" s="15"/>
      <c r="P197" s="15"/>
      <c r="Q197" s="15"/>
      <c r="R197" s="15"/>
      <c r="S197" s="15"/>
      <c r="T197" s="15"/>
      <c r="U197" s="15"/>
      <c r="V197" s="15"/>
    </row>
    <row r="198" spans="1:22" x14ac:dyDescent="0.25">
      <c r="A198" s="255"/>
      <c r="B198" s="15"/>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255"/>
      <c r="B199" s="15"/>
      <c r="C199" s="15"/>
      <c r="D199" s="15"/>
      <c r="E199" s="15"/>
      <c r="F199" s="15"/>
      <c r="G199" s="15"/>
      <c r="H199" s="15"/>
      <c r="I199" s="15"/>
      <c r="J199" s="15"/>
      <c r="K199" s="15"/>
      <c r="L199" s="15"/>
      <c r="M199" s="15"/>
      <c r="N199" s="15"/>
      <c r="O199" s="15"/>
      <c r="P199" s="15"/>
      <c r="Q199" s="15"/>
      <c r="R199" s="15"/>
      <c r="S199" s="15"/>
      <c r="T199" s="15"/>
      <c r="U199" s="15"/>
      <c r="V199" s="15"/>
    </row>
    <row r="200" spans="1:22" x14ac:dyDescent="0.25">
      <c r="A200" s="255"/>
      <c r="B200" s="15"/>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255"/>
      <c r="B201" s="15"/>
      <c r="C201" s="15"/>
      <c r="D201" s="15"/>
      <c r="E201" s="15"/>
      <c r="F201" s="15"/>
      <c r="G201" s="15"/>
      <c r="H201" s="15"/>
      <c r="I201" s="15"/>
      <c r="J201" s="15"/>
      <c r="K201" s="15"/>
      <c r="L201" s="15"/>
      <c r="M201" s="15"/>
      <c r="N201" s="15"/>
      <c r="O201" s="15"/>
      <c r="P201" s="15"/>
      <c r="Q201" s="15"/>
      <c r="R201" s="15"/>
      <c r="S201" s="15"/>
      <c r="T201" s="15"/>
      <c r="U201" s="15"/>
      <c r="V201" s="15"/>
    </row>
    <row r="202" spans="1:22" x14ac:dyDescent="0.25">
      <c r="A202" s="255"/>
      <c r="B202" s="15"/>
      <c r="C202" s="15"/>
      <c r="D202" s="15"/>
      <c r="E202" s="15"/>
      <c r="F202" s="15"/>
      <c r="G202" s="15"/>
      <c r="H202" s="15"/>
      <c r="I202" s="15"/>
      <c r="J202" s="15"/>
      <c r="K202" s="15"/>
      <c r="L202" s="15"/>
      <c r="M202" s="15"/>
      <c r="N202" s="15"/>
      <c r="O202" s="15"/>
      <c r="P202" s="15"/>
      <c r="Q202" s="15"/>
      <c r="R202" s="15"/>
      <c r="S202" s="15"/>
      <c r="T202" s="15"/>
      <c r="U202" s="15"/>
      <c r="V202" s="15"/>
    </row>
    <row r="203" spans="1:22" x14ac:dyDescent="0.25">
      <c r="A203" s="255"/>
      <c r="B203" s="15"/>
      <c r="C203" s="15"/>
      <c r="D203" s="15"/>
      <c r="E203" s="15"/>
      <c r="F203" s="15"/>
      <c r="G203" s="15"/>
      <c r="H203" s="15"/>
      <c r="I203" s="15"/>
      <c r="J203" s="15"/>
      <c r="K203" s="15"/>
      <c r="L203" s="15"/>
      <c r="M203" s="15"/>
      <c r="N203" s="15"/>
      <c r="O203" s="15"/>
      <c r="P203" s="15"/>
      <c r="Q203" s="15"/>
      <c r="R203" s="15"/>
      <c r="S203" s="15"/>
      <c r="T203" s="15"/>
      <c r="U203" s="15"/>
      <c r="V203" s="15"/>
    </row>
    <row r="204" spans="1:22" x14ac:dyDescent="0.25">
      <c r="A204" s="255"/>
      <c r="B204" s="15"/>
      <c r="C204" s="15"/>
      <c r="D204" s="15"/>
      <c r="E204" s="15"/>
      <c r="F204" s="15"/>
      <c r="G204" s="15"/>
      <c r="H204" s="15"/>
      <c r="I204" s="15"/>
      <c r="J204" s="15"/>
      <c r="K204" s="15"/>
      <c r="L204" s="15"/>
      <c r="M204" s="15"/>
      <c r="N204" s="15"/>
      <c r="O204" s="15"/>
      <c r="P204" s="15"/>
      <c r="Q204" s="15"/>
      <c r="R204" s="15"/>
      <c r="S204" s="15"/>
      <c r="T204" s="15"/>
      <c r="U204" s="15"/>
      <c r="V204" s="15"/>
    </row>
    <row r="205" spans="1:22" x14ac:dyDescent="0.25">
      <c r="A205" s="255"/>
      <c r="B205" s="15"/>
      <c r="C205" s="15"/>
      <c r="D205" s="15"/>
      <c r="E205" s="15"/>
      <c r="F205" s="15"/>
      <c r="G205" s="15"/>
      <c r="H205" s="15"/>
      <c r="I205" s="15"/>
      <c r="J205" s="15"/>
      <c r="K205" s="15"/>
      <c r="L205" s="15"/>
      <c r="M205" s="15"/>
      <c r="N205" s="15"/>
      <c r="O205" s="15"/>
      <c r="P205" s="15"/>
      <c r="Q205" s="15"/>
      <c r="R205" s="15"/>
      <c r="S205" s="15"/>
      <c r="T205" s="15"/>
      <c r="U205" s="15"/>
      <c r="V205" s="15"/>
    </row>
    <row r="206" spans="1:22" x14ac:dyDescent="0.25">
      <c r="A206" s="255"/>
      <c r="B206" s="15"/>
      <c r="C206" s="15"/>
      <c r="D206" s="15"/>
      <c r="E206" s="15"/>
      <c r="F206" s="15"/>
      <c r="G206" s="15"/>
      <c r="H206" s="15"/>
      <c r="I206" s="15"/>
      <c r="J206" s="15"/>
      <c r="K206" s="15"/>
      <c r="L206" s="15"/>
      <c r="M206" s="15"/>
      <c r="N206" s="15"/>
      <c r="O206" s="15"/>
      <c r="P206" s="15"/>
      <c r="Q206" s="15"/>
      <c r="R206" s="15"/>
      <c r="S206" s="15"/>
      <c r="T206" s="15"/>
      <c r="U206" s="15"/>
      <c r="V206" s="15"/>
    </row>
    <row r="207" spans="1:22" x14ac:dyDescent="0.25">
      <c r="A207" s="255"/>
      <c r="B207" s="15"/>
      <c r="C207" s="15"/>
      <c r="D207" s="15"/>
      <c r="E207" s="15"/>
      <c r="F207" s="15"/>
      <c r="G207" s="15"/>
      <c r="H207" s="15"/>
      <c r="I207" s="15"/>
      <c r="J207" s="15"/>
      <c r="K207" s="15"/>
      <c r="L207" s="15"/>
      <c r="M207" s="15"/>
      <c r="N207" s="15"/>
      <c r="O207" s="15"/>
      <c r="P207" s="15"/>
      <c r="Q207" s="15"/>
      <c r="R207" s="15"/>
      <c r="S207" s="15"/>
      <c r="T207" s="15"/>
      <c r="U207" s="15"/>
      <c r="V207" s="15"/>
    </row>
    <row r="208" spans="1:22" x14ac:dyDescent="0.25">
      <c r="A208" s="255"/>
      <c r="B208" s="15"/>
      <c r="C208" s="15"/>
      <c r="D208" s="15"/>
      <c r="E208" s="15"/>
      <c r="F208" s="15"/>
      <c r="G208" s="15"/>
      <c r="H208" s="15"/>
      <c r="I208" s="15"/>
      <c r="J208" s="15"/>
      <c r="K208" s="15"/>
      <c r="L208" s="15"/>
      <c r="M208" s="15"/>
      <c r="N208" s="15"/>
      <c r="O208" s="15"/>
      <c r="P208" s="15"/>
      <c r="Q208" s="15"/>
      <c r="R208" s="15"/>
      <c r="S208" s="15"/>
      <c r="T208" s="15"/>
      <c r="U208" s="15"/>
      <c r="V208" s="15"/>
    </row>
    <row r="209" spans="1:22" x14ac:dyDescent="0.25">
      <c r="A209" s="255"/>
      <c r="B209" s="15"/>
      <c r="C209" s="15"/>
      <c r="D209" s="15"/>
      <c r="E209" s="15"/>
      <c r="F209" s="15"/>
      <c r="G209" s="15"/>
      <c r="H209" s="15"/>
      <c r="I209" s="15"/>
      <c r="J209" s="15"/>
      <c r="K209" s="15"/>
      <c r="L209" s="15"/>
      <c r="M209" s="15"/>
      <c r="N209" s="15"/>
      <c r="O209" s="15"/>
      <c r="P209" s="15"/>
      <c r="Q209" s="15"/>
      <c r="R209" s="15"/>
      <c r="S209" s="15"/>
      <c r="T209" s="15"/>
      <c r="U209" s="15"/>
      <c r="V209" s="15"/>
    </row>
    <row r="210" spans="1:22" x14ac:dyDescent="0.25">
      <c r="A210" s="255"/>
      <c r="B210" s="15"/>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255"/>
      <c r="B211" s="15"/>
      <c r="C211" s="15"/>
      <c r="D211" s="15"/>
      <c r="E211" s="15"/>
      <c r="F211" s="15"/>
      <c r="G211" s="15"/>
      <c r="H211" s="15"/>
      <c r="I211" s="15"/>
      <c r="J211" s="15"/>
      <c r="K211" s="15"/>
      <c r="L211" s="15"/>
      <c r="M211" s="15"/>
      <c r="N211" s="15"/>
      <c r="O211" s="15"/>
      <c r="P211" s="15"/>
      <c r="Q211" s="15"/>
      <c r="R211" s="15"/>
      <c r="S211" s="15"/>
      <c r="T211" s="15"/>
      <c r="U211" s="15"/>
      <c r="V211" s="15"/>
    </row>
    <row r="212" spans="1:22" x14ac:dyDescent="0.25">
      <c r="A212" s="255"/>
      <c r="B212" s="15"/>
      <c r="C212" s="15"/>
      <c r="D212" s="15"/>
      <c r="E212" s="15"/>
      <c r="F212" s="15"/>
      <c r="G212" s="15"/>
      <c r="H212" s="15"/>
      <c r="I212" s="15"/>
      <c r="J212" s="15"/>
      <c r="K212" s="15"/>
      <c r="L212" s="15"/>
      <c r="M212" s="15"/>
      <c r="N212" s="15"/>
      <c r="O212" s="15"/>
      <c r="P212" s="15"/>
      <c r="Q212" s="15"/>
      <c r="R212" s="15"/>
      <c r="S212" s="15"/>
      <c r="T212" s="15"/>
      <c r="U212" s="15"/>
      <c r="V212" s="15"/>
    </row>
    <row r="213" spans="1:22" x14ac:dyDescent="0.25">
      <c r="A213" s="255"/>
      <c r="B213" s="15"/>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255"/>
      <c r="B214" s="15"/>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255"/>
      <c r="B215" s="15"/>
      <c r="C215" s="15"/>
      <c r="D215" s="15"/>
      <c r="E215" s="15"/>
      <c r="F215" s="15"/>
      <c r="G215" s="15"/>
      <c r="H215" s="15"/>
      <c r="I215" s="15"/>
      <c r="J215" s="15"/>
      <c r="K215" s="15"/>
      <c r="L215" s="15"/>
      <c r="M215" s="15"/>
      <c r="N215" s="15"/>
      <c r="O215" s="15"/>
      <c r="P215" s="15"/>
      <c r="Q215" s="15"/>
      <c r="R215" s="15"/>
      <c r="S215" s="15"/>
      <c r="T215" s="15"/>
      <c r="U215" s="15"/>
      <c r="V215" s="15"/>
    </row>
    <row r="216" spans="1:22" x14ac:dyDescent="0.25">
      <c r="A216" s="255"/>
      <c r="B216" s="15"/>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255"/>
      <c r="B217" s="15"/>
      <c r="C217" s="15"/>
      <c r="D217" s="15"/>
      <c r="E217" s="15"/>
      <c r="F217" s="15"/>
      <c r="G217" s="15"/>
      <c r="H217" s="15"/>
      <c r="I217" s="15"/>
      <c r="J217" s="15"/>
      <c r="K217" s="15"/>
      <c r="L217" s="15"/>
      <c r="M217" s="15"/>
      <c r="N217" s="15"/>
      <c r="O217" s="15"/>
      <c r="P217" s="15"/>
      <c r="Q217" s="15"/>
      <c r="R217" s="15"/>
      <c r="S217" s="15"/>
      <c r="T217" s="15"/>
      <c r="U217" s="15"/>
      <c r="V217" s="15"/>
    </row>
    <row r="218" spans="1:22" x14ac:dyDescent="0.25">
      <c r="A218" s="255"/>
      <c r="B218" s="15"/>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255"/>
      <c r="B219" s="15"/>
      <c r="C219" s="15"/>
      <c r="D219" s="15"/>
      <c r="E219" s="15"/>
      <c r="F219" s="15"/>
      <c r="G219" s="15"/>
      <c r="H219" s="15"/>
      <c r="I219" s="15"/>
      <c r="J219" s="15"/>
      <c r="K219" s="15"/>
      <c r="L219" s="15"/>
      <c r="M219" s="15"/>
      <c r="N219" s="15"/>
      <c r="O219" s="15"/>
      <c r="P219" s="15"/>
      <c r="Q219" s="15"/>
      <c r="R219" s="15"/>
      <c r="S219" s="15"/>
      <c r="T219" s="15"/>
      <c r="U219" s="15"/>
      <c r="V219" s="15"/>
    </row>
    <row r="220" spans="1:22" x14ac:dyDescent="0.25">
      <c r="A220" s="255"/>
      <c r="B220" s="15"/>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255"/>
      <c r="B221" s="15"/>
      <c r="C221" s="15"/>
      <c r="D221" s="15"/>
      <c r="E221" s="15"/>
      <c r="F221" s="15"/>
      <c r="G221" s="15"/>
      <c r="H221" s="15"/>
      <c r="I221" s="15"/>
      <c r="J221" s="15"/>
      <c r="K221" s="15"/>
      <c r="L221" s="15"/>
      <c r="M221" s="15"/>
      <c r="N221" s="15"/>
      <c r="O221" s="15"/>
      <c r="P221" s="15"/>
      <c r="Q221" s="15"/>
      <c r="R221" s="15"/>
      <c r="S221" s="15"/>
      <c r="T221" s="15"/>
      <c r="U221" s="15"/>
      <c r="V221" s="15"/>
    </row>
    <row r="222" spans="1:22" x14ac:dyDescent="0.25">
      <c r="A222" s="255"/>
      <c r="B222" s="15"/>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255"/>
      <c r="B223" s="15"/>
      <c r="C223" s="15"/>
      <c r="D223" s="15"/>
      <c r="E223" s="15"/>
      <c r="F223" s="15"/>
      <c r="G223" s="15"/>
      <c r="H223" s="15"/>
      <c r="I223" s="15"/>
      <c r="J223" s="15"/>
      <c r="K223" s="15"/>
      <c r="L223" s="15"/>
      <c r="M223" s="15"/>
      <c r="N223" s="15"/>
      <c r="O223" s="15"/>
      <c r="P223" s="15"/>
      <c r="Q223" s="15"/>
      <c r="R223" s="15"/>
      <c r="S223" s="15"/>
      <c r="T223" s="15"/>
      <c r="U223" s="15"/>
      <c r="V223" s="15"/>
    </row>
    <row r="224" spans="1:22" x14ac:dyDescent="0.25">
      <c r="A224" s="255"/>
      <c r="B224" s="15"/>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255"/>
      <c r="B225" s="15"/>
      <c r="C225" s="15"/>
      <c r="D225" s="15"/>
      <c r="E225" s="15"/>
      <c r="F225" s="15"/>
      <c r="G225" s="15"/>
      <c r="H225" s="15"/>
      <c r="I225" s="15"/>
      <c r="J225" s="15"/>
      <c r="K225" s="15"/>
      <c r="L225" s="15"/>
      <c r="M225" s="15"/>
      <c r="N225" s="15"/>
      <c r="O225" s="15"/>
      <c r="P225" s="15"/>
      <c r="Q225" s="15"/>
      <c r="R225" s="15"/>
      <c r="S225" s="15"/>
      <c r="T225" s="15"/>
      <c r="U225" s="15"/>
      <c r="V225" s="15"/>
    </row>
    <row r="226" spans="1:22" x14ac:dyDescent="0.25">
      <c r="A226" s="255"/>
      <c r="B226" s="15"/>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255"/>
      <c r="B227" s="15"/>
      <c r="C227" s="15"/>
      <c r="D227" s="15"/>
      <c r="E227" s="15"/>
      <c r="F227" s="15"/>
      <c r="G227" s="15"/>
      <c r="H227" s="15"/>
      <c r="I227" s="15"/>
      <c r="J227" s="15"/>
      <c r="K227" s="15"/>
      <c r="L227" s="15"/>
      <c r="M227" s="15"/>
      <c r="N227" s="15"/>
      <c r="O227" s="15"/>
      <c r="P227" s="15"/>
      <c r="Q227" s="15"/>
      <c r="R227" s="15"/>
      <c r="S227" s="15"/>
      <c r="T227" s="15"/>
      <c r="U227" s="15"/>
      <c r="V227" s="15"/>
    </row>
    <row r="228" spans="1:22" x14ac:dyDescent="0.25">
      <c r="A228" s="255"/>
      <c r="B228" s="15"/>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255"/>
      <c r="B229" s="15"/>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255"/>
      <c r="B230" s="15"/>
      <c r="C230" s="15"/>
      <c r="D230" s="15"/>
      <c r="E230" s="15"/>
      <c r="F230" s="15"/>
      <c r="G230" s="15"/>
      <c r="H230" s="15"/>
      <c r="I230" s="15"/>
      <c r="J230" s="15"/>
      <c r="K230" s="15"/>
      <c r="L230" s="15"/>
      <c r="M230" s="15"/>
      <c r="N230" s="15"/>
      <c r="O230" s="15"/>
      <c r="P230" s="15"/>
      <c r="Q230" s="15"/>
      <c r="R230" s="15"/>
      <c r="S230" s="15"/>
      <c r="T230" s="15"/>
      <c r="U230" s="15"/>
      <c r="V230" s="15"/>
    </row>
    <row r="231" spans="1:22" x14ac:dyDescent="0.25">
      <c r="A231" s="255"/>
      <c r="B231" s="15"/>
      <c r="C231" s="15"/>
      <c r="D231" s="15"/>
      <c r="E231" s="15"/>
      <c r="F231" s="15"/>
      <c r="G231" s="15"/>
      <c r="H231" s="15"/>
      <c r="I231" s="15"/>
      <c r="J231" s="15"/>
      <c r="K231" s="15"/>
      <c r="L231" s="15"/>
      <c r="M231" s="15"/>
      <c r="N231" s="15"/>
      <c r="O231" s="15"/>
      <c r="P231" s="15"/>
      <c r="Q231" s="15"/>
      <c r="R231" s="15"/>
      <c r="S231" s="15"/>
      <c r="T231" s="15"/>
      <c r="U231" s="15"/>
      <c r="V231" s="15"/>
    </row>
    <row r="232" spans="1:22" x14ac:dyDescent="0.25">
      <c r="A232" s="255"/>
      <c r="B232" s="15"/>
      <c r="C232" s="15"/>
      <c r="D232" s="15"/>
      <c r="E232" s="15"/>
      <c r="F232" s="15"/>
      <c r="G232" s="15"/>
      <c r="H232" s="15"/>
      <c r="I232" s="15"/>
      <c r="J232" s="15"/>
      <c r="K232" s="15"/>
      <c r="L232" s="15"/>
      <c r="M232" s="15"/>
      <c r="N232" s="15"/>
      <c r="O232" s="15"/>
      <c r="P232" s="15"/>
      <c r="Q232" s="15"/>
      <c r="R232" s="15"/>
      <c r="S232" s="15"/>
      <c r="T232" s="15"/>
      <c r="U232" s="15"/>
      <c r="V232" s="15"/>
    </row>
    <row r="233" spans="1:22" x14ac:dyDescent="0.25">
      <c r="A233" s="255"/>
      <c r="B233" s="15"/>
      <c r="C233" s="15"/>
      <c r="D233" s="15"/>
      <c r="E233" s="15"/>
      <c r="F233" s="15"/>
      <c r="G233" s="15"/>
      <c r="H233" s="15"/>
      <c r="I233" s="15"/>
      <c r="J233" s="15"/>
      <c r="K233" s="15"/>
      <c r="L233" s="15"/>
      <c r="M233" s="15"/>
      <c r="N233" s="15"/>
      <c r="O233" s="15"/>
      <c r="P233" s="15"/>
      <c r="Q233" s="15"/>
      <c r="R233" s="15"/>
      <c r="S233" s="15"/>
      <c r="T233" s="15"/>
      <c r="U233" s="15"/>
      <c r="V233" s="15"/>
    </row>
    <row r="234" spans="1:22" x14ac:dyDescent="0.25">
      <c r="A234" s="255"/>
      <c r="B234" s="15"/>
      <c r="C234" s="15"/>
      <c r="D234" s="15"/>
      <c r="E234" s="15"/>
      <c r="F234" s="15"/>
      <c r="G234" s="15"/>
      <c r="H234" s="15"/>
      <c r="I234" s="15"/>
      <c r="J234" s="15"/>
      <c r="K234" s="15"/>
      <c r="L234" s="15"/>
      <c r="M234" s="15"/>
      <c r="N234" s="15"/>
      <c r="O234" s="15"/>
      <c r="P234" s="15"/>
      <c r="Q234" s="15"/>
      <c r="R234" s="15"/>
      <c r="S234" s="15"/>
      <c r="T234" s="15"/>
      <c r="U234" s="15"/>
      <c r="V234" s="15"/>
    </row>
    <row r="235" spans="1:22" x14ac:dyDescent="0.25">
      <c r="A235" s="255"/>
      <c r="B235" s="15"/>
      <c r="C235" s="15"/>
      <c r="D235" s="15"/>
      <c r="E235" s="15"/>
      <c r="F235" s="15"/>
      <c r="G235" s="15"/>
      <c r="H235" s="15"/>
      <c r="I235" s="15"/>
      <c r="J235" s="15"/>
      <c r="K235" s="15"/>
      <c r="L235" s="15"/>
      <c r="M235" s="15"/>
      <c r="N235" s="15"/>
      <c r="O235" s="15"/>
      <c r="P235" s="15"/>
      <c r="Q235" s="15"/>
      <c r="R235" s="15"/>
      <c r="S235" s="15"/>
      <c r="T235" s="15"/>
      <c r="U235" s="15"/>
      <c r="V235" s="15"/>
    </row>
    <row r="236" spans="1:22" x14ac:dyDescent="0.25">
      <c r="A236" s="255"/>
      <c r="B236" s="15"/>
      <c r="C236" s="15"/>
      <c r="D236" s="15"/>
      <c r="E236" s="15"/>
      <c r="F236" s="15"/>
      <c r="G236" s="15"/>
      <c r="H236" s="15"/>
      <c r="I236" s="15"/>
      <c r="J236" s="15"/>
      <c r="K236" s="15"/>
      <c r="L236" s="15"/>
      <c r="M236" s="15"/>
      <c r="N236" s="15"/>
      <c r="O236" s="15"/>
      <c r="P236" s="15"/>
      <c r="Q236" s="15"/>
      <c r="R236" s="15"/>
      <c r="S236" s="15"/>
      <c r="T236" s="15"/>
      <c r="U236" s="15"/>
      <c r="V236" s="15"/>
    </row>
    <row r="237" spans="1:22" x14ac:dyDescent="0.25">
      <c r="A237" s="255"/>
      <c r="B237" s="15"/>
      <c r="C237" s="15"/>
      <c r="D237" s="15"/>
      <c r="E237" s="15"/>
      <c r="F237" s="15"/>
      <c r="G237" s="15"/>
      <c r="H237" s="15"/>
      <c r="I237" s="15"/>
      <c r="J237" s="15"/>
      <c r="K237" s="15"/>
      <c r="L237" s="15"/>
      <c r="M237" s="15"/>
      <c r="N237" s="15"/>
      <c r="O237" s="15"/>
      <c r="P237" s="15"/>
      <c r="Q237" s="15"/>
      <c r="R237" s="15"/>
      <c r="S237" s="15"/>
      <c r="T237" s="15"/>
      <c r="U237" s="15"/>
      <c r="V237" s="15"/>
    </row>
    <row r="238" spans="1:22" x14ac:dyDescent="0.25">
      <c r="A238" s="255"/>
      <c r="B238" s="15"/>
      <c r="C238" s="15"/>
      <c r="D238" s="15"/>
      <c r="E238" s="15"/>
      <c r="F238" s="15"/>
      <c r="G238" s="15"/>
      <c r="H238" s="15"/>
      <c r="I238" s="15"/>
      <c r="J238" s="15"/>
      <c r="K238" s="15"/>
      <c r="L238" s="15"/>
      <c r="M238" s="15"/>
      <c r="N238" s="15"/>
      <c r="O238" s="15"/>
      <c r="P238" s="15"/>
      <c r="Q238" s="15"/>
      <c r="R238" s="15"/>
      <c r="S238" s="15"/>
      <c r="T238" s="15"/>
      <c r="U238" s="15"/>
      <c r="V238" s="15"/>
    </row>
    <row r="239" spans="1:22" x14ac:dyDescent="0.25">
      <c r="A239" s="255"/>
      <c r="B239" s="15"/>
      <c r="C239" s="15"/>
      <c r="D239" s="15"/>
      <c r="E239" s="15"/>
      <c r="F239" s="15"/>
      <c r="G239" s="15"/>
      <c r="H239" s="15"/>
      <c r="I239" s="15"/>
      <c r="J239" s="15"/>
      <c r="K239" s="15"/>
      <c r="L239" s="15"/>
      <c r="M239" s="15"/>
      <c r="N239" s="15"/>
      <c r="O239" s="15"/>
      <c r="P239" s="15"/>
      <c r="Q239" s="15"/>
      <c r="R239" s="15"/>
      <c r="S239" s="15"/>
      <c r="T239" s="15"/>
      <c r="U239" s="15"/>
      <c r="V239" s="15"/>
    </row>
    <row r="240" spans="1:22" x14ac:dyDescent="0.25">
      <c r="A240" s="255"/>
      <c r="B240" s="15"/>
      <c r="C240" s="15"/>
      <c r="D240" s="15"/>
      <c r="E240" s="15"/>
      <c r="F240" s="15"/>
      <c r="G240" s="15"/>
      <c r="H240" s="15"/>
      <c r="I240" s="15"/>
      <c r="J240" s="15"/>
      <c r="K240" s="15"/>
      <c r="L240" s="15"/>
      <c r="M240" s="15"/>
      <c r="N240" s="15"/>
      <c r="O240" s="15"/>
      <c r="P240" s="15"/>
      <c r="Q240" s="15"/>
      <c r="R240" s="15"/>
      <c r="S240" s="15"/>
      <c r="T240" s="15"/>
      <c r="U240" s="15"/>
      <c r="V240" s="15"/>
    </row>
    <row r="241" spans="1:22" x14ac:dyDescent="0.25">
      <c r="A241" s="255"/>
      <c r="B241" s="15"/>
      <c r="C241" s="15"/>
      <c r="D241" s="15"/>
      <c r="E241" s="15"/>
      <c r="F241" s="15"/>
      <c r="G241" s="15"/>
      <c r="H241" s="15"/>
      <c r="I241" s="15"/>
      <c r="J241" s="15"/>
      <c r="K241" s="15"/>
      <c r="L241" s="15"/>
      <c r="M241" s="15"/>
      <c r="N241" s="15"/>
      <c r="O241" s="15"/>
      <c r="P241" s="15"/>
      <c r="Q241" s="15"/>
      <c r="R241" s="15"/>
      <c r="S241" s="15"/>
      <c r="T241" s="15"/>
      <c r="U241" s="15"/>
      <c r="V241" s="15"/>
    </row>
    <row r="242" spans="1:22" x14ac:dyDescent="0.25">
      <c r="A242" s="255"/>
      <c r="B242" s="15"/>
      <c r="C242" s="15"/>
      <c r="D242" s="15"/>
      <c r="E242" s="15"/>
      <c r="F242" s="15"/>
      <c r="G242" s="15"/>
      <c r="H242" s="15"/>
      <c r="I242" s="15"/>
      <c r="J242" s="15"/>
      <c r="K242" s="15"/>
      <c r="L242" s="15"/>
      <c r="M242" s="15"/>
      <c r="N242" s="15"/>
      <c r="O242" s="15"/>
      <c r="P242" s="15"/>
      <c r="Q242" s="15"/>
      <c r="R242" s="15"/>
      <c r="S242" s="15"/>
      <c r="T242" s="15"/>
      <c r="U242" s="15"/>
      <c r="V242" s="15"/>
    </row>
    <row r="243" spans="1:22" x14ac:dyDescent="0.25">
      <c r="A243" s="255"/>
      <c r="B243" s="15"/>
      <c r="C243" s="15"/>
      <c r="D243" s="15"/>
      <c r="E243" s="15"/>
      <c r="F243" s="15"/>
      <c r="G243" s="15"/>
      <c r="H243" s="15"/>
      <c r="I243" s="15"/>
      <c r="J243" s="15"/>
      <c r="K243" s="15"/>
      <c r="L243" s="15"/>
      <c r="M243" s="15"/>
      <c r="N243" s="15"/>
      <c r="O243" s="15"/>
      <c r="P243" s="15"/>
      <c r="Q243" s="15"/>
      <c r="R243" s="15"/>
      <c r="S243" s="15"/>
      <c r="T243" s="15"/>
      <c r="U243" s="15"/>
      <c r="V243" s="15"/>
    </row>
    <row r="244" spans="1:22" x14ac:dyDescent="0.25">
      <c r="A244" s="255"/>
      <c r="B244" s="15"/>
      <c r="C244" s="15"/>
      <c r="D244" s="15"/>
      <c r="E244" s="15"/>
      <c r="F244" s="15"/>
      <c r="G244" s="15"/>
      <c r="H244" s="15"/>
      <c r="I244" s="15"/>
      <c r="J244" s="15"/>
      <c r="K244" s="15"/>
      <c r="L244" s="15"/>
      <c r="M244" s="15"/>
      <c r="N244" s="15"/>
      <c r="O244" s="15"/>
      <c r="P244" s="15"/>
      <c r="Q244" s="15"/>
      <c r="R244" s="15"/>
      <c r="S244" s="15"/>
      <c r="T244" s="15"/>
      <c r="U244" s="15"/>
      <c r="V244" s="15"/>
    </row>
    <row r="245" spans="1:22" x14ac:dyDescent="0.25">
      <c r="A245" s="255"/>
      <c r="B245" s="15"/>
      <c r="C245" s="15"/>
      <c r="D245" s="15"/>
      <c r="E245" s="15"/>
      <c r="F245" s="15"/>
      <c r="G245" s="15"/>
      <c r="H245" s="15"/>
      <c r="I245" s="15"/>
      <c r="J245" s="15"/>
      <c r="K245" s="15"/>
      <c r="L245" s="15"/>
      <c r="M245" s="15"/>
      <c r="N245" s="15"/>
      <c r="O245" s="15"/>
      <c r="P245" s="15"/>
      <c r="Q245" s="15"/>
      <c r="R245" s="15"/>
      <c r="S245" s="15"/>
      <c r="T245" s="15"/>
      <c r="U245" s="15"/>
      <c r="V245" s="15"/>
    </row>
    <row r="246" spans="1:22" x14ac:dyDescent="0.25">
      <c r="A246" s="255"/>
      <c r="B246" s="15"/>
      <c r="C246" s="15"/>
      <c r="D246" s="15"/>
      <c r="E246" s="15"/>
      <c r="F246" s="15"/>
      <c r="G246" s="15"/>
      <c r="H246" s="15"/>
      <c r="I246" s="15"/>
      <c r="J246" s="15"/>
      <c r="K246" s="15"/>
      <c r="L246" s="15"/>
      <c r="M246" s="15"/>
      <c r="N246" s="15"/>
      <c r="O246" s="15"/>
      <c r="P246" s="15"/>
      <c r="Q246" s="15"/>
      <c r="R246" s="15"/>
      <c r="S246" s="15"/>
      <c r="T246" s="15"/>
      <c r="U246" s="15"/>
      <c r="V246" s="15"/>
    </row>
    <row r="247" spans="1:22" x14ac:dyDescent="0.25">
      <c r="A247" s="255"/>
      <c r="B247" s="15"/>
      <c r="C247" s="15"/>
      <c r="D247" s="15"/>
      <c r="E247" s="15"/>
      <c r="F247" s="15"/>
      <c r="G247" s="15"/>
      <c r="H247" s="15"/>
      <c r="I247" s="15"/>
      <c r="J247" s="15"/>
      <c r="K247" s="15"/>
      <c r="L247" s="15"/>
      <c r="M247" s="15"/>
      <c r="N247" s="15"/>
      <c r="O247" s="15"/>
      <c r="P247" s="15"/>
      <c r="Q247" s="15"/>
      <c r="R247" s="15"/>
      <c r="S247" s="15"/>
      <c r="T247" s="15"/>
      <c r="U247" s="15"/>
      <c r="V247" s="15"/>
    </row>
    <row r="248" spans="1:22" x14ac:dyDescent="0.25">
      <c r="A248" s="255"/>
      <c r="B248" s="15"/>
      <c r="C248" s="15"/>
      <c r="D248" s="15"/>
      <c r="E248" s="15"/>
      <c r="F248" s="15"/>
      <c r="G248" s="15"/>
      <c r="H248" s="15"/>
      <c r="I248" s="15"/>
      <c r="J248" s="15"/>
      <c r="K248" s="15"/>
      <c r="L248" s="15"/>
      <c r="M248" s="15"/>
      <c r="N248" s="15"/>
      <c r="O248" s="15"/>
      <c r="P248" s="15"/>
      <c r="Q248" s="15"/>
      <c r="R248" s="15"/>
      <c r="S248" s="15"/>
      <c r="T248" s="15"/>
      <c r="U248" s="15"/>
      <c r="V248" s="15"/>
    </row>
    <row r="249" spans="1:22" x14ac:dyDescent="0.25">
      <c r="A249" s="255"/>
      <c r="B249" s="15"/>
      <c r="C249" s="15"/>
      <c r="D249" s="15"/>
      <c r="E249" s="15"/>
      <c r="F249" s="15"/>
      <c r="G249" s="15"/>
      <c r="H249" s="15"/>
      <c r="I249" s="15"/>
      <c r="J249" s="15"/>
      <c r="K249" s="15"/>
      <c r="L249" s="15"/>
      <c r="M249" s="15"/>
      <c r="N249" s="15"/>
      <c r="O249" s="15"/>
      <c r="P249" s="15"/>
      <c r="Q249" s="15"/>
      <c r="R249" s="15"/>
      <c r="S249" s="15"/>
      <c r="T249" s="15"/>
      <c r="U249" s="15"/>
      <c r="V249" s="15"/>
    </row>
    <row r="250" spans="1:22" x14ac:dyDescent="0.25">
      <c r="A250" s="255"/>
      <c r="B250" s="15"/>
      <c r="C250" s="15"/>
      <c r="D250" s="15"/>
      <c r="E250" s="15"/>
      <c r="F250" s="15"/>
      <c r="G250" s="15"/>
      <c r="H250" s="15"/>
      <c r="I250" s="15"/>
      <c r="J250" s="15"/>
      <c r="K250" s="15"/>
      <c r="L250" s="15"/>
      <c r="M250" s="15"/>
      <c r="N250" s="15"/>
      <c r="O250" s="15"/>
      <c r="P250" s="15"/>
      <c r="Q250" s="15"/>
      <c r="R250" s="15"/>
      <c r="S250" s="15"/>
      <c r="T250" s="15"/>
      <c r="U250" s="15"/>
      <c r="V250" s="15"/>
    </row>
    <row r="251" spans="1:22" x14ac:dyDescent="0.25">
      <c r="A251" s="255"/>
      <c r="B251" s="15"/>
      <c r="C251" s="15"/>
      <c r="D251" s="15"/>
      <c r="E251" s="15"/>
      <c r="F251" s="15"/>
      <c r="G251" s="15"/>
      <c r="H251" s="15"/>
      <c r="I251" s="15"/>
      <c r="J251" s="15"/>
      <c r="K251" s="15"/>
      <c r="L251" s="15"/>
      <c r="M251" s="15"/>
      <c r="N251" s="15"/>
      <c r="O251" s="15"/>
      <c r="P251" s="15"/>
      <c r="Q251" s="15"/>
      <c r="R251" s="15"/>
      <c r="S251" s="15"/>
      <c r="T251" s="15"/>
      <c r="U251" s="15"/>
      <c r="V251" s="15"/>
    </row>
    <row r="252" spans="1:22" x14ac:dyDescent="0.25">
      <c r="A252" s="255"/>
      <c r="B252" s="15"/>
      <c r="C252" s="15"/>
      <c r="D252" s="15"/>
      <c r="E252" s="15"/>
      <c r="F252" s="15"/>
      <c r="G252" s="15"/>
      <c r="H252" s="15"/>
      <c r="I252" s="15"/>
      <c r="J252" s="15"/>
      <c r="K252" s="15"/>
      <c r="L252" s="15"/>
      <c r="M252" s="15"/>
      <c r="N252" s="15"/>
      <c r="O252" s="15"/>
      <c r="P252" s="15"/>
      <c r="Q252" s="15"/>
      <c r="R252" s="15"/>
      <c r="S252" s="15"/>
      <c r="T252" s="15"/>
      <c r="U252" s="15"/>
      <c r="V252" s="15"/>
    </row>
    <row r="253" spans="1:22" x14ac:dyDescent="0.25">
      <c r="A253" s="255"/>
      <c r="B253" s="15"/>
      <c r="C253" s="15"/>
      <c r="D253" s="15"/>
      <c r="E253" s="15"/>
      <c r="F253" s="15"/>
      <c r="G253" s="15"/>
      <c r="H253" s="15"/>
      <c r="I253" s="15"/>
      <c r="J253" s="15"/>
      <c r="K253" s="15"/>
      <c r="L253" s="15"/>
      <c r="M253" s="15"/>
      <c r="N253" s="15"/>
      <c r="O253" s="15"/>
      <c r="P253" s="15"/>
      <c r="Q253" s="15"/>
      <c r="R253" s="15"/>
      <c r="S253" s="15"/>
      <c r="T253" s="15"/>
      <c r="U253" s="15"/>
      <c r="V253" s="15"/>
    </row>
    <row r="254" spans="1:22" x14ac:dyDescent="0.25">
      <c r="A254" s="255"/>
      <c r="B254" s="15"/>
      <c r="C254" s="15"/>
      <c r="D254" s="15"/>
      <c r="E254" s="15"/>
      <c r="F254" s="15"/>
      <c r="G254" s="15"/>
      <c r="H254" s="15"/>
      <c r="I254" s="15"/>
      <c r="J254" s="15"/>
      <c r="K254" s="15"/>
      <c r="L254" s="15"/>
      <c r="M254" s="15"/>
      <c r="N254" s="15"/>
      <c r="O254" s="15"/>
      <c r="P254" s="15"/>
      <c r="Q254" s="15"/>
      <c r="R254" s="15"/>
      <c r="S254" s="15"/>
      <c r="T254" s="15"/>
      <c r="U254" s="15"/>
      <c r="V254" s="15"/>
    </row>
    <row r="255" spans="1:22" x14ac:dyDescent="0.25">
      <c r="A255" s="255"/>
      <c r="B255" s="15"/>
      <c r="C255" s="15"/>
      <c r="D255" s="15"/>
      <c r="E255" s="15"/>
      <c r="F255" s="15"/>
      <c r="G255" s="15"/>
      <c r="H255" s="15"/>
      <c r="I255" s="15"/>
      <c r="J255" s="15"/>
      <c r="K255" s="15"/>
      <c r="L255" s="15"/>
      <c r="M255" s="15"/>
      <c r="N255" s="15"/>
      <c r="O255" s="15"/>
      <c r="P255" s="15"/>
      <c r="Q255" s="15"/>
      <c r="R255" s="15"/>
      <c r="S255" s="15"/>
      <c r="T255" s="15"/>
      <c r="U255" s="15"/>
      <c r="V255" s="15"/>
    </row>
    <row r="256" spans="1:22" x14ac:dyDescent="0.25">
      <c r="A256" s="255"/>
      <c r="B256" s="15"/>
      <c r="C256" s="15"/>
      <c r="D256" s="15"/>
      <c r="E256" s="15"/>
      <c r="F256" s="15"/>
      <c r="G256" s="15"/>
      <c r="H256" s="15"/>
      <c r="I256" s="15"/>
      <c r="J256" s="15"/>
      <c r="K256" s="15"/>
      <c r="L256" s="15"/>
      <c r="M256" s="15"/>
      <c r="N256" s="15"/>
      <c r="O256" s="15"/>
      <c r="P256" s="15"/>
      <c r="Q256" s="15"/>
      <c r="R256" s="15"/>
      <c r="S256" s="15"/>
      <c r="T256" s="15"/>
      <c r="U256" s="15"/>
      <c r="V256" s="15"/>
    </row>
    <row r="257" spans="1:22" x14ac:dyDescent="0.25">
      <c r="A257" s="255"/>
      <c r="B257" s="15"/>
      <c r="C257" s="15"/>
      <c r="D257" s="15"/>
      <c r="E257" s="15"/>
      <c r="F257" s="15"/>
      <c r="G257" s="15"/>
      <c r="H257" s="15"/>
      <c r="I257" s="15"/>
      <c r="J257" s="15"/>
      <c r="K257" s="15"/>
      <c r="L257" s="15"/>
      <c r="M257" s="15"/>
      <c r="N257" s="15"/>
      <c r="O257" s="15"/>
      <c r="P257" s="15"/>
      <c r="Q257" s="15"/>
      <c r="R257" s="15"/>
      <c r="S257" s="15"/>
      <c r="T257" s="15"/>
      <c r="U257" s="15"/>
      <c r="V257" s="15"/>
    </row>
    <row r="258" spans="1:22" x14ac:dyDescent="0.25">
      <c r="A258" s="255"/>
      <c r="B258" s="15"/>
      <c r="C258" s="15"/>
      <c r="D258" s="15"/>
      <c r="E258" s="15"/>
      <c r="F258" s="15"/>
      <c r="G258" s="15"/>
      <c r="H258" s="15"/>
      <c r="I258" s="15"/>
      <c r="J258" s="15"/>
      <c r="K258" s="15"/>
      <c r="L258" s="15"/>
      <c r="M258" s="15"/>
      <c r="N258" s="15"/>
      <c r="O258" s="15"/>
      <c r="P258" s="15"/>
      <c r="Q258" s="15"/>
      <c r="R258" s="15"/>
      <c r="S258" s="15"/>
      <c r="T258" s="15"/>
      <c r="U258" s="15"/>
      <c r="V258" s="15"/>
    </row>
    <row r="259" spans="1:22" x14ac:dyDescent="0.25">
      <c r="A259" s="255"/>
      <c r="B259" s="15"/>
      <c r="C259" s="15"/>
      <c r="D259" s="15"/>
      <c r="E259" s="15"/>
      <c r="F259" s="15"/>
      <c r="G259" s="15"/>
      <c r="H259" s="15"/>
      <c r="I259" s="15"/>
      <c r="J259" s="15"/>
      <c r="K259" s="15"/>
      <c r="L259" s="15"/>
      <c r="M259" s="15"/>
      <c r="N259" s="15"/>
      <c r="O259" s="15"/>
      <c r="P259" s="15"/>
      <c r="Q259" s="15"/>
      <c r="R259" s="15"/>
      <c r="S259" s="15"/>
      <c r="T259" s="15"/>
      <c r="U259" s="15"/>
      <c r="V259" s="15"/>
    </row>
    <row r="260" spans="1:22" x14ac:dyDescent="0.25">
      <c r="A260" s="255"/>
      <c r="B260" s="15"/>
      <c r="C260" s="15"/>
      <c r="D260" s="15"/>
      <c r="E260" s="15"/>
      <c r="F260" s="15"/>
      <c r="G260" s="15"/>
      <c r="H260" s="15"/>
      <c r="I260" s="15"/>
      <c r="J260" s="15"/>
      <c r="K260" s="15"/>
      <c r="L260" s="15"/>
      <c r="M260" s="15"/>
      <c r="N260" s="15"/>
      <c r="O260" s="15"/>
      <c r="P260" s="15"/>
      <c r="Q260" s="15"/>
      <c r="R260" s="15"/>
      <c r="S260" s="15"/>
      <c r="T260" s="15"/>
      <c r="U260" s="15"/>
      <c r="V260" s="15"/>
    </row>
    <row r="261" spans="1:22" x14ac:dyDescent="0.25">
      <c r="A261" s="255"/>
      <c r="B261" s="15"/>
      <c r="C261" s="15"/>
      <c r="D261" s="15"/>
      <c r="E261" s="15"/>
      <c r="F261" s="15"/>
      <c r="G261" s="15"/>
      <c r="H261" s="15"/>
      <c r="I261" s="15"/>
      <c r="J261" s="15"/>
      <c r="K261" s="15"/>
      <c r="L261" s="15"/>
      <c r="M261" s="15"/>
      <c r="N261" s="15"/>
      <c r="O261" s="15"/>
      <c r="P261" s="15"/>
      <c r="Q261" s="15"/>
      <c r="R261" s="15"/>
      <c r="S261" s="15"/>
      <c r="T261" s="15"/>
      <c r="U261" s="15"/>
      <c r="V261" s="15"/>
    </row>
    <row r="262" spans="1:22" x14ac:dyDescent="0.25">
      <c r="A262" s="255"/>
      <c r="B262" s="15"/>
      <c r="C262" s="15"/>
      <c r="D262" s="15"/>
      <c r="E262" s="15"/>
      <c r="F262" s="15"/>
      <c r="G262" s="15"/>
      <c r="H262" s="15"/>
      <c r="I262" s="15"/>
      <c r="J262" s="15"/>
      <c r="K262" s="15"/>
      <c r="L262" s="15"/>
      <c r="M262" s="15"/>
      <c r="N262" s="15"/>
      <c r="O262" s="15"/>
      <c r="P262" s="15"/>
      <c r="Q262" s="15"/>
      <c r="R262" s="15"/>
      <c r="S262" s="15"/>
      <c r="T262" s="15"/>
      <c r="U262" s="15"/>
      <c r="V262" s="15"/>
    </row>
    <row r="263" spans="1:22" x14ac:dyDescent="0.25">
      <c r="A263" s="255"/>
      <c r="B263" s="15"/>
      <c r="C263" s="15"/>
      <c r="D263" s="15"/>
      <c r="E263" s="15"/>
      <c r="F263" s="15"/>
      <c r="G263" s="15"/>
      <c r="H263" s="15"/>
      <c r="I263" s="15"/>
      <c r="J263" s="15"/>
      <c r="K263" s="15"/>
      <c r="L263" s="15"/>
      <c r="M263" s="15"/>
      <c r="N263" s="15"/>
      <c r="O263" s="15"/>
      <c r="P263" s="15"/>
      <c r="Q263" s="15"/>
      <c r="R263" s="15"/>
      <c r="S263" s="15"/>
      <c r="T263" s="15"/>
      <c r="U263" s="15"/>
      <c r="V263" s="15"/>
    </row>
    <row r="264" spans="1:22" x14ac:dyDescent="0.25">
      <c r="A264" s="255"/>
      <c r="B264" s="15"/>
      <c r="C264" s="15"/>
      <c r="D264" s="15"/>
      <c r="E264" s="15"/>
      <c r="F264" s="15"/>
      <c r="G264" s="15"/>
      <c r="H264" s="15"/>
      <c r="I264" s="15"/>
      <c r="J264" s="15"/>
      <c r="K264" s="15"/>
      <c r="L264" s="15"/>
      <c r="M264" s="15"/>
      <c r="N264" s="15"/>
      <c r="O264" s="15"/>
      <c r="P264" s="15"/>
      <c r="Q264" s="15"/>
      <c r="R264" s="15"/>
      <c r="S264" s="15"/>
      <c r="T264" s="15"/>
      <c r="U264" s="15"/>
      <c r="V264" s="15"/>
    </row>
    <row r="265" spans="1:22" x14ac:dyDescent="0.25">
      <c r="A265" s="255"/>
      <c r="B265" s="15"/>
      <c r="C265" s="15"/>
      <c r="D265" s="15"/>
      <c r="E265" s="15"/>
      <c r="F265" s="15"/>
      <c r="G265" s="15"/>
      <c r="H265" s="15"/>
      <c r="I265" s="15"/>
      <c r="J265" s="15"/>
      <c r="K265" s="15"/>
      <c r="L265" s="15"/>
      <c r="M265" s="15"/>
      <c r="N265" s="15"/>
      <c r="O265" s="15"/>
      <c r="P265" s="15"/>
      <c r="Q265" s="15"/>
      <c r="R265" s="15"/>
      <c r="S265" s="15"/>
      <c r="T265" s="15"/>
      <c r="U265" s="15"/>
      <c r="V265" s="15"/>
    </row>
    <row r="266" spans="1:22" x14ac:dyDescent="0.25">
      <c r="A266" s="255"/>
      <c r="B266" s="15"/>
      <c r="C266" s="15"/>
      <c r="D266" s="15"/>
      <c r="E266" s="15"/>
      <c r="F266" s="15"/>
      <c r="G266" s="15"/>
      <c r="H266" s="15"/>
      <c r="I266" s="15"/>
      <c r="J266" s="15"/>
      <c r="K266" s="15"/>
      <c r="L266" s="15"/>
      <c r="M266" s="15"/>
      <c r="N266" s="15"/>
      <c r="O266" s="15"/>
      <c r="P266" s="15"/>
      <c r="Q266" s="15"/>
      <c r="R266" s="15"/>
      <c r="S266" s="15"/>
      <c r="T266" s="15"/>
      <c r="U266" s="15"/>
      <c r="V266" s="15"/>
    </row>
    <row r="267" spans="1:22" x14ac:dyDescent="0.25">
      <c r="A267" s="255"/>
      <c r="B267" s="15"/>
      <c r="C267" s="15"/>
      <c r="D267" s="15"/>
      <c r="E267" s="15"/>
      <c r="F267" s="15"/>
      <c r="G267" s="15"/>
      <c r="H267" s="15"/>
      <c r="I267" s="15"/>
      <c r="J267" s="15"/>
      <c r="K267" s="15"/>
      <c r="L267" s="15"/>
      <c r="M267" s="15"/>
      <c r="N267" s="15"/>
      <c r="O267" s="15"/>
      <c r="P267" s="15"/>
      <c r="Q267" s="15"/>
      <c r="R267" s="15"/>
      <c r="S267" s="15"/>
      <c r="T267" s="15"/>
      <c r="U267" s="15"/>
      <c r="V267" s="15"/>
    </row>
    <row r="268" spans="1:22" x14ac:dyDescent="0.25">
      <c r="A268" s="255"/>
      <c r="B268" s="15"/>
      <c r="C268" s="15"/>
      <c r="D268" s="15"/>
      <c r="E268" s="15"/>
      <c r="F268" s="15"/>
      <c r="G268" s="15"/>
      <c r="H268" s="15"/>
      <c r="I268" s="15"/>
      <c r="J268" s="15"/>
      <c r="K268" s="15"/>
      <c r="L268" s="15"/>
      <c r="M268" s="15"/>
      <c r="N268" s="15"/>
      <c r="O268" s="15"/>
      <c r="P268" s="15"/>
      <c r="Q268" s="15"/>
      <c r="R268" s="15"/>
      <c r="S268" s="15"/>
      <c r="T268" s="15"/>
      <c r="U268" s="15"/>
      <c r="V268" s="15"/>
    </row>
    <row r="269" spans="1:22" x14ac:dyDescent="0.25">
      <c r="A269" s="255"/>
      <c r="B269" s="15"/>
      <c r="C269" s="15"/>
      <c r="D269" s="15"/>
      <c r="E269" s="15"/>
      <c r="F269" s="15"/>
      <c r="G269" s="15"/>
      <c r="H269" s="15"/>
      <c r="I269" s="15"/>
      <c r="J269" s="15"/>
      <c r="K269" s="15"/>
      <c r="L269" s="15"/>
      <c r="M269" s="15"/>
      <c r="N269" s="15"/>
      <c r="O269" s="15"/>
      <c r="P269" s="15"/>
      <c r="Q269" s="15"/>
      <c r="R269" s="15"/>
      <c r="S269" s="15"/>
      <c r="T269" s="15"/>
      <c r="U269" s="15"/>
      <c r="V269" s="15"/>
    </row>
    <row r="270" spans="1:22" x14ac:dyDescent="0.25">
      <c r="A270" s="255"/>
      <c r="B270" s="15"/>
      <c r="C270" s="15"/>
      <c r="D270" s="15"/>
      <c r="E270" s="15"/>
      <c r="F270" s="15"/>
      <c r="G270" s="15"/>
      <c r="H270" s="15"/>
      <c r="I270" s="15"/>
      <c r="J270" s="15"/>
      <c r="K270" s="15"/>
      <c r="L270" s="15"/>
      <c r="M270" s="15"/>
      <c r="N270" s="15"/>
      <c r="O270" s="15"/>
      <c r="P270" s="15"/>
      <c r="Q270" s="15"/>
      <c r="R270" s="15"/>
      <c r="S270" s="15"/>
      <c r="T270" s="15"/>
      <c r="U270" s="15"/>
      <c r="V270" s="15"/>
    </row>
    <row r="271" spans="1:22" x14ac:dyDescent="0.25">
      <c r="A271" s="255"/>
      <c r="B271" s="15"/>
      <c r="C271" s="15"/>
      <c r="D271" s="15"/>
      <c r="E271" s="15"/>
      <c r="F271" s="15"/>
      <c r="G271" s="15"/>
      <c r="H271" s="15"/>
      <c r="I271" s="15"/>
      <c r="J271" s="15"/>
      <c r="K271" s="15"/>
      <c r="L271" s="15"/>
      <c r="M271" s="15"/>
      <c r="N271" s="15"/>
      <c r="O271" s="15"/>
      <c r="P271" s="15"/>
      <c r="Q271" s="15"/>
      <c r="R271" s="15"/>
      <c r="S271" s="15"/>
      <c r="T271" s="15"/>
      <c r="U271" s="15"/>
      <c r="V271" s="15"/>
    </row>
    <row r="272" spans="1:22" x14ac:dyDescent="0.25">
      <c r="A272" s="255"/>
      <c r="B272" s="15"/>
      <c r="C272" s="15"/>
      <c r="D272" s="15"/>
      <c r="E272" s="15"/>
      <c r="F272" s="15"/>
      <c r="G272" s="15"/>
      <c r="H272" s="15"/>
      <c r="I272" s="15"/>
      <c r="J272" s="15"/>
      <c r="K272" s="15"/>
      <c r="L272" s="15"/>
      <c r="M272" s="15"/>
      <c r="N272" s="15"/>
      <c r="O272" s="15"/>
      <c r="P272" s="15"/>
      <c r="Q272" s="15"/>
      <c r="R272" s="15"/>
      <c r="S272" s="15"/>
      <c r="T272" s="15"/>
      <c r="U272" s="15"/>
      <c r="V272" s="15"/>
    </row>
    <row r="273" spans="1:22" x14ac:dyDescent="0.25">
      <c r="A273" s="255"/>
      <c r="B273" s="15"/>
      <c r="C273" s="15"/>
      <c r="D273" s="15"/>
      <c r="E273" s="15"/>
      <c r="F273" s="15"/>
      <c r="G273" s="15"/>
      <c r="H273" s="15"/>
      <c r="I273" s="15"/>
      <c r="J273" s="15"/>
      <c r="K273" s="15"/>
      <c r="L273" s="15"/>
      <c r="M273" s="15"/>
      <c r="N273" s="15"/>
      <c r="O273" s="15"/>
      <c r="P273" s="15"/>
      <c r="Q273" s="15"/>
      <c r="R273" s="15"/>
      <c r="S273" s="15"/>
      <c r="T273" s="15"/>
      <c r="U273" s="15"/>
      <c r="V273" s="15"/>
    </row>
    <row r="274" spans="1:22" x14ac:dyDescent="0.25">
      <c r="A274" s="255"/>
      <c r="B274" s="15"/>
      <c r="C274" s="15"/>
      <c r="D274" s="15"/>
      <c r="E274" s="15"/>
      <c r="F274" s="15"/>
      <c r="G274" s="15"/>
      <c r="H274" s="15"/>
      <c r="I274" s="15"/>
      <c r="J274" s="15"/>
      <c r="K274" s="15"/>
      <c r="L274" s="15"/>
      <c r="M274" s="15"/>
      <c r="N274" s="15"/>
      <c r="O274" s="15"/>
      <c r="P274" s="15"/>
      <c r="Q274" s="15"/>
      <c r="R274" s="15"/>
      <c r="S274" s="15"/>
      <c r="T274" s="15"/>
      <c r="U274" s="15"/>
      <c r="V274" s="15"/>
    </row>
    <row r="275" spans="1:22" x14ac:dyDescent="0.25">
      <c r="A275" s="255"/>
      <c r="B275" s="15"/>
      <c r="C275" s="15"/>
      <c r="D275" s="15"/>
      <c r="E275" s="15"/>
      <c r="F275" s="15"/>
      <c r="G275" s="15"/>
      <c r="H275" s="15"/>
      <c r="I275" s="15"/>
      <c r="J275" s="15"/>
      <c r="K275" s="15"/>
      <c r="L275" s="15"/>
      <c r="M275" s="15"/>
      <c r="N275" s="15"/>
      <c r="O275" s="15"/>
      <c r="P275" s="15"/>
      <c r="Q275" s="15"/>
      <c r="R275" s="15"/>
      <c r="S275" s="15"/>
      <c r="T275" s="15"/>
      <c r="U275" s="15"/>
      <c r="V275" s="15"/>
    </row>
    <row r="276" spans="1:22" x14ac:dyDescent="0.25">
      <c r="A276" s="255"/>
      <c r="B276" s="15"/>
      <c r="C276" s="15"/>
      <c r="D276" s="15"/>
      <c r="E276" s="15"/>
      <c r="F276" s="15"/>
      <c r="G276" s="15"/>
      <c r="H276" s="15"/>
      <c r="I276" s="15"/>
      <c r="J276" s="15"/>
      <c r="K276" s="15"/>
      <c r="L276" s="15"/>
      <c r="M276" s="15"/>
      <c r="N276" s="15"/>
      <c r="O276" s="15"/>
      <c r="P276" s="15"/>
      <c r="Q276" s="15"/>
      <c r="R276" s="15"/>
      <c r="S276" s="15"/>
      <c r="T276" s="15"/>
      <c r="U276" s="15"/>
      <c r="V276" s="15"/>
    </row>
    <row r="277" spans="1:22" x14ac:dyDescent="0.25">
      <c r="A277" s="255"/>
      <c r="B277" s="15"/>
      <c r="C277" s="15"/>
      <c r="D277" s="15"/>
      <c r="E277" s="15"/>
      <c r="F277" s="15"/>
      <c r="G277" s="15"/>
      <c r="H277" s="15"/>
      <c r="I277" s="15"/>
      <c r="J277" s="15"/>
      <c r="K277" s="15"/>
      <c r="L277" s="15"/>
      <c r="M277" s="15"/>
      <c r="N277" s="15"/>
      <c r="O277" s="15"/>
      <c r="P277" s="15"/>
      <c r="Q277" s="15"/>
      <c r="R277" s="15"/>
      <c r="S277" s="15"/>
      <c r="T277" s="15"/>
      <c r="U277" s="15"/>
      <c r="V277" s="15"/>
    </row>
    <row r="278" spans="1:22" x14ac:dyDescent="0.25">
      <c r="A278" s="255"/>
      <c r="B278" s="15"/>
      <c r="C278" s="15"/>
      <c r="D278" s="15"/>
      <c r="E278" s="15"/>
      <c r="F278" s="15"/>
      <c r="G278" s="15"/>
      <c r="H278" s="15"/>
      <c r="I278" s="15"/>
      <c r="J278" s="15"/>
      <c r="K278" s="15"/>
      <c r="L278" s="15"/>
      <c r="M278" s="15"/>
      <c r="N278" s="15"/>
      <c r="O278" s="15"/>
      <c r="P278" s="15"/>
      <c r="Q278" s="15"/>
      <c r="R278" s="15"/>
      <c r="S278" s="15"/>
      <c r="T278" s="15"/>
      <c r="U278" s="15"/>
      <c r="V278" s="15"/>
    </row>
    <row r="279" spans="1:22" x14ac:dyDescent="0.25">
      <c r="A279" s="255"/>
      <c r="B279" s="15"/>
      <c r="C279" s="15"/>
      <c r="D279" s="15"/>
      <c r="E279" s="15"/>
      <c r="F279" s="15"/>
      <c r="G279" s="15"/>
      <c r="H279" s="15"/>
      <c r="I279" s="15"/>
      <c r="J279" s="15"/>
      <c r="K279" s="15"/>
      <c r="L279" s="15"/>
      <c r="M279" s="15"/>
      <c r="N279" s="15"/>
      <c r="O279" s="15"/>
      <c r="P279" s="15"/>
      <c r="Q279" s="15"/>
      <c r="R279" s="15"/>
      <c r="S279" s="15"/>
      <c r="T279" s="15"/>
      <c r="U279" s="15"/>
      <c r="V279" s="15"/>
    </row>
    <row r="280" spans="1:22" x14ac:dyDescent="0.25">
      <c r="A280" s="255"/>
      <c r="B280" s="15"/>
      <c r="C280" s="15"/>
      <c r="D280" s="15"/>
      <c r="E280" s="15"/>
      <c r="F280" s="15"/>
      <c r="G280" s="15"/>
      <c r="H280" s="15"/>
      <c r="I280" s="15"/>
      <c r="J280" s="15"/>
      <c r="K280" s="15"/>
      <c r="L280" s="15"/>
      <c r="M280" s="15"/>
      <c r="N280" s="15"/>
      <c r="O280" s="15"/>
      <c r="P280" s="15"/>
      <c r="Q280" s="15"/>
      <c r="R280" s="15"/>
      <c r="S280" s="15"/>
      <c r="T280" s="15"/>
      <c r="U280" s="15"/>
      <c r="V280" s="15"/>
    </row>
    <row r="281" spans="1:22" x14ac:dyDescent="0.25">
      <c r="A281" s="255"/>
      <c r="B281" s="15"/>
      <c r="C281" s="15"/>
      <c r="D281" s="15"/>
      <c r="E281" s="15"/>
      <c r="F281" s="15"/>
      <c r="G281" s="15"/>
      <c r="H281" s="15"/>
      <c r="I281" s="15"/>
      <c r="J281" s="15"/>
      <c r="K281" s="15"/>
      <c r="L281" s="15"/>
      <c r="M281" s="15"/>
      <c r="N281" s="15"/>
      <c r="O281" s="15"/>
      <c r="P281" s="15"/>
      <c r="Q281" s="15"/>
      <c r="R281" s="15"/>
      <c r="S281" s="15"/>
      <c r="T281" s="15"/>
      <c r="U281" s="15"/>
      <c r="V281" s="15"/>
    </row>
    <row r="282" spans="1:22" x14ac:dyDescent="0.25">
      <c r="A282" s="255"/>
      <c r="B282" s="15"/>
      <c r="C282" s="15"/>
      <c r="D282" s="15"/>
      <c r="E282" s="15"/>
      <c r="F282" s="15"/>
      <c r="G282" s="15"/>
      <c r="H282" s="15"/>
      <c r="I282" s="15"/>
      <c r="J282" s="15"/>
      <c r="K282" s="15"/>
      <c r="L282" s="15"/>
      <c r="M282" s="15"/>
      <c r="N282" s="15"/>
      <c r="O282" s="15"/>
      <c r="P282" s="15"/>
      <c r="Q282" s="15"/>
      <c r="R282" s="15"/>
      <c r="S282" s="15"/>
      <c r="T282" s="15"/>
      <c r="U282" s="15"/>
      <c r="V282" s="15"/>
    </row>
    <row r="283" spans="1:22" x14ac:dyDescent="0.25">
      <c r="A283" s="255"/>
      <c r="B283" s="15"/>
      <c r="C283" s="15"/>
      <c r="D283" s="15"/>
      <c r="E283" s="15"/>
      <c r="F283" s="15"/>
      <c r="G283" s="15"/>
      <c r="H283" s="15"/>
      <c r="I283" s="15"/>
      <c r="J283" s="15"/>
      <c r="K283" s="15"/>
      <c r="L283" s="15"/>
      <c r="M283" s="15"/>
      <c r="N283" s="15"/>
      <c r="O283" s="15"/>
      <c r="P283" s="15"/>
      <c r="Q283" s="15"/>
      <c r="R283" s="15"/>
      <c r="S283" s="15"/>
      <c r="T283" s="15"/>
      <c r="U283" s="15"/>
      <c r="V283" s="15"/>
    </row>
    <row r="284" spans="1:22" x14ac:dyDescent="0.25">
      <c r="A284" s="255"/>
      <c r="B284" s="15"/>
      <c r="C284" s="15"/>
      <c r="D284" s="15"/>
      <c r="E284" s="15"/>
      <c r="F284" s="15"/>
      <c r="G284" s="15"/>
      <c r="H284" s="15"/>
      <c r="I284" s="15"/>
      <c r="J284" s="15"/>
      <c r="K284" s="15"/>
      <c r="L284" s="15"/>
      <c r="M284" s="15"/>
      <c r="N284" s="15"/>
      <c r="O284" s="15"/>
      <c r="P284" s="15"/>
      <c r="Q284" s="15"/>
      <c r="R284" s="15"/>
      <c r="S284" s="15"/>
      <c r="T284" s="15"/>
      <c r="U284" s="15"/>
      <c r="V284" s="15"/>
    </row>
    <row r="285" spans="1:22" x14ac:dyDescent="0.25">
      <c r="A285" s="255"/>
      <c r="B285" s="15"/>
      <c r="C285" s="15"/>
      <c r="D285" s="15"/>
      <c r="E285" s="15"/>
      <c r="F285" s="15"/>
      <c r="G285" s="15"/>
      <c r="H285" s="15"/>
      <c r="I285" s="15"/>
      <c r="J285" s="15"/>
      <c r="K285" s="15"/>
      <c r="L285" s="15"/>
      <c r="M285" s="15"/>
      <c r="N285" s="15"/>
      <c r="O285" s="15"/>
      <c r="P285" s="15"/>
      <c r="Q285" s="15"/>
      <c r="R285" s="15"/>
      <c r="S285" s="15"/>
      <c r="T285" s="15"/>
      <c r="U285" s="15"/>
      <c r="V285" s="15"/>
    </row>
    <row r="286" spans="1:22" x14ac:dyDescent="0.25">
      <c r="A286" s="255"/>
      <c r="B286" s="15"/>
      <c r="C286" s="15"/>
      <c r="D286" s="15"/>
      <c r="E286" s="15"/>
      <c r="F286" s="15"/>
      <c r="G286" s="15"/>
      <c r="H286" s="15"/>
      <c r="I286" s="15"/>
      <c r="J286" s="15"/>
      <c r="K286" s="15"/>
      <c r="L286" s="15"/>
      <c r="M286" s="15"/>
      <c r="N286" s="15"/>
      <c r="O286" s="15"/>
      <c r="P286" s="15"/>
      <c r="Q286" s="15"/>
      <c r="R286" s="15"/>
      <c r="S286" s="15"/>
      <c r="T286" s="15"/>
      <c r="U286" s="15"/>
      <c r="V286" s="15"/>
    </row>
    <row r="287" spans="1:22" x14ac:dyDescent="0.25">
      <c r="A287" s="255"/>
      <c r="B287" s="15"/>
      <c r="C287" s="15"/>
      <c r="D287" s="15"/>
      <c r="E287" s="15"/>
      <c r="F287" s="15"/>
      <c r="G287" s="15"/>
      <c r="H287" s="15"/>
      <c r="I287" s="15"/>
      <c r="J287" s="15"/>
      <c r="K287" s="15"/>
      <c r="L287" s="15"/>
      <c r="M287" s="15"/>
      <c r="N287" s="15"/>
      <c r="O287" s="15"/>
      <c r="P287" s="15"/>
      <c r="Q287" s="15"/>
      <c r="R287" s="15"/>
      <c r="S287" s="15"/>
      <c r="T287" s="15"/>
      <c r="U287" s="15"/>
      <c r="V287" s="15"/>
    </row>
    <row r="288" spans="1:22" x14ac:dyDescent="0.25">
      <c r="A288" s="255"/>
      <c r="B288" s="15"/>
      <c r="C288" s="15"/>
      <c r="D288" s="15"/>
      <c r="E288" s="15"/>
      <c r="F288" s="15"/>
      <c r="G288" s="15"/>
      <c r="H288" s="15"/>
      <c r="I288" s="15"/>
      <c r="J288" s="15"/>
      <c r="K288" s="15"/>
      <c r="L288" s="15"/>
      <c r="M288" s="15"/>
      <c r="N288" s="15"/>
      <c r="O288" s="15"/>
      <c r="P288" s="15"/>
      <c r="Q288" s="15"/>
      <c r="R288" s="15"/>
      <c r="S288" s="15"/>
      <c r="T288" s="15"/>
      <c r="U288" s="15"/>
      <c r="V288" s="15"/>
    </row>
    <row r="289" spans="1:22" x14ac:dyDescent="0.25">
      <c r="A289" s="255"/>
      <c r="B289" s="15"/>
      <c r="C289" s="15"/>
      <c r="D289" s="15"/>
      <c r="E289" s="15"/>
      <c r="F289" s="15"/>
      <c r="G289" s="15"/>
      <c r="H289" s="15"/>
      <c r="I289" s="15"/>
      <c r="J289" s="15"/>
      <c r="K289" s="15"/>
      <c r="L289" s="15"/>
      <c r="M289" s="15"/>
      <c r="N289" s="15"/>
      <c r="O289" s="15"/>
      <c r="P289" s="15"/>
      <c r="Q289" s="15"/>
      <c r="R289" s="15"/>
      <c r="S289" s="15"/>
      <c r="T289" s="15"/>
      <c r="U289" s="15"/>
      <c r="V289" s="15"/>
    </row>
    <row r="290" spans="1:22" x14ac:dyDescent="0.25">
      <c r="A290" s="255"/>
      <c r="B290" s="15"/>
      <c r="C290" s="15"/>
      <c r="D290" s="15"/>
      <c r="E290" s="15"/>
      <c r="F290" s="15"/>
      <c r="G290" s="15"/>
      <c r="H290" s="15"/>
      <c r="I290" s="15"/>
      <c r="J290" s="15"/>
      <c r="K290" s="15"/>
      <c r="L290" s="15"/>
      <c r="M290" s="15"/>
      <c r="N290" s="15"/>
      <c r="O290" s="15"/>
      <c r="P290" s="15"/>
      <c r="Q290" s="15"/>
      <c r="R290" s="15"/>
      <c r="S290" s="15"/>
      <c r="T290" s="15"/>
      <c r="U290" s="15"/>
      <c r="V290" s="15"/>
    </row>
    <row r="291" spans="1:22" x14ac:dyDescent="0.25">
      <c r="A291" s="255"/>
      <c r="B291" s="15"/>
      <c r="C291" s="15"/>
      <c r="D291" s="15"/>
      <c r="E291" s="15"/>
      <c r="F291" s="15"/>
      <c r="G291" s="15"/>
      <c r="H291" s="15"/>
      <c r="I291" s="15"/>
      <c r="J291" s="15"/>
      <c r="K291" s="15"/>
      <c r="L291" s="15"/>
      <c r="M291" s="15"/>
      <c r="N291" s="15"/>
      <c r="O291" s="15"/>
      <c r="P291" s="15"/>
      <c r="Q291" s="15"/>
      <c r="R291" s="15"/>
      <c r="S291" s="15"/>
      <c r="T291" s="15"/>
      <c r="U291" s="15"/>
      <c r="V291" s="15"/>
    </row>
    <row r="292" spans="1:22" x14ac:dyDescent="0.25">
      <c r="A292" s="255"/>
      <c r="B292" s="15"/>
      <c r="C292" s="15"/>
      <c r="D292" s="15"/>
      <c r="E292" s="15"/>
      <c r="F292" s="15"/>
      <c r="G292" s="15"/>
      <c r="H292" s="15"/>
      <c r="I292" s="15"/>
      <c r="J292" s="15"/>
      <c r="K292" s="15"/>
      <c r="L292" s="15"/>
      <c r="M292" s="15"/>
      <c r="N292" s="15"/>
      <c r="O292" s="15"/>
      <c r="P292" s="15"/>
      <c r="Q292" s="15"/>
      <c r="R292" s="15"/>
      <c r="S292" s="15"/>
      <c r="T292" s="15"/>
      <c r="U292" s="15"/>
      <c r="V292" s="15"/>
    </row>
    <row r="293" spans="1:22" x14ac:dyDescent="0.25">
      <c r="A293" s="255"/>
      <c r="B293" s="15"/>
      <c r="C293" s="15"/>
      <c r="D293" s="15"/>
      <c r="E293" s="15"/>
      <c r="F293" s="15"/>
      <c r="G293" s="15"/>
      <c r="H293" s="15"/>
      <c r="I293" s="15"/>
      <c r="J293" s="15"/>
      <c r="K293" s="15"/>
      <c r="L293" s="15"/>
      <c r="M293" s="15"/>
      <c r="N293" s="15"/>
      <c r="O293" s="15"/>
      <c r="P293" s="15"/>
      <c r="Q293" s="15"/>
      <c r="R293" s="15"/>
      <c r="S293" s="15"/>
      <c r="T293" s="15"/>
      <c r="U293" s="15"/>
      <c r="V293" s="15"/>
    </row>
    <row r="294" spans="1:22" x14ac:dyDescent="0.25">
      <c r="A294" s="255"/>
      <c r="B294" s="15"/>
      <c r="C294" s="15"/>
      <c r="D294" s="15"/>
      <c r="E294" s="15"/>
      <c r="F294" s="15"/>
      <c r="G294" s="15"/>
      <c r="H294" s="15"/>
      <c r="I294" s="15"/>
      <c r="J294" s="15"/>
      <c r="K294" s="15"/>
      <c r="L294" s="15"/>
      <c r="M294" s="15"/>
      <c r="N294" s="15"/>
      <c r="O294" s="15"/>
      <c r="P294" s="15"/>
      <c r="Q294" s="15"/>
      <c r="R294" s="15"/>
      <c r="S294" s="15"/>
      <c r="T294" s="15"/>
      <c r="U294" s="15"/>
      <c r="V294" s="15"/>
    </row>
    <row r="295" spans="1:22" x14ac:dyDescent="0.25">
      <c r="A295" s="255"/>
      <c r="B295" s="15"/>
      <c r="C295" s="15"/>
      <c r="D295" s="15"/>
      <c r="E295" s="15"/>
      <c r="F295" s="15"/>
      <c r="G295" s="15"/>
      <c r="H295" s="15"/>
      <c r="I295" s="15"/>
      <c r="J295" s="15"/>
      <c r="K295" s="15"/>
      <c r="L295" s="15"/>
      <c r="M295" s="15"/>
      <c r="N295" s="15"/>
      <c r="O295" s="15"/>
      <c r="P295" s="15"/>
      <c r="Q295" s="15"/>
      <c r="R295" s="15"/>
      <c r="S295" s="15"/>
      <c r="T295" s="15"/>
      <c r="U295" s="15"/>
      <c r="V295" s="15"/>
    </row>
    <row r="296" spans="1:22" x14ac:dyDescent="0.25">
      <c r="A296" s="255"/>
      <c r="B296" s="15"/>
      <c r="C296" s="15"/>
      <c r="D296" s="15"/>
      <c r="E296" s="15"/>
      <c r="F296" s="15"/>
      <c r="G296" s="15"/>
      <c r="H296" s="15"/>
      <c r="I296" s="15"/>
      <c r="J296" s="15"/>
      <c r="K296" s="15"/>
      <c r="L296" s="15"/>
      <c r="M296" s="15"/>
      <c r="N296" s="15"/>
      <c r="O296" s="15"/>
      <c r="P296" s="15"/>
      <c r="Q296" s="15"/>
      <c r="R296" s="15"/>
      <c r="S296" s="15"/>
      <c r="T296" s="15"/>
      <c r="U296" s="15"/>
      <c r="V296" s="15"/>
    </row>
    <row r="297" spans="1:22" x14ac:dyDescent="0.25">
      <c r="A297" s="255"/>
      <c r="B297" s="15"/>
      <c r="C297" s="15"/>
      <c r="D297" s="15"/>
      <c r="E297" s="15"/>
      <c r="F297" s="15"/>
      <c r="G297" s="15"/>
      <c r="H297" s="15"/>
      <c r="I297" s="15"/>
      <c r="J297" s="15"/>
      <c r="K297" s="15"/>
      <c r="L297" s="15"/>
      <c r="M297" s="15"/>
      <c r="N297" s="15"/>
      <c r="O297" s="15"/>
      <c r="P297" s="15"/>
      <c r="Q297" s="15"/>
      <c r="R297" s="15"/>
      <c r="S297" s="15"/>
      <c r="T297" s="15"/>
      <c r="U297" s="15"/>
      <c r="V297" s="15"/>
    </row>
    <row r="298" spans="1:22" x14ac:dyDescent="0.25">
      <c r="A298" s="255"/>
      <c r="B298" s="15"/>
      <c r="C298" s="15"/>
      <c r="D298" s="15"/>
      <c r="E298" s="15"/>
      <c r="F298" s="15"/>
      <c r="G298" s="15"/>
      <c r="H298" s="15"/>
      <c r="I298" s="15"/>
      <c r="J298" s="15"/>
      <c r="K298" s="15"/>
      <c r="L298" s="15"/>
      <c r="M298" s="15"/>
      <c r="N298" s="15"/>
      <c r="O298" s="15"/>
      <c r="P298" s="15"/>
      <c r="Q298" s="15"/>
      <c r="R298" s="15"/>
      <c r="S298" s="15"/>
      <c r="T298" s="15"/>
      <c r="U298" s="15"/>
      <c r="V298" s="15"/>
    </row>
    <row r="299" spans="1:22" x14ac:dyDescent="0.25">
      <c r="A299" s="255"/>
      <c r="B299" s="15"/>
      <c r="C299" s="15"/>
      <c r="D299" s="15"/>
      <c r="E299" s="15"/>
      <c r="F299" s="15"/>
      <c r="G299" s="15"/>
      <c r="H299" s="15"/>
      <c r="I299" s="15"/>
      <c r="J299" s="15"/>
      <c r="K299" s="15"/>
      <c r="L299" s="15"/>
      <c r="M299" s="15"/>
      <c r="N299" s="15"/>
      <c r="O299" s="15"/>
      <c r="P299" s="15"/>
      <c r="Q299" s="15"/>
      <c r="R299" s="15"/>
      <c r="S299" s="15"/>
      <c r="T299" s="15"/>
      <c r="U299" s="15"/>
      <c r="V299" s="15"/>
    </row>
    <row r="300" spans="1:22" x14ac:dyDescent="0.25">
      <c r="A300" s="255"/>
      <c r="B300" s="15"/>
      <c r="C300" s="15"/>
      <c r="D300" s="15"/>
      <c r="E300" s="15"/>
      <c r="F300" s="15"/>
      <c r="G300" s="15"/>
      <c r="H300" s="15"/>
      <c r="I300" s="15"/>
      <c r="J300" s="15"/>
      <c r="K300" s="15"/>
      <c r="L300" s="15"/>
      <c r="M300" s="15"/>
      <c r="N300" s="15"/>
      <c r="O300" s="15"/>
      <c r="P300" s="15"/>
      <c r="Q300" s="15"/>
      <c r="R300" s="15"/>
      <c r="S300" s="15"/>
      <c r="T300" s="15"/>
      <c r="U300" s="15"/>
      <c r="V300" s="15"/>
    </row>
    <row r="301" spans="1:22" x14ac:dyDescent="0.25">
      <c r="A301" s="255"/>
      <c r="B301" s="15"/>
      <c r="C301" s="15"/>
      <c r="D301" s="15"/>
      <c r="E301" s="15"/>
      <c r="F301" s="15"/>
      <c r="G301" s="15"/>
      <c r="H301" s="15"/>
      <c r="I301" s="15"/>
      <c r="J301" s="15"/>
      <c r="K301" s="15"/>
      <c r="L301" s="15"/>
      <c r="M301" s="15"/>
      <c r="N301" s="15"/>
      <c r="O301" s="15"/>
      <c r="P301" s="15"/>
      <c r="Q301" s="15"/>
      <c r="R301" s="15"/>
      <c r="S301" s="15"/>
      <c r="T301" s="15"/>
      <c r="U301" s="15"/>
      <c r="V301" s="15"/>
    </row>
    <row r="302" spans="1:22" x14ac:dyDescent="0.25">
      <c r="A302" s="255"/>
      <c r="B302" s="15"/>
      <c r="C302" s="15"/>
      <c r="D302" s="15"/>
      <c r="E302" s="15"/>
      <c r="F302" s="15"/>
      <c r="G302" s="15"/>
      <c r="H302" s="15"/>
      <c r="I302" s="15"/>
      <c r="J302" s="15"/>
      <c r="K302" s="15"/>
      <c r="L302" s="15"/>
      <c r="M302" s="15"/>
      <c r="N302" s="15"/>
      <c r="O302" s="15"/>
      <c r="P302" s="15"/>
      <c r="Q302" s="15"/>
      <c r="R302" s="15"/>
      <c r="S302" s="15"/>
      <c r="T302" s="15"/>
      <c r="U302" s="15"/>
      <c r="V302" s="15"/>
    </row>
    <row r="303" spans="1:22" x14ac:dyDescent="0.25">
      <c r="A303" s="255"/>
      <c r="B303" s="15"/>
      <c r="C303" s="15"/>
      <c r="D303" s="15"/>
      <c r="E303" s="15"/>
      <c r="F303" s="15"/>
      <c r="G303" s="15"/>
      <c r="H303" s="15"/>
      <c r="I303" s="15"/>
      <c r="J303" s="15"/>
      <c r="K303" s="15"/>
      <c r="L303" s="15"/>
      <c r="M303" s="15"/>
      <c r="N303" s="15"/>
      <c r="O303" s="15"/>
      <c r="P303" s="15"/>
      <c r="Q303" s="15"/>
      <c r="R303" s="15"/>
      <c r="S303" s="15"/>
      <c r="T303" s="15"/>
      <c r="U303" s="15"/>
      <c r="V303" s="15"/>
    </row>
    <row r="304" spans="1:22" x14ac:dyDescent="0.25">
      <c r="A304" s="255"/>
      <c r="B304" s="15"/>
      <c r="C304" s="15"/>
      <c r="D304" s="15"/>
      <c r="E304" s="15"/>
      <c r="F304" s="15"/>
      <c r="G304" s="15"/>
      <c r="H304" s="15"/>
      <c r="I304" s="15"/>
      <c r="J304" s="15"/>
      <c r="K304" s="15"/>
      <c r="L304" s="15"/>
      <c r="M304" s="15"/>
      <c r="N304" s="15"/>
      <c r="O304" s="15"/>
      <c r="P304" s="15"/>
      <c r="Q304" s="15"/>
      <c r="R304" s="15"/>
      <c r="S304" s="15"/>
      <c r="T304" s="15"/>
      <c r="U304" s="15"/>
      <c r="V304" s="15"/>
    </row>
    <row r="305" spans="1:22" x14ac:dyDescent="0.25">
      <c r="A305" s="255"/>
      <c r="B305" s="15"/>
      <c r="C305" s="15"/>
      <c r="D305" s="15"/>
      <c r="E305" s="15"/>
      <c r="F305" s="15"/>
      <c r="G305" s="15"/>
      <c r="H305" s="15"/>
      <c r="I305" s="15"/>
      <c r="J305" s="15"/>
      <c r="K305" s="15"/>
      <c r="L305" s="15"/>
      <c r="M305" s="15"/>
      <c r="N305" s="15"/>
      <c r="O305" s="15"/>
      <c r="P305" s="15"/>
      <c r="Q305" s="15"/>
      <c r="R305" s="15"/>
      <c r="S305" s="15"/>
      <c r="T305" s="15"/>
      <c r="U305" s="15"/>
      <c r="V305" s="15"/>
    </row>
    <row r="306" spans="1:22" x14ac:dyDescent="0.25">
      <c r="A306" s="255"/>
      <c r="B306" s="15"/>
      <c r="C306" s="15"/>
      <c r="D306" s="15"/>
      <c r="E306" s="15"/>
      <c r="F306" s="15"/>
      <c r="G306" s="15"/>
      <c r="H306" s="15"/>
      <c r="I306" s="15"/>
      <c r="J306" s="15"/>
      <c r="K306" s="15"/>
      <c r="L306" s="15"/>
      <c r="M306" s="15"/>
      <c r="N306" s="15"/>
      <c r="O306" s="15"/>
      <c r="P306" s="15"/>
      <c r="Q306" s="15"/>
      <c r="R306" s="15"/>
      <c r="S306" s="15"/>
      <c r="T306" s="15"/>
      <c r="U306" s="15"/>
      <c r="V306" s="15"/>
    </row>
    <row r="307" spans="1:22" x14ac:dyDescent="0.25">
      <c r="A307" s="255"/>
      <c r="B307" s="15"/>
      <c r="C307" s="15"/>
      <c r="D307" s="15"/>
      <c r="E307" s="15"/>
      <c r="F307" s="15"/>
      <c r="G307" s="15"/>
      <c r="H307" s="15"/>
      <c r="I307" s="15"/>
      <c r="J307" s="15"/>
      <c r="K307" s="15"/>
      <c r="L307" s="15"/>
      <c r="M307" s="15"/>
      <c r="N307" s="15"/>
      <c r="O307" s="15"/>
      <c r="P307" s="15"/>
      <c r="Q307" s="15"/>
      <c r="R307" s="15"/>
      <c r="S307" s="15"/>
      <c r="T307" s="15"/>
      <c r="U307" s="15"/>
      <c r="V307" s="15"/>
    </row>
    <row r="308" spans="1:22" x14ac:dyDescent="0.25">
      <c r="A308" s="255"/>
      <c r="B308" s="15"/>
      <c r="C308" s="15"/>
      <c r="D308" s="15"/>
      <c r="E308" s="15"/>
      <c r="F308" s="15"/>
      <c r="G308" s="15"/>
      <c r="H308" s="15"/>
      <c r="I308" s="15"/>
      <c r="J308" s="15"/>
      <c r="K308" s="15"/>
      <c r="L308" s="15"/>
      <c r="M308" s="15"/>
      <c r="N308" s="15"/>
      <c r="O308" s="15"/>
      <c r="P308" s="15"/>
      <c r="Q308" s="15"/>
      <c r="R308" s="15"/>
      <c r="S308" s="15"/>
      <c r="T308" s="15"/>
      <c r="U308" s="15"/>
      <c r="V308" s="15"/>
    </row>
    <row r="309" spans="1:22" x14ac:dyDescent="0.25">
      <c r="A309" s="255"/>
      <c r="B309" s="15"/>
      <c r="C309" s="15"/>
      <c r="D309" s="15"/>
      <c r="E309" s="15"/>
      <c r="F309" s="15"/>
      <c r="G309" s="15"/>
      <c r="H309" s="15"/>
      <c r="I309" s="15"/>
      <c r="J309" s="15"/>
      <c r="K309" s="15"/>
      <c r="L309" s="15"/>
      <c r="M309" s="15"/>
      <c r="N309" s="15"/>
      <c r="O309" s="15"/>
      <c r="P309" s="15"/>
      <c r="Q309" s="15"/>
      <c r="R309" s="15"/>
      <c r="S309" s="15"/>
      <c r="T309" s="15"/>
      <c r="U309" s="15"/>
      <c r="V309" s="15"/>
    </row>
    <row r="310" spans="1:22" x14ac:dyDescent="0.25">
      <c r="A310" s="255"/>
      <c r="B310" s="15"/>
      <c r="C310" s="15"/>
      <c r="D310" s="15"/>
      <c r="E310" s="15"/>
      <c r="F310" s="15"/>
      <c r="G310" s="15"/>
      <c r="H310" s="15"/>
      <c r="I310" s="15"/>
      <c r="J310" s="15"/>
      <c r="K310" s="15"/>
      <c r="L310" s="15"/>
      <c r="M310" s="15"/>
      <c r="N310" s="15"/>
      <c r="O310" s="15"/>
      <c r="P310" s="15"/>
      <c r="Q310" s="15"/>
      <c r="R310" s="15"/>
      <c r="S310" s="15"/>
      <c r="T310" s="15"/>
      <c r="U310" s="15"/>
      <c r="V310" s="15"/>
    </row>
    <row r="311" spans="1:22" x14ac:dyDescent="0.25">
      <c r="A311" s="255"/>
      <c r="B311" s="15"/>
      <c r="C311" s="15"/>
      <c r="D311" s="15"/>
      <c r="E311" s="15"/>
      <c r="F311" s="15"/>
      <c r="G311" s="15"/>
      <c r="H311" s="15"/>
      <c r="I311" s="15"/>
      <c r="J311" s="15"/>
      <c r="K311" s="15"/>
      <c r="L311" s="15"/>
      <c r="M311" s="15"/>
      <c r="N311" s="15"/>
      <c r="O311" s="15"/>
      <c r="P311" s="15"/>
      <c r="Q311" s="15"/>
      <c r="R311" s="15"/>
      <c r="S311" s="15"/>
      <c r="T311" s="15"/>
      <c r="U311" s="15"/>
      <c r="V311" s="15"/>
    </row>
    <row r="312" spans="1:22" x14ac:dyDescent="0.25">
      <c r="A312" s="255"/>
      <c r="B312" s="15"/>
      <c r="C312" s="15"/>
      <c r="D312" s="15"/>
      <c r="E312" s="15"/>
      <c r="F312" s="15"/>
      <c r="G312" s="15"/>
      <c r="H312" s="15"/>
      <c r="I312" s="15"/>
      <c r="J312" s="15"/>
      <c r="K312" s="15"/>
      <c r="L312" s="15"/>
      <c r="M312" s="15"/>
      <c r="N312" s="15"/>
      <c r="O312" s="15"/>
      <c r="P312" s="15"/>
      <c r="Q312" s="15"/>
      <c r="R312" s="15"/>
      <c r="S312" s="15"/>
      <c r="T312" s="15"/>
      <c r="U312" s="15"/>
      <c r="V312" s="15"/>
    </row>
    <row r="313" spans="1:22" x14ac:dyDescent="0.25">
      <c r="A313" s="255"/>
      <c r="B313" s="15"/>
      <c r="C313" s="15"/>
      <c r="D313" s="15"/>
      <c r="E313" s="15"/>
      <c r="F313" s="15"/>
      <c r="G313" s="15"/>
      <c r="H313" s="15"/>
      <c r="I313" s="15"/>
      <c r="J313" s="15"/>
      <c r="K313" s="15"/>
      <c r="L313" s="15"/>
      <c r="M313" s="15"/>
      <c r="N313" s="15"/>
      <c r="O313" s="15"/>
      <c r="P313" s="15"/>
      <c r="Q313" s="15"/>
      <c r="R313" s="15"/>
      <c r="S313" s="15"/>
      <c r="T313" s="15"/>
      <c r="U313" s="15"/>
      <c r="V313" s="15"/>
    </row>
    <row r="314" spans="1:22" x14ac:dyDescent="0.25">
      <c r="A314" s="255"/>
      <c r="B314" s="15"/>
      <c r="C314" s="15"/>
      <c r="D314" s="15"/>
      <c r="E314" s="15"/>
      <c r="F314" s="15"/>
      <c r="G314" s="15"/>
      <c r="H314" s="15"/>
      <c r="I314" s="15"/>
      <c r="J314" s="15"/>
      <c r="K314" s="15"/>
      <c r="L314" s="15"/>
      <c r="M314" s="15"/>
      <c r="N314" s="15"/>
      <c r="O314" s="15"/>
      <c r="P314" s="15"/>
      <c r="Q314" s="15"/>
      <c r="R314" s="15"/>
      <c r="S314" s="15"/>
      <c r="T314" s="15"/>
      <c r="U314" s="15"/>
      <c r="V314" s="15"/>
    </row>
  </sheetData>
  <mergeCells count="7">
    <mergeCell ref="A12:C12"/>
    <mergeCell ref="A2:C2"/>
    <mergeCell ref="A4:C4"/>
    <mergeCell ref="A6:C6"/>
    <mergeCell ref="A7:C7"/>
    <mergeCell ref="A9:C9"/>
    <mergeCell ref="A10:C10"/>
  </mergeCells>
  <pageMargins left="0.17" right="0.27" top="0.17" bottom="0.17" header="0.16" footer="0.17"/>
  <pageSetup paperSize="9" scale="82" fitToHeight="0"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88" t="s">
        <v>135</v>
      </c>
      <c r="B7" s="388"/>
      <c r="C7" s="388"/>
      <c r="D7" s="388"/>
      <c r="E7" s="388"/>
      <c r="F7" s="388"/>
      <c r="G7" s="388"/>
      <c r="H7" s="388"/>
      <c r="I7" s="388"/>
      <c r="J7" s="388"/>
      <c r="K7" s="388"/>
      <c r="L7" s="388"/>
    </row>
    <row r="8" spans="1:12" ht="18.75" x14ac:dyDescent="0.25">
      <c r="A8" s="388"/>
      <c r="B8" s="388"/>
      <c r="C8" s="388"/>
      <c r="D8" s="388"/>
      <c r="E8" s="388"/>
      <c r="F8" s="388"/>
      <c r="G8" s="388"/>
      <c r="H8" s="388"/>
      <c r="I8" s="388"/>
      <c r="J8" s="388"/>
      <c r="K8" s="388"/>
      <c r="L8" s="388"/>
    </row>
    <row r="9" spans="1:12" ht="18.75" x14ac:dyDescent="0.25">
      <c r="A9" s="390" t="str">
        <f>'3.3. цели,задачи'!A6:D6</f>
        <v>О_0000000826</v>
      </c>
      <c r="B9" s="390"/>
      <c r="C9" s="390"/>
      <c r="D9" s="390"/>
      <c r="E9" s="390"/>
      <c r="F9" s="390"/>
      <c r="G9" s="390"/>
      <c r="H9" s="390"/>
      <c r="I9" s="390"/>
      <c r="J9" s="390"/>
      <c r="K9" s="390"/>
      <c r="L9" s="390"/>
    </row>
    <row r="10" spans="1:12" ht="15.75" x14ac:dyDescent="0.25">
      <c r="A10" s="367" t="s">
        <v>6</v>
      </c>
      <c r="B10" s="367"/>
      <c r="C10" s="367"/>
      <c r="D10" s="367"/>
      <c r="E10" s="367"/>
      <c r="F10" s="367"/>
      <c r="G10" s="367"/>
      <c r="H10" s="367"/>
      <c r="I10" s="367"/>
      <c r="J10" s="367"/>
      <c r="K10" s="367"/>
      <c r="L10" s="367"/>
    </row>
    <row r="11" spans="1:12" ht="18.75" x14ac:dyDescent="0.25">
      <c r="A11" s="392"/>
      <c r="B11" s="392"/>
      <c r="C11" s="392"/>
      <c r="D11" s="392"/>
      <c r="E11" s="392"/>
      <c r="F11" s="392"/>
      <c r="G11" s="392"/>
      <c r="H11" s="392"/>
      <c r="I11" s="392"/>
      <c r="J11" s="392"/>
      <c r="K11" s="392"/>
      <c r="L11" s="392"/>
    </row>
    <row r="12" spans="1:12" ht="63.75" customHeight="1" x14ac:dyDescent="0.25">
      <c r="A12" s="444" t="str">
        <f>'3.3. цели,задачи'!A9:D9</f>
        <v>Приобретение трассоискателя</v>
      </c>
      <c r="B12" s="444"/>
      <c r="C12" s="444"/>
      <c r="D12" s="444"/>
      <c r="E12" s="444"/>
      <c r="F12" s="444"/>
      <c r="G12" s="444"/>
      <c r="H12" s="444"/>
      <c r="I12" s="444"/>
      <c r="J12" s="444"/>
      <c r="K12" s="444"/>
      <c r="L12" s="444"/>
    </row>
    <row r="13" spans="1:12" ht="15.75" x14ac:dyDescent="0.25">
      <c r="A13" s="367" t="s">
        <v>5</v>
      </c>
      <c r="B13" s="367"/>
      <c r="C13" s="367"/>
      <c r="D13" s="367"/>
      <c r="E13" s="367"/>
      <c r="F13" s="367"/>
      <c r="G13" s="367"/>
      <c r="H13" s="367"/>
      <c r="I13" s="367"/>
      <c r="J13" s="367"/>
      <c r="K13" s="367"/>
      <c r="L13" s="367"/>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50.25" customHeight="1" x14ac:dyDescent="0.25">
      <c r="A18" s="454" t="s">
        <v>151</v>
      </c>
      <c r="B18" s="454"/>
      <c r="C18" s="454"/>
      <c r="D18" s="454"/>
      <c r="E18" s="454"/>
      <c r="F18" s="454"/>
      <c r="G18" s="454"/>
      <c r="H18" s="454"/>
      <c r="I18" s="454"/>
      <c r="J18" s="454"/>
      <c r="K18" s="454"/>
      <c r="L18" s="454"/>
    </row>
    <row r="20" spans="1:12" ht="55.5" customHeight="1" x14ac:dyDescent="0.25">
      <c r="A20" s="453" t="s">
        <v>213</v>
      </c>
      <c r="B20" s="453"/>
      <c r="C20" s="453"/>
      <c r="D20" s="453"/>
      <c r="E20" s="453"/>
      <c r="F20" s="453"/>
      <c r="G20" s="453"/>
      <c r="H20" s="453"/>
      <c r="I20" s="453"/>
      <c r="J20" s="453"/>
      <c r="K20" s="453"/>
      <c r="L20" s="453"/>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2" width="7.710937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88" t="s">
        <v>135</v>
      </c>
      <c r="B7" s="388"/>
      <c r="C7" s="388"/>
      <c r="D7" s="388"/>
      <c r="E7" s="388"/>
      <c r="F7" s="388"/>
      <c r="G7" s="388"/>
      <c r="H7" s="388"/>
      <c r="I7" s="388"/>
      <c r="J7" s="388"/>
      <c r="K7" s="388"/>
      <c r="L7" s="388"/>
    </row>
    <row r="8" spans="1:12" ht="18.75" x14ac:dyDescent="0.25">
      <c r="A8" s="388"/>
      <c r="B8" s="388"/>
      <c r="C8" s="388"/>
      <c r="D8" s="388"/>
      <c r="E8" s="388"/>
      <c r="F8" s="388"/>
      <c r="G8" s="388"/>
      <c r="H8" s="388"/>
      <c r="I8" s="388"/>
      <c r="J8" s="388"/>
      <c r="K8" s="388"/>
      <c r="L8" s="388"/>
    </row>
    <row r="9" spans="1:12" ht="18.75" x14ac:dyDescent="0.25">
      <c r="A9" s="390" t="str">
        <f>'3.3. цели,задачи'!A6:D6</f>
        <v>О_0000000826</v>
      </c>
      <c r="B9" s="390"/>
      <c r="C9" s="390"/>
      <c r="D9" s="390"/>
      <c r="E9" s="390"/>
      <c r="F9" s="390"/>
      <c r="G9" s="390"/>
      <c r="H9" s="390"/>
      <c r="I9" s="390"/>
      <c r="J9" s="390"/>
      <c r="K9" s="390"/>
      <c r="L9" s="390"/>
    </row>
    <row r="10" spans="1:12" ht="15.75" x14ac:dyDescent="0.25">
      <c r="A10" s="367" t="s">
        <v>6</v>
      </c>
      <c r="B10" s="367"/>
      <c r="C10" s="367"/>
      <c r="D10" s="367"/>
      <c r="E10" s="367"/>
      <c r="F10" s="367"/>
      <c r="G10" s="367"/>
      <c r="H10" s="367"/>
      <c r="I10" s="367"/>
      <c r="J10" s="367"/>
      <c r="K10" s="367"/>
      <c r="L10" s="367"/>
    </row>
    <row r="11" spans="1:12" ht="18.75" x14ac:dyDescent="0.25">
      <c r="A11" s="392"/>
      <c r="B11" s="392"/>
      <c r="C11" s="392"/>
      <c r="D11" s="392"/>
      <c r="E11" s="392"/>
      <c r="F11" s="392"/>
      <c r="G11" s="392"/>
      <c r="H11" s="392"/>
      <c r="I11" s="392"/>
      <c r="J11" s="392"/>
      <c r="K11" s="392"/>
      <c r="L11" s="392"/>
    </row>
    <row r="12" spans="1:12" ht="64.5" customHeight="1" x14ac:dyDescent="0.25">
      <c r="A12" s="444" t="str">
        <f>'3.3. цели,задачи'!A9:D9</f>
        <v>Приобретение трассоискателя</v>
      </c>
      <c r="B12" s="444"/>
      <c r="C12" s="444"/>
      <c r="D12" s="444"/>
      <c r="E12" s="444"/>
      <c r="F12" s="444"/>
      <c r="G12" s="444"/>
      <c r="H12" s="444"/>
      <c r="I12" s="444"/>
      <c r="J12" s="444"/>
      <c r="K12" s="444"/>
      <c r="L12" s="444"/>
    </row>
    <row r="13" spans="1:12" ht="15.75" x14ac:dyDescent="0.25">
      <c r="A13" s="367" t="s">
        <v>5</v>
      </c>
      <c r="B13" s="367"/>
      <c r="C13" s="367"/>
      <c r="D13" s="367"/>
      <c r="E13" s="367"/>
      <c r="F13" s="367"/>
      <c r="G13" s="367"/>
      <c r="H13" s="367"/>
      <c r="I13" s="367"/>
      <c r="J13" s="367"/>
      <c r="K13" s="367"/>
      <c r="L13" s="367"/>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50.25" customHeight="1" x14ac:dyDescent="0.25">
      <c r="A18" s="454" t="s">
        <v>150</v>
      </c>
      <c r="B18" s="454"/>
      <c r="C18" s="454"/>
      <c r="D18" s="454"/>
      <c r="E18" s="454"/>
      <c r="F18" s="454"/>
      <c r="G18" s="454"/>
      <c r="H18" s="454"/>
      <c r="I18" s="454"/>
      <c r="J18" s="454"/>
      <c r="K18" s="454"/>
      <c r="L18" s="454"/>
    </row>
    <row r="20" spans="1:12" ht="55.5" customHeight="1" x14ac:dyDescent="0.25">
      <c r="A20" s="453" t="s">
        <v>138</v>
      </c>
      <c r="B20" s="453"/>
      <c r="C20" s="453"/>
      <c r="D20" s="453"/>
      <c r="E20" s="453"/>
      <c r="F20" s="453"/>
      <c r="G20" s="453"/>
      <c r="H20" s="453"/>
      <c r="I20" s="453"/>
      <c r="J20" s="453"/>
      <c r="K20" s="453"/>
      <c r="L20" s="453"/>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56"/>
  <sheetViews>
    <sheetView view="pageBreakPreview" zoomScale="70" zoomScaleSheetLayoutView="70" workbookViewId="0">
      <selection activeCell="A6" sqref="A6:K6"/>
    </sheetView>
  </sheetViews>
  <sheetFormatPr defaultRowHeight="15.75" x14ac:dyDescent="0.25"/>
  <cols>
    <col min="1" max="1" width="7.42578125" style="300" customWidth="1"/>
    <col min="2" max="2" width="79.5703125" style="300" hidden="1" customWidth="1"/>
    <col min="3" max="3" width="35.85546875" style="300" customWidth="1"/>
    <col min="4" max="4" width="50" style="300" customWidth="1"/>
    <col min="5" max="5" width="57" style="300" customWidth="1"/>
    <col min="6" max="6" width="57.5703125" style="300" customWidth="1"/>
    <col min="7" max="9" width="20.5703125" style="300" customWidth="1"/>
    <col min="10" max="10" width="58" style="300" customWidth="1"/>
    <col min="11" max="11" width="27" style="300" customWidth="1"/>
    <col min="12" max="16384" width="9.140625" style="300"/>
  </cols>
  <sheetData>
    <row r="2" spans="1:20" ht="18.75" customHeight="1" x14ac:dyDescent="0.25">
      <c r="A2" s="359" t="s">
        <v>214</v>
      </c>
      <c r="B2" s="359"/>
      <c r="C2" s="359"/>
      <c r="D2" s="359"/>
      <c r="E2" s="359"/>
      <c r="F2" s="359"/>
      <c r="G2" s="359"/>
      <c r="H2" s="359"/>
      <c r="I2" s="359"/>
      <c r="J2" s="359"/>
      <c r="K2" s="359"/>
    </row>
    <row r="3" spans="1:20" x14ac:dyDescent="0.25">
      <c r="A3" s="301"/>
      <c r="B3" s="301"/>
    </row>
    <row r="4" spans="1:20" x14ac:dyDescent="0.25">
      <c r="A4" s="360" t="s">
        <v>135</v>
      </c>
      <c r="B4" s="360"/>
      <c r="C4" s="360"/>
      <c r="D4" s="360"/>
      <c r="E4" s="360"/>
      <c r="F4" s="360"/>
      <c r="G4" s="360"/>
      <c r="H4" s="360"/>
      <c r="I4" s="360"/>
      <c r="J4" s="360"/>
      <c r="K4" s="360"/>
      <c r="L4" s="303"/>
      <c r="M4" s="303"/>
      <c r="N4" s="303"/>
      <c r="O4" s="303"/>
      <c r="P4" s="303"/>
      <c r="Q4" s="303"/>
      <c r="R4" s="303"/>
      <c r="S4" s="303"/>
      <c r="T4" s="303"/>
    </row>
    <row r="5" spans="1:20" x14ac:dyDescent="0.25">
      <c r="A5" s="360"/>
      <c r="B5" s="360"/>
      <c r="C5" s="360"/>
      <c r="D5" s="360"/>
      <c r="E5" s="360"/>
      <c r="F5" s="360"/>
      <c r="G5" s="360"/>
      <c r="H5" s="360"/>
      <c r="I5" s="360"/>
      <c r="J5" s="360"/>
      <c r="K5" s="360"/>
      <c r="L5" s="303"/>
      <c r="M5" s="303"/>
      <c r="N5" s="303"/>
      <c r="O5" s="303"/>
      <c r="P5" s="303"/>
      <c r="Q5" s="303"/>
      <c r="R5" s="303"/>
      <c r="S5" s="303"/>
      <c r="T5" s="303"/>
    </row>
    <row r="6" spans="1:20" x14ac:dyDescent="0.25">
      <c r="A6" s="370" t="str">
        <f>'3.3. цели,задачи'!A6:D6</f>
        <v>О_0000000826</v>
      </c>
      <c r="B6" s="370"/>
      <c r="C6" s="370"/>
      <c r="D6" s="370"/>
      <c r="E6" s="370"/>
      <c r="F6" s="370"/>
      <c r="G6" s="370"/>
      <c r="H6" s="370"/>
      <c r="I6" s="370"/>
      <c r="J6" s="370"/>
      <c r="K6" s="370"/>
      <c r="L6" s="303"/>
      <c r="M6" s="303"/>
      <c r="N6" s="303"/>
      <c r="O6" s="303"/>
      <c r="P6" s="303"/>
      <c r="Q6" s="303"/>
      <c r="R6" s="303"/>
      <c r="S6" s="303"/>
      <c r="T6" s="303"/>
    </row>
    <row r="7" spans="1:20" x14ac:dyDescent="0.25">
      <c r="A7" s="367" t="s">
        <v>6</v>
      </c>
      <c r="B7" s="367"/>
      <c r="C7" s="367"/>
      <c r="D7" s="367"/>
      <c r="E7" s="367"/>
      <c r="F7" s="367"/>
      <c r="G7" s="367"/>
      <c r="H7" s="367"/>
      <c r="I7" s="367"/>
      <c r="J7" s="367"/>
      <c r="K7" s="367"/>
      <c r="L7" s="303"/>
      <c r="M7" s="303"/>
      <c r="N7" s="303"/>
      <c r="O7" s="303"/>
      <c r="P7" s="303"/>
      <c r="Q7" s="303"/>
      <c r="R7" s="303"/>
      <c r="S7" s="303"/>
      <c r="T7" s="303"/>
    </row>
    <row r="8" spans="1:20" s="302" customFormat="1" ht="15.75" customHeight="1" x14ac:dyDescent="0.25">
      <c r="A8" s="371"/>
      <c r="B8" s="371"/>
      <c r="C8" s="371"/>
      <c r="D8" s="371"/>
      <c r="E8" s="371"/>
      <c r="F8" s="371"/>
      <c r="G8" s="371"/>
      <c r="H8" s="371"/>
      <c r="I8" s="371"/>
      <c r="J8" s="371"/>
      <c r="K8" s="371"/>
      <c r="L8" s="304"/>
      <c r="M8" s="304"/>
      <c r="N8" s="304"/>
      <c r="O8" s="304"/>
      <c r="P8" s="304"/>
      <c r="Q8" s="304"/>
      <c r="R8" s="304"/>
      <c r="S8" s="304"/>
      <c r="T8" s="304"/>
    </row>
    <row r="9" spans="1:20" x14ac:dyDescent="0.25">
      <c r="A9" s="370" t="str">
        <f>'3.3. цели,задачи'!A9:D9</f>
        <v>Приобретение трассоискателя</v>
      </c>
      <c r="B9" s="370"/>
      <c r="C9" s="370"/>
      <c r="D9" s="370"/>
      <c r="E9" s="370"/>
      <c r="F9" s="370"/>
      <c r="G9" s="370"/>
      <c r="H9" s="370"/>
      <c r="I9" s="370"/>
      <c r="J9" s="370"/>
      <c r="K9" s="370"/>
      <c r="L9" s="305"/>
      <c r="M9" s="305"/>
      <c r="N9" s="305"/>
      <c r="O9" s="305"/>
      <c r="P9" s="305"/>
      <c r="Q9" s="305"/>
      <c r="R9" s="305"/>
      <c r="S9" s="305"/>
      <c r="T9" s="305"/>
    </row>
    <row r="10" spans="1:20" ht="15" customHeight="1" x14ac:dyDescent="0.25">
      <c r="A10" s="367" t="s">
        <v>5</v>
      </c>
      <c r="B10" s="367"/>
      <c r="C10" s="367"/>
      <c r="D10" s="367"/>
      <c r="E10" s="367"/>
      <c r="F10" s="367"/>
      <c r="G10" s="367"/>
      <c r="H10" s="367"/>
      <c r="I10" s="367"/>
      <c r="J10" s="367"/>
      <c r="K10" s="367"/>
      <c r="L10" s="63"/>
      <c r="M10" s="63"/>
      <c r="N10" s="63"/>
      <c r="O10" s="63"/>
      <c r="P10" s="63"/>
      <c r="Q10" s="63"/>
      <c r="R10" s="63"/>
      <c r="S10" s="63"/>
      <c r="T10" s="63"/>
    </row>
    <row r="11" spans="1:20" ht="15" customHeight="1" x14ac:dyDescent="0.25">
      <c r="A11" s="367"/>
      <c r="B11" s="367"/>
      <c r="C11" s="367"/>
      <c r="D11" s="367"/>
      <c r="E11" s="367"/>
      <c r="F11" s="367"/>
      <c r="G11" s="367"/>
      <c r="H11" s="367"/>
      <c r="I11" s="367"/>
      <c r="J11" s="367"/>
      <c r="K11" s="367"/>
      <c r="L11" s="234"/>
      <c r="M11" s="234"/>
      <c r="N11" s="234"/>
      <c r="O11" s="234"/>
      <c r="P11" s="234"/>
      <c r="Q11" s="234"/>
    </row>
    <row r="12" spans="1:20" ht="75.75" customHeight="1" x14ac:dyDescent="0.25">
      <c r="A12" s="368" t="s">
        <v>104</v>
      </c>
      <c r="B12" s="368"/>
      <c r="C12" s="368"/>
      <c r="D12" s="368"/>
      <c r="E12" s="368"/>
      <c r="F12" s="368"/>
      <c r="G12" s="368"/>
      <c r="H12" s="368"/>
      <c r="I12" s="368"/>
      <c r="J12" s="368"/>
      <c r="K12" s="368"/>
      <c r="L12" s="305"/>
      <c r="M12" s="305"/>
      <c r="N12" s="305"/>
      <c r="O12" s="305"/>
      <c r="P12" s="305"/>
      <c r="Q12" s="305"/>
      <c r="R12" s="305"/>
      <c r="S12" s="305"/>
      <c r="T12" s="305"/>
    </row>
    <row r="13" spans="1:20" ht="15" customHeight="1" x14ac:dyDescent="0.25">
      <c r="A13" s="369"/>
      <c r="B13" s="369"/>
      <c r="C13" s="369"/>
      <c r="D13" s="369"/>
      <c r="E13" s="369"/>
      <c r="F13" s="369"/>
      <c r="G13" s="369"/>
      <c r="H13" s="369"/>
      <c r="I13" s="369"/>
      <c r="J13" s="369"/>
      <c r="K13" s="369"/>
      <c r="L13" s="234"/>
      <c r="M13" s="234"/>
      <c r="N13" s="234"/>
      <c r="O13" s="234"/>
      <c r="P13" s="234"/>
      <c r="Q13" s="234"/>
    </row>
    <row r="14" spans="1:20" ht="54" customHeight="1" x14ac:dyDescent="0.25">
      <c r="A14" s="366" t="s">
        <v>4</v>
      </c>
      <c r="B14" s="364" t="s">
        <v>122</v>
      </c>
      <c r="C14" s="366" t="s">
        <v>41</v>
      </c>
      <c r="D14" s="366" t="s">
        <v>40</v>
      </c>
      <c r="E14" s="366" t="s">
        <v>39</v>
      </c>
      <c r="F14" s="366" t="s">
        <v>94</v>
      </c>
      <c r="G14" s="366" t="s">
        <v>38</v>
      </c>
      <c r="H14" s="366" t="s">
        <v>37</v>
      </c>
      <c r="I14" s="366" t="s">
        <v>36</v>
      </c>
      <c r="J14" s="366" t="s">
        <v>97</v>
      </c>
      <c r="K14" s="366"/>
      <c r="L14" s="234"/>
      <c r="M14" s="234"/>
      <c r="N14" s="234"/>
      <c r="O14" s="234"/>
      <c r="P14" s="234"/>
      <c r="Q14" s="234"/>
    </row>
    <row r="15" spans="1:20" ht="180.75" customHeight="1" x14ac:dyDescent="0.25">
      <c r="A15" s="366"/>
      <c r="B15" s="365"/>
      <c r="C15" s="366"/>
      <c r="D15" s="366"/>
      <c r="E15" s="366"/>
      <c r="F15" s="366"/>
      <c r="G15" s="366"/>
      <c r="H15" s="366"/>
      <c r="I15" s="366"/>
      <c r="J15" s="237" t="s">
        <v>95</v>
      </c>
      <c r="K15" s="306" t="s">
        <v>96</v>
      </c>
      <c r="L15" s="307"/>
      <c r="M15" s="307"/>
      <c r="N15" s="307"/>
      <c r="O15" s="307"/>
      <c r="P15" s="307"/>
      <c r="Q15" s="307"/>
      <c r="R15" s="302"/>
      <c r="S15" s="302"/>
      <c r="T15" s="302"/>
    </row>
    <row r="16" spans="1:20" x14ac:dyDescent="0.25">
      <c r="A16" s="237">
        <v>1</v>
      </c>
      <c r="B16" s="239">
        <v>2</v>
      </c>
      <c r="C16" s="237">
        <v>3</v>
      </c>
      <c r="D16" s="239">
        <v>6</v>
      </c>
      <c r="E16" s="237">
        <v>7</v>
      </c>
      <c r="F16" s="239">
        <v>8</v>
      </c>
      <c r="G16" s="237">
        <v>9</v>
      </c>
      <c r="H16" s="239">
        <v>10</v>
      </c>
      <c r="I16" s="237">
        <v>11</v>
      </c>
      <c r="J16" s="239">
        <v>18</v>
      </c>
      <c r="K16" s="237">
        <v>19</v>
      </c>
      <c r="L16" s="307"/>
      <c r="M16" s="307"/>
      <c r="N16" s="307"/>
      <c r="O16" s="307"/>
      <c r="P16" s="307"/>
      <c r="Q16" s="307"/>
      <c r="R16" s="302"/>
      <c r="S16" s="302"/>
      <c r="T16" s="302"/>
    </row>
    <row r="17" spans="1:20" ht="48" customHeight="1" x14ac:dyDescent="0.25">
      <c r="A17" s="21" t="s">
        <v>286</v>
      </c>
      <c r="B17" s="239" t="s">
        <v>153</v>
      </c>
      <c r="C17" s="22" t="s">
        <v>286</v>
      </c>
      <c r="D17" s="22" t="s">
        <v>286</v>
      </c>
      <c r="E17" s="22" t="s">
        <v>286</v>
      </c>
      <c r="F17" s="22" t="s">
        <v>286</v>
      </c>
      <c r="G17" s="22" t="s">
        <v>286</v>
      </c>
      <c r="H17" s="22" t="s">
        <v>286</v>
      </c>
      <c r="I17" s="22" t="s">
        <v>286</v>
      </c>
      <c r="J17" s="22" t="s">
        <v>286</v>
      </c>
      <c r="K17" s="22" t="s">
        <v>286</v>
      </c>
      <c r="L17" s="307"/>
      <c r="M17" s="307"/>
      <c r="N17" s="307"/>
      <c r="O17" s="307"/>
      <c r="P17" s="307"/>
      <c r="Q17" s="307"/>
      <c r="R17" s="302"/>
      <c r="S17" s="302"/>
      <c r="T17" s="302"/>
    </row>
    <row r="18" spans="1:20" ht="72" hidden="1" customHeight="1" x14ac:dyDescent="0.25">
      <c r="A18" s="21" t="s">
        <v>286</v>
      </c>
      <c r="B18" s="239" t="s">
        <v>154</v>
      </c>
      <c r="C18" s="22" t="s">
        <v>286</v>
      </c>
      <c r="D18" s="22" t="s">
        <v>286</v>
      </c>
      <c r="E18" s="22" t="s">
        <v>286</v>
      </c>
      <c r="F18" s="22" t="s">
        <v>286</v>
      </c>
      <c r="G18" s="22" t="s">
        <v>286</v>
      </c>
      <c r="H18" s="22" t="s">
        <v>286</v>
      </c>
      <c r="I18" s="22" t="s">
        <v>286</v>
      </c>
      <c r="J18" s="22" t="s">
        <v>286</v>
      </c>
      <c r="K18" s="22" t="s">
        <v>286</v>
      </c>
      <c r="L18" s="307"/>
      <c r="M18" s="307"/>
      <c r="N18" s="307"/>
      <c r="O18" s="307"/>
      <c r="P18" s="302"/>
      <c r="Q18" s="302"/>
      <c r="R18" s="302"/>
      <c r="S18" s="302"/>
      <c r="T18" s="302"/>
    </row>
    <row r="19" spans="1:20" ht="84" hidden="1" customHeight="1" x14ac:dyDescent="0.25">
      <c r="A19" s="21" t="s">
        <v>286</v>
      </c>
      <c r="B19" s="239" t="s">
        <v>155</v>
      </c>
      <c r="C19" s="22" t="s">
        <v>286</v>
      </c>
      <c r="D19" s="22" t="s">
        <v>286</v>
      </c>
      <c r="E19" s="22" t="s">
        <v>286</v>
      </c>
      <c r="F19" s="22" t="s">
        <v>286</v>
      </c>
      <c r="G19" s="22" t="s">
        <v>286</v>
      </c>
      <c r="H19" s="22" t="s">
        <v>286</v>
      </c>
      <c r="I19" s="22" t="s">
        <v>286</v>
      </c>
      <c r="J19" s="22" t="s">
        <v>286</v>
      </c>
      <c r="K19" s="22" t="s">
        <v>286</v>
      </c>
      <c r="L19" s="307"/>
      <c r="M19" s="307"/>
      <c r="N19" s="307"/>
      <c r="O19" s="307"/>
      <c r="P19" s="302"/>
      <c r="Q19" s="302"/>
      <c r="R19" s="302"/>
      <c r="S19" s="302"/>
      <c r="T19" s="302"/>
    </row>
    <row r="20" spans="1:20" hidden="1" x14ac:dyDescent="0.25">
      <c r="A20" s="302"/>
      <c r="B20" s="302"/>
      <c r="C20" s="22" t="s">
        <v>286</v>
      </c>
      <c r="D20" s="22" t="s">
        <v>286</v>
      </c>
      <c r="E20" s="22" t="s">
        <v>286</v>
      </c>
      <c r="F20" s="22" t="s">
        <v>286</v>
      </c>
      <c r="G20" s="22" t="s">
        <v>286</v>
      </c>
      <c r="H20" s="22" t="s">
        <v>286</v>
      </c>
      <c r="I20" s="22" t="s">
        <v>286</v>
      </c>
      <c r="J20" s="22" t="s">
        <v>286</v>
      </c>
      <c r="K20" s="22" t="s">
        <v>286</v>
      </c>
      <c r="L20" s="302"/>
      <c r="M20" s="302"/>
      <c r="N20" s="302"/>
      <c r="O20" s="302"/>
      <c r="P20" s="302"/>
      <c r="Q20" s="302"/>
      <c r="R20" s="302"/>
      <c r="S20" s="302"/>
      <c r="T20" s="302"/>
    </row>
    <row r="21" spans="1:20" x14ac:dyDescent="0.25">
      <c r="A21" s="308" t="s">
        <v>137</v>
      </c>
      <c r="B21" s="308"/>
      <c r="C21" s="308"/>
      <c r="D21" s="308"/>
      <c r="E21" s="302"/>
      <c r="F21" s="302"/>
      <c r="G21" s="302"/>
      <c r="H21" s="302"/>
      <c r="I21" s="302"/>
      <c r="J21" s="302"/>
      <c r="K21" s="302"/>
      <c r="L21" s="302"/>
      <c r="M21" s="302"/>
      <c r="N21" s="302"/>
      <c r="O21" s="302"/>
      <c r="P21" s="302"/>
      <c r="Q21" s="302"/>
      <c r="R21" s="302"/>
      <c r="S21" s="302"/>
      <c r="T21" s="302"/>
    </row>
    <row r="22" spans="1:20" x14ac:dyDescent="0.25">
      <c r="A22" s="302"/>
      <c r="B22" s="302"/>
      <c r="C22" s="302"/>
      <c r="D22" s="302"/>
      <c r="E22" s="302"/>
      <c r="F22" s="302"/>
      <c r="G22" s="302"/>
      <c r="H22" s="302"/>
      <c r="I22" s="302"/>
      <c r="J22" s="302"/>
      <c r="K22" s="302"/>
      <c r="L22" s="302"/>
      <c r="M22" s="302"/>
      <c r="N22" s="302"/>
      <c r="O22" s="302"/>
      <c r="P22" s="302"/>
      <c r="Q22" s="302"/>
      <c r="R22" s="302"/>
      <c r="S22" s="302"/>
      <c r="T22" s="302"/>
    </row>
    <row r="23" spans="1:20" x14ac:dyDescent="0.25">
      <c r="A23" s="302"/>
      <c r="B23" s="302"/>
      <c r="C23" s="302"/>
      <c r="D23" s="302"/>
      <c r="E23" s="302"/>
      <c r="F23" s="302"/>
      <c r="G23" s="302"/>
      <c r="H23" s="302"/>
      <c r="I23" s="302"/>
      <c r="J23" s="302"/>
      <c r="K23" s="302"/>
      <c r="L23" s="302"/>
      <c r="M23" s="302"/>
      <c r="N23" s="302"/>
      <c r="O23" s="302"/>
      <c r="P23" s="302"/>
      <c r="Q23" s="302"/>
      <c r="R23" s="302"/>
      <c r="S23" s="302"/>
      <c r="T23" s="302"/>
    </row>
    <row r="24" spans="1:20" x14ac:dyDescent="0.25">
      <c r="A24" s="302"/>
      <c r="B24" s="302"/>
      <c r="C24" s="302"/>
      <c r="D24" s="302"/>
      <c r="E24" s="302"/>
      <c r="F24" s="302"/>
      <c r="G24" s="302"/>
      <c r="H24" s="302"/>
      <c r="I24" s="302"/>
      <c r="J24" s="302"/>
      <c r="K24" s="302"/>
      <c r="L24" s="302"/>
      <c r="M24" s="302"/>
      <c r="N24" s="302"/>
      <c r="O24" s="302"/>
      <c r="P24" s="302"/>
      <c r="Q24" s="302"/>
      <c r="R24" s="302"/>
      <c r="S24" s="302"/>
      <c r="T24" s="302"/>
    </row>
    <row r="25" spans="1:20" x14ac:dyDescent="0.25">
      <c r="A25" s="302"/>
      <c r="B25" s="302"/>
      <c r="C25" s="302"/>
      <c r="D25" s="302"/>
      <c r="E25" s="302"/>
      <c r="F25" s="302"/>
      <c r="G25" s="302"/>
      <c r="H25" s="302"/>
      <c r="I25" s="302"/>
      <c r="J25" s="302"/>
      <c r="K25" s="302"/>
      <c r="L25" s="302"/>
      <c r="M25" s="302"/>
      <c r="N25" s="302"/>
      <c r="O25" s="302"/>
      <c r="P25" s="302"/>
      <c r="Q25" s="302"/>
      <c r="R25" s="302"/>
      <c r="S25" s="302"/>
      <c r="T25" s="302"/>
    </row>
    <row r="26" spans="1:20" x14ac:dyDescent="0.25">
      <c r="A26" s="302"/>
      <c r="B26" s="302"/>
      <c r="C26" s="302"/>
      <c r="D26" s="302"/>
      <c r="E26" s="302"/>
      <c r="F26" s="302"/>
      <c r="G26" s="302"/>
      <c r="H26" s="302"/>
      <c r="I26" s="302"/>
      <c r="J26" s="302"/>
      <c r="K26" s="302"/>
      <c r="L26" s="302"/>
      <c r="M26" s="302"/>
      <c r="N26" s="302"/>
      <c r="O26" s="302"/>
      <c r="P26" s="302"/>
      <c r="Q26" s="302"/>
      <c r="R26" s="302"/>
      <c r="S26" s="302"/>
      <c r="T26" s="302"/>
    </row>
    <row r="27" spans="1:20" x14ac:dyDescent="0.25">
      <c r="A27" s="302"/>
      <c r="B27" s="302"/>
      <c r="C27" s="302"/>
      <c r="D27" s="302"/>
      <c r="E27" s="302"/>
      <c r="F27" s="302"/>
      <c r="G27" s="302"/>
      <c r="H27" s="302"/>
      <c r="I27" s="302"/>
      <c r="J27" s="302"/>
      <c r="K27" s="302"/>
      <c r="L27" s="302"/>
      <c r="M27" s="302"/>
      <c r="N27" s="302"/>
      <c r="O27" s="302"/>
      <c r="P27" s="302"/>
      <c r="Q27" s="302"/>
      <c r="R27" s="302"/>
      <c r="S27" s="302"/>
      <c r="T27" s="302"/>
    </row>
    <row r="28" spans="1:20" x14ac:dyDescent="0.25">
      <c r="A28" s="302"/>
      <c r="B28" s="302"/>
      <c r="C28" s="302"/>
      <c r="D28" s="302"/>
      <c r="E28" s="302"/>
      <c r="F28" s="302"/>
      <c r="G28" s="302"/>
      <c r="H28" s="302"/>
      <c r="I28" s="302"/>
      <c r="J28" s="302"/>
      <c r="K28" s="302"/>
      <c r="L28" s="302"/>
      <c r="M28" s="302"/>
      <c r="N28" s="302"/>
      <c r="O28" s="302"/>
      <c r="P28" s="302"/>
      <c r="Q28" s="302"/>
      <c r="R28" s="302"/>
      <c r="S28" s="302"/>
      <c r="T28" s="302"/>
    </row>
    <row r="29" spans="1:20" x14ac:dyDescent="0.25">
      <c r="A29" s="302"/>
      <c r="B29" s="302"/>
      <c r="C29" s="302"/>
      <c r="D29" s="302"/>
      <c r="E29" s="302"/>
      <c r="F29" s="302"/>
      <c r="G29" s="302"/>
      <c r="H29" s="302"/>
      <c r="I29" s="302"/>
      <c r="J29" s="302"/>
      <c r="K29" s="302"/>
      <c r="L29" s="302"/>
      <c r="M29" s="302"/>
      <c r="N29" s="302"/>
      <c r="O29" s="302"/>
      <c r="P29" s="302"/>
      <c r="Q29" s="302"/>
      <c r="R29" s="302"/>
      <c r="S29" s="302"/>
      <c r="T29" s="302"/>
    </row>
    <row r="30" spans="1:20" x14ac:dyDescent="0.25">
      <c r="A30" s="302"/>
      <c r="B30" s="302"/>
      <c r="C30" s="302"/>
      <c r="D30" s="302"/>
      <c r="E30" s="302"/>
      <c r="F30" s="302"/>
      <c r="G30" s="302"/>
      <c r="H30" s="302"/>
      <c r="I30" s="302"/>
      <c r="J30" s="302"/>
      <c r="K30" s="302"/>
      <c r="L30" s="302"/>
      <c r="M30" s="302"/>
      <c r="N30" s="302"/>
      <c r="O30" s="302"/>
      <c r="P30" s="302"/>
      <c r="Q30" s="302"/>
      <c r="R30" s="302"/>
      <c r="S30" s="302"/>
      <c r="T30" s="302"/>
    </row>
    <row r="31" spans="1:20" x14ac:dyDescent="0.25">
      <c r="A31" s="302"/>
      <c r="B31" s="302"/>
      <c r="C31" s="302"/>
      <c r="D31" s="302"/>
      <c r="E31" s="302"/>
      <c r="F31" s="302"/>
      <c r="G31" s="302"/>
      <c r="H31" s="302"/>
      <c r="I31" s="302"/>
      <c r="J31" s="302"/>
      <c r="K31" s="302"/>
      <c r="L31" s="302"/>
      <c r="M31" s="302"/>
      <c r="N31" s="302"/>
      <c r="O31" s="302"/>
      <c r="P31" s="302"/>
      <c r="Q31" s="302"/>
      <c r="R31" s="302"/>
      <c r="S31" s="302"/>
      <c r="T31" s="302"/>
    </row>
    <row r="32" spans="1:20" x14ac:dyDescent="0.25">
      <c r="A32" s="302"/>
      <c r="B32" s="302"/>
      <c r="C32" s="302"/>
      <c r="D32" s="302"/>
      <c r="E32" s="302"/>
      <c r="F32" s="302"/>
      <c r="G32" s="302"/>
      <c r="H32" s="302"/>
      <c r="I32" s="302"/>
      <c r="J32" s="302"/>
      <c r="K32" s="302"/>
      <c r="L32" s="302"/>
      <c r="M32" s="302"/>
      <c r="N32" s="302"/>
      <c r="O32" s="302"/>
      <c r="P32" s="302"/>
      <c r="Q32" s="302"/>
      <c r="R32" s="302"/>
      <c r="S32" s="302"/>
      <c r="T32" s="302"/>
    </row>
    <row r="33" spans="1:20" x14ac:dyDescent="0.25">
      <c r="A33" s="302"/>
      <c r="B33" s="302"/>
      <c r="C33" s="302"/>
      <c r="D33" s="302"/>
      <c r="E33" s="302"/>
      <c r="F33" s="302"/>
      <c r="G33" s="302"/>
      <c r="H33" s="302"/>
      <c r="I33" s="302"/>
      <c r="J33" s="302"/>
      <c r="K33" s="302"/>
      <c r="L33" s="302"/>
      <c r="M33" s="302"/>
      <c r="N33" s="302"/>
      <c r="O33" s="302"/>
      <c r="P33" s="302"/>
      <c r="Q33" s="302"/>
      <c r="R33" s="302"/>
      <c r="S33" s="302"/>
      <c r="T33" s="302"/>
    </row>
    <row r="34" spans="1:20" x14ac:dyDescent="0.25">
      <c r="A34" s="302"/>
      <c r="B34" s="302"/>
      <c r="C34" s="302"/>
      <c r="D34" s="302"/>
      <c r="E34" s="302"/>
      <c r="F34" s="302"/>
      <c r="G34" s="302"/>
      <c r="H34" s="302"/>
      <c r="I34" s="302"/>
      <c r="J34" s="302"/>
      <c r="K34" s="302"/>
      <c r="L34" s="302"/>
      <c r="M34" s="302"/>
      <c r="N34" s="302"/>
      <c r="O34" s="302"/>
      <c r="P34" s="302"/>
      <c r="Q34" s="302"/>
      <c r="R34" s="302"/>
      <c r="S34" s="302"/>
      <c r="T34" s="302"/>
    </row>
    <row r="35" spans="1:20" x14ac:dyDescent="0.25">
      <c r="A35" s="302"/>
      <c r="B35" s="302"/>
      <c r="C35" s="302"/>
      <c r="D35" s="302"/>
      <c r="E35" s="302"/>
      <c r="F35" s="302"/>
      <c r="G35" s="302"/>
      <c r="H35" s="302"/>
      <c r="I35" s="302"/>
      <c r="J35" s="302"/>
      <c r="K35" s="302"/>
      <c r="L35" s="302"/>
      <c r="M35" s="302"/>
      <c r="N35" s="302"/>
      <c r="O35" s="302"/>
      <c r="P35" s="302"/>
      <c r="Q35" s="302"/>
      <c r="R35" s="302"/>
      <c r="S35" s="302"/>
      <c r="T35" s="302"/>
    </row>
    <row r="36" spans="1:20" x14ac:dyDescent="0.25">
      <c r="A36" s="302"/>
      <c r="B36" s="302"/>
      <c r="C36" s="302"/>
      <c r="D36" s="302"/>
      <c r="E36" s="302"/>
      <c r="F36" s="302"/>
      <c r="G36" s="302"/>
      <c r="H36" s="302"/>
      <c r="I36" s="302"/>
      <c r="J36" s="302"/>
      <c r="K36" s="302"/>
      <c r="L36" s="302"/>
      <c r="M36" s="302"/>
      <c r="N36" s="302"/>
      <c r="O36" s="302"/>
      <c r="P36" s="302"/>
      <c r="Q36" s="302"/>
      <c r="R36" s="302"/>
      <c r="S36" s="302"/>
      <c r="T36" s="302"/>
    </row>
    <row r="37" spans="1:20" x14ac:dyDescent="0.25">
      <c r="A37" s="302"/>
      <c r="B37" s="302"/>
      <c r="C37" s="302"/>
      <c r="D37" s="302"/>
      <c r="E37" s="302"/>
      <c r="F37" s="302"/>
      <c r="G37" s="302"/>
      <c r="H37" s="302"/>
      <c r="I37" s="302"/>
      <c r="J37" s="302"/>
      <c r="K37" s="302"/>
      <c r="L37" s="302"/>
      <c r="M37" s="302"/>
      <c r="N37" s="302"/>
      <c r="O37" s="302"/>
      <c r="P37" s="302"/>
      <c r="Q37" s="302"/>
      <c r="R37" s="302"/>
      <c r="S37" s="302"/>
      <c r="T37" s="302"/>
    </row>
    <row r="38" spans="1:20" x14ac:dyDescent="0.25">
      <c r="A38" s="302"/>
      <c r="B38" s="302"/>
      <c r="C38" s="302"/>
      <c r="D38" s="302"/>
      <c r="E38" s="302"/>
      <c r="F38" s="302"/>
      <c r="G38" s="302"/>
      <c r="H38" s="302"/>
      <c r="I38" s="302"/>
      <c r="J38" s="302"/>
      <c r="K38" s="302"/>
      <c r="L38" s="302"/>
      <c r="M38" s="302"/>
      <c r="N38" s="302"/>
      <c r="O38" s="302"/>
      <c r="P38" s="302"/>
      <c r="Q38" s="302"/>
      <c r="R38" s="302"/>
      <c r="S38" s="302"/>
      <c r="T38" s="302"/>
    </row>
    <row r="39" spans="1:20" x14ac:dyDescent="0.25">
      <c r="A39" s="302"/>
      <c r="B39" s="302"/>
      <c r="C39" s="302"/>
      <c r="D39" s="302"/>
      <c r="E39" s="302"/>
      <c r="F39" s="302"/>
      <c r="G39" s="302"/>
      <c r="H39" s="302"/>
      <c r="I39" s="302"/>
      <c r="J39" s="302"/>
      <c r="K39" s="302"/>
      <c r="L39" s="302"/>
      <c r="M39" s="302"/>
      <c r="N39" s="302"/>
      <c r="O39" s="302"/>
      <c r="P39" s="302"/>
      <c r="Q39" s="302"/>
      <c r="R39" s="302"/>
      <c r="S39" s="302"/>
      <c r="T39" s="302"/>
    </row>
    <row r="40" spans="1:20" x14ac:dyDescent="0.25">
      <c r="A40" s="302"/>
      <c r="B40" s="302"/>
      <c r="C40" s="302"/>
      <c r="D40" s="302"/>
      <c r="E40" s="302"/>
      <c r="F40" s="302"/>
      <c r="G40" s="302"/>
      <c r="H40" s="302"/>
      <c r="I40" s="302"/>
      <c r="J40" s="302"/>
      <c r="K40" s="302"/>
      <c r="L40" s="302"/>
      <c r="M40" s="302"/>
      <c r="N40" s="302"/>
      <c r="O40" s="302"/>
      <c r="P40" s="302"/>
      <c r="Q40" s="302"/>
      <c r="R40" s="302"/>
      <c r="S40" s="302"/>
      <c r="T40" s="302"/>
    </row>
    <row r="41" spans="1:20" x14ac:dyDescent="0.25">
      <c r="A41" s="302"/>
      <c r="B41" s="302"/>
      <c r="C41" s="302"/>
      <c r="D41" s="302"/>
      <c r="E41" s="302"/>
      <c r="F41" s="302"/>
      <c r="G41" s="302"/>
      <c r="H41" s="302"/>
      <c r="I41" s="302"/>
      <c r="J41" s="302"/>
      <c r="K41" s="302"/>
      <c r="L41" s="302"/>
      <c r="M41" s="302"/>
      <c r="N41" s="302"/>
      <c r="O41" s="302"/>
      <c r="P41" s="302"/>
      <c r="Q41" s="302"/>
      <c r="R41" s="302"/>
      <c r="S41" s="302"/>
      <c r="T41" s="302"/>
    </row>
    <row r="42" spans="1:20" x14ac:dyDescent="0.25">
      <c r="A42" s="302"/>
      <c r="B42" s="302"/>
      <c r="C42" s="302"/>
      <c r="D42" s="302"/>
      <c r="E42" s="302"/>
      <c r="F42" s="302"/>
      <c r="G42" s="302"/>
      <c r="H42" s="302"/>
      <c r="I42" s="302"/>
      <c r="J42" s="302"/>
      <c r="K42" s="302"/>
      <c r="L42" s="302"/>
      <c r="M42" s="302"/>
      <c r="N42" s="302"/>
      <c r="O42" s="302"/>
      <c r="P42" s="302"/>
      <c r="Q42" s="302"/>
      <c r="R42" s="302"/>
      <c r="S42" s="302"/>
      <c r="T42" s="302"/>
    </row>
    <row r="43" spans="1:20" x14ac:dyDescent="0.25">
      <c r="A43" s="302"/>
      <c r="B43" s="302"/>
      <c r="C43" s="302"/>
      <c r="D43" s="302"/>
      <c r="E43" s="302"/>
      <c r="F43" s="302"/>
      <c r="G43" s="302"/>
      <c r="H43" s="302"/>
      <c r="I43" s="302"/>
      <c r="J43" s="302"/>
      <c r="K43" s="302"/>
      <c r="L43" s="302"/>
      <c r="M43" s="302"/>
      <c r="N43" s="302"/>
      <c r="O43" s="302"/>
      <c r="P43" s="302"/>
      <c r="Q43" s="302"/>
      <c r="R43" s="302"/>
      <c r="S43" s="302"/>
      <c r="T43" s="302"/>
    </row>
    <row r="44" spans="1:20" x14ac:dyDescent="0.25">
      <c r="A44" s="302"/>
      <c r="B44" s="302"/>
      <c r="C44" s="302"/>
      <c r="D44" s="302"/>
      <c r="E44" s="302"/>
      <c r="F44" s="302"/>
      <c r="G44" s="302"/>
      <c r="H44" s="302"/>
      <c r="I44" s="302"/>
      <c r="J44" s="302"/>
      <c r="K44" s="302"/>
      <c r="L44" s="302"/>
      <c r="M44" s="302"/>
      <c r="N44" s="302"/>
      <c r="O44" s="302"/>
      <c r="P44" s="302"/>
      <c r="Q44" s="302"/>
      <c r="R44" s="302"/>
      <c r="S44" s="302"/>
      <c r="T44" s="302"/>
    </row>
    <row r="45" spans="1:20" x14ac:dyDescent="0.25">
      <c r="A45" s="302"/>
      <c r="B45" s="302"/>
      <c r="C45" s="302"/>
      <c r="D45" s="302"/>
      <c r="E45" s="302"/>
      <c r="F45" s="302"/>
      <c r="G45" s="302"/>
      <c r="H45" s="302"/>
      <c r="I45" s="302"/>
      <c r="J45" s="302"/>
      <c r="K45" s="302"/>
      <c r="L45" s="302"/>
      <c r="M45" s="302"/>
      <c r="N45" s="302"/>
      <c r="O45" s="302"/>
      <c r="P45" s="302"/>
      <c r="Q45" s="302"/>
      <c r="R45" s="302"/>
      <c r="S45" s="302"/>
      <c r="T45" s="302"/>
    </row>
    <row r="46" spans="1:20" x14ac:dyDescent="0.25">
      <c r="A46" s="302"/>
      <c r="B46" s="302"/>
      <c r="C46" s="302"/>
      <c r="D46" s="302"/>
      <c r="E46" s="302"/>
      <c r="F46" s="302"/>
      <c r="G46" s="302"/>
      <c r="H46" s="302"/>
      <c r="I46" s="302"/>
      <c r="J46" s="302"/>
      <c r="K46" s="302"/>
      <c r="L46" s="302"/>
      <c r="M46" s="302"/>
      <c r="N46" s="302"/>
      <c r="O46" s="302"/>
      <c r="P46" s="302"/>
      <c r="Q46" s="302"/>
      <c r="R46" s="302"/>
      <c r="S46" s="302"/>
      <c r="T46" s="302"/>
    </row>
    <row r="47" spans="1:20" x14ac:dyDescent="0.25">
      <c r="A47" s="302"/>
      <c r="B47" s="302"/>
      <c r="C47" s="302"/>
      <c r="D47" s="302"/>
      <c r="E47" s="302"/>
      <c r="F47" s="302"/>
      <c r="G47" s="302"/>
      <c r="H47" s="302"/>
      <c r="I47" s="302"/>
      <c r="J47" s="302"/>
      <c r="K47" s="302"/>
      <c r="L47" s="302"/>
      <c r="M47" s="302"/>
      <c r="N47" s="302"/>
      <c r="O47" s="302"/>
      <c r="P47" s="302"/>
      <c r="Q47" s="302"/>
      <c r="R47" s="302"/>
      <c r="S47" s="302"/>
      <c r="T47" s="302"/>
    </row>
    <row r="48" spans="1:20" x14ac:dyDescent="0.25">
      <c r="A48" s="302"/>
      <c r="B48" s="302"/>
      <c r="C48" s="302"/>
      <c r="D48" s="302"/>
      <c r="E48" s="302"/>
      <c r="F48" s="302"/>
      <c r="G48" s="302"/>
      <c r="H48" s="302"/>
      <c r="I48" s="302"/>
      <c r="J48" s="302"/>
      <c r="K48" s="302"/>
      <c r="L48" s="302"/>
      <c r="M48" s="302"/>
      <c r="N48" s="302"/>
      <c r="O48" s="302"/>
      <c r="P48" s="302"/>
      <c r="Q48" s="302"/>
      <c r="R48" s="302"/>
      <c r="S48" s="302"/>
      <c r="T48" s="302"/>
    </row>
    <row r="49" spans="1:20" x14ac:dyDescent="0.25">
      <c r="A49" s="302"/>
      <c r="B49" s="302"/>
      <c r="C49" s="302"/>
      <c r="D49" s="302"/>
      <c r="E49" s="302"/>
      <c r="F49" s="302"/>
      <c r="G49" s="302"/>
      <c r="H49" s="302"/>
      <c r="I49" s="302"/>
      <c r="J49" s="302"/>
      <c r="K49" s="302"/>
      <c r="L49" s="302"/>
      <c r="M49" s="302"/>
      <c r="N49" s="302"/>
      <c r="O49" s="302"/>
      <c r="P49" s="302"/>
      <c r="Q49" s="302"/>
      <c r="R49" s="302"/>
      <c r="S49" s="302"/>
      <c r="T49" s="302"/>
    </row>
    <row r="50" spans="1:20" x14ac:dyDescent="0.25">
      <c r="A50" s="302"/>
      <c r="B50" s="302"/>
      <c r="C50" s="302"/>
      <c r="D50" s="302"/>
      <c r="E50" s="302"/>
      <c r="F50" s="302"/>
      <c r="G50" s="302"/>
      <c r="H50" s="302"/>
      <c r="I50" s="302"/>
      <c r="J50" s="302"/>
      <c r="K50" s="302"/>
      <c r="L50" s="302"/>
      <c r="M50" s="302"/>
      <c r="N50" s="302"/>
      <c r="O50" s="302"/>
      <c r="P50" s="302"/>
      <c r="Q50" s="302"/>
      <c r="R50" s="302"/>
      <c r="S50" s="302"/>
      <c r="T50" s="302"/>
    </row>
    <row r="51" spans="1:20" x14ac:dyDescent="0.25">
      <c r="A51" s="302"/>
      <c r="B51" s="302"/>
      <c r="C51" s="302"/>
      <c r="D51" s="302"/>
      <c r="E51" s="302"/>
      <c r="F51" s="302"/>
      <c r="G51" s="302"/>
      <c r="H51" s="302"/>
      <c r="I51" s="302"/>
      <c r="J51" s="302"/>
      <c r="K51" s="302"/>
      <c r="L51" s="302"/>
      <c r="M51" s="302"/>
      <c r="N51" s="302"/>
      <c r="O51" s="302"/>
      <c r="P51" s="302"/>
      <c r="Q51" s="302"/>
      <c r="R51" s="302"/>
      <c r="S51" s="302"/>
      <c r="T51" s="302"/>
    </row>
    <row r="52" spans="1:20" x14ac:dyDescent="0.25">
      <c r="A52" s="302"/>
      <c r="B52" s="302"/>
      <c r="C52" s="302"/>
      <c r="D52" s="302"/>
      <c r="E52" s="302"/>
      <c r="F52" s="302"/>
      <c r="G52" s="302"/>
      <c r="H52" s="302"/>
      <c r="I52" s="302"/>
      <c r="J52" s="302"/>
      <c r="K52" s="302"/>
      <c r="L52" s="302"/>
      <c r="M52" s="302"/>
      <c r="N52" s="302"/>
      <c r="O52" s="302"/>
      <c r="P52" s="302"/>
      <c r="Q52" s="302"/>
      <c r="R52" s="302"/>
      <c r="S52" s="302"/>
      <c r="T52" s="302"/>
    </row>
    <row r="53" spans="1:20" x14ac:dyDescent="0.25">
      <c r="A53" s="302"/>
      <c r="B53" s="302"/>
      <c r="C53" s="302"/>
      <c r="D53" s="302"/>
      <c r="E53" s="302"/>
      <c r="F53" s="302"/>
      <c r="G53" s="302"/>
      <c r="H53" s="302"/>
      <c r="I53" s="302"/>
      <c r="J53" s="302"/>
      <c r="K53" s="302"/>
      <c r="L53" s="302"/>
      <c r="M53" s="302"/>
      <c r="N53" s="302"/>
      <c r="O53" s="302"/>
      <c r="P53" s="302"/>
      <c r="Q53" s="302"/>
      <c r="R53" s="302"/>
      <c r="S53" s="302"/>
      <c r="T53" s="302"/>
    </row>
    <row r="54" spans="1:20" x14ac:dyDescent="0.25">
      <c r="A54" s="302"/>
      <c r="B54" s="302"/>
      <c r="C54" s="302"/>
      <c r="D54" s="302"/>
      <c r="E54" s="302"/>
      <c r="F54" s="302"/>
      <c r="G54" s="302"/>
      <c r="H54" s="302"/>
      <c r="I54" s="302"/>
      <c r="J54" s="302"/>
      <c r="K54" s="302"/>
      <c r="L54" s="302"/>
      <c r="M54" s="302"/>
      <c r="N54" s="302"/>
      <c r="O54" s="302"/>
      <c r="P54" s="302"/>
      <c r="Q54" s="302"/>
      <c r="R54" s="302"/>
      <c r="S54" s="302"/>
      <c r="T54" s="302"/>
    </row>
    <row r="55" spans="1:20" x14ac:dyDescent="0.25">
      <c r="A55" s="302"/>
      <c r="B55" s="302"/>
      <c r="C55" s="302"/>
      <c r="D55" s="302"/>
      <c r="E55" s="302"/>
      <c r="F55" s="302"/>
      <c r="G55" s="302"/>
      <c r="H55" s="302"/>
      <c r="I55" s="302"/>
      <c r="J55" s="302"/>
      <c r="K55" s="302"/>
      <c r="L55" s="302"/>
      <c r="M55" s="302"/>
      <c r="N55" s="302"/>
      <c r="O55" s="302"/>
      <c r="P55" s="302"/>
      <c r="Q55" s="302"/>
      <c r="R55" s="302"/>
      <c r="S55" s="302"/>
      <c r="T55" s="302"/>
    </row>
    <row r="56" spans="1:20" x14ac:dyDescent="0.25">
      <c r="A56" s="302"/>
      <c r="B56" s="302"/>
      <c r="C56" s="302"/>
      <c r="D56" s="302"/>
      <c r="E56" s="302"/>
      <c r="F56" s="302"/>
      <c r="G56" s="302"/>
      <c r="H56" s="302"/>
      <c r="I56" s="302"/>
      <c r="J56" s="302"/>
      <c r="K56" s="302"/>
      <c r="L56" s="302"/>
      <c r="M56" s="302"/>
      <c r="N56" s="302"/>
      <c r="O56" s="302"/>
      <c r="P56" s="302"/>
      <c r="Q56" s="302"/>
      <c r="R56" s="302"/>
      <c r="S56" s="302"/>
      <c r="T56" s="302"/>
    </row>
    <row r="57" spans="1:20" x14ac:dyDescent="0.25">
      <c r="A57" s="302"/>
      <c r="B57" s="302"/>
      <c r="C57" s="302"/>
      <c r="D57" s="302"/>
      <c r="E57" s="302"/>
      <c r="F57" s="302"/>
      <c r="G57" s="302"/>
      <c r="H57" s="302"/>
      <c r="I57" s="302"/>
      <c r="J57" s="302"/>
      <c r="K57" s="302"/>
      <c r="L57" s="302"/>
      <c r="M57" s="302"/>
      <c r="N57" s="302"/>
      <c r="O57" s="302"/>
      <c r="P57" s="302"/>
      <c r="Q57" s="302"/>
      <c r="R57" s="302"/>
      <c r="S57" s="302"/>
      <c r="T57" s="302"/>
    </row>
    <row r="58" spans="1:20" x14ac:dyDescent="0.25">
      <c r="A58" s="302"/>
      <c r="B58" s="302"/>
      <c r="C58" s="302"/>
      <c r="D58" s="302"/>
      <c r="E58" s="302"/>
      <c r="F58" s="302"/>
      <c r="G58" s="302"/>
      <c r="H58" s="302"/>
      <c r="I58" s="302"/>
      <c r="J58" s="302"/>
      <c r="K58" s="302"/>
      <c r="L58" s="302"/>
      <c r="M58" s="302"/>
      <c r="N58" s="302"/>
      <c r="O58" s="302"/>
      <c r="P58" s="302"/>
      <c r="Q58" s="302"/>
      <c r="R58" s="302"/>
      <c r="S58" s="302"/>
      <c r="T58" s="302"/>
    </row>
    <row r="59" spans="1:20" x14ac:dyDescent="0.25">
      <c r="A59" s="302"/>
      <c r="B59" s="302"/>
      <c r="C59" s="302"/>
      <c r="D59" s="302"/>
      <c r="E59" s="302"/>
      <c r="F59" s="302"/>
      <c r="G59" s="302"/>
      <c r="H59" s="302"/>
      <c r="I59" s="302"/>
      <c r="J59" s="302"/>
      <c r="K59" s="302"/>
      <c r="L59" s="302"/>
      <c r="M59" s="302"/>
      <c r="N59" s="302"/>
      <c r="O59" s="302"/>
      <c r="P59" s="302"/>
      <c r="Q59" s="302"/>
      <c r="R59" s="302"/>
      <c r="S59" s="302"/>
      <c r="T59" s="302"/>
    </row>
    <row r="60" spans="1:20" x14ac:dyDescent="0.25">
      <c r="A60" s="302"/>
      <c r="B60" s="302"/>
      <c r="C60" s="302"/>
      <c r="D60" s="302"/>
      <c r="E60" s="302"/>
      <c r="F60" s="302"/>
      <c r="G60" s="302"/>
      <c r="H60" s="302"/>
      <c r="I60" s="302"/>
      <c r="J60" s="302"/>
      <c r="K60" s="302"/>
      <c r="L60" s="302"/>
      <c r="M60" s="302"/>
      <c r="N60" s="302"/>
      <c r="O60" s="302"/>
      <c r="P60" s="302"/>
      <c r="Q60" s="302"/>
      <c r="R60" s="302"/>
      <c r="S60" s="302"/>
      <c r="T60" s="302"/>
    </row>
    <row r="61" spans="1:20" x14ac:dyDescent="0.25">
      <c r="A61" s="302"/>
      <c r="B61" s="302"/>
      <c r="C61" s="302"/>
      <c r="D61" s="302"/>
      <c r="E61" s="302"/>
      <c r="F61" s="302"/>
      <c r="G61" s="302"/>
      <c r="H61" s="302"/>
      <c r="I61" s="302"/>
      <c r="J61" s="302"/>
      <c r="K61" s="302"/>
      <c r="L61" s="302"/>
      <c r="M61" s="302"/>
      <c r="N61" s="302"/>
      <c r="O61" s="302"/>
      <c r="P61" s="302"/>
      <c r="Q61" s="302"/>
      <c r="R61" s="302"/>
      <c r="S61" s="302"/>
      <c r="T61" s="302"/>
    </row>
    <row r="62" spans="1:20" x14ac:dyDescent="0.25">
      <c r="A62" s="302"/>
      <c r="B62" s="302"/>
      <c r="C62" s="302"/>
      <c r="D62" s="302"/>
      <c r="E62" s="302"/>
      <c r="F62" s="302"/>
      <c r="G62" s="302"/>
      <c r="H62" s="302"/>
      <c r="I62" s="302"/>
      <c r="J62" s="302"/>
      <c r="K62" s="302"/>
      <c r="L62" s="302"/>
      <c r="M62" s="302"/>
      <c r="N62" s="302"/>
      <c r="O62" s="302"/>
      <c r="P62" s="302"/>
      <c r="Q62" s="302"/>
      <c r="R62" s="302"/>
      <c r="S62" s="302"/>
      <c r="T62" s="302"/>
    </row>
    <row r="63" spans="1:20" x14ac:dyDescent="0.25">
      <c r="A63" s="302"/>
      <c r="B63" s="302"/>
      <c r="C63" s="302"/>
      <c r="D63" s="302"/>
      <c r="E63" s="302"/>
      <c r="F63" s="302"/>
      <c r="G63" s="302"/>
      <c r="H63" s="302"/>
      <c r="I63" s="302"/>
      <c r="J63" s="302"/>
      <c r="K63" s="302"/>
      <c r="L63" s="302"/>
      <c r="M63" s="302"/>
      <c r="N63" s="302"/>
      <c r="O63" s="302"/>
      <c r="P63" s="302"/>
      <c r="Q63" s="302"/>
      <c r="R63" s="302"/>
      <c r="S63" s="302"/>
      <c r="T63" s="302"/>
    </row>
    <row r="64" spans="1:20" x14ac:dyDescent="0.25">
      <c r="A64" s="302"/>
      <c r="B64" s="302"/>
      <c r="C64" s="302"/>
      <c r="D64" s="302"/>
      <c r="E64" s="302"/>
      <c r="F64" s="302"/>
      <c r="G64" s="302"/>
      <c r="H64" s="302"/>
      <c r="I64" s="302"/>
      <c r="J64" s="302"/>
      <c r="K64" s="302"/>
      <c r="L64" s="302"/>
      <c r="M64" s="302"/>
      <c r="N64" s="302"/>
      <c r="O64" s="302"/>
      <c r="P64" s="302"/>
      <c r="Q64" s="302"/>
      <c r="R64" s="302"/>
      <c r="S64" s="302"/>
      <c r="T64" s="302"/>
    </row>
    <row r="65" spans="1:20" x14ac:dyDescent="0.25">
      <c r="A65" s="302"/>
      <c r="B65" s="302"/>
      <c r="C65" s="302"/>
      <c r="D65" s="302"/>
      <c r="E65" s="302"/>
      <c r="F65" s="302"/>
      <c r="G65" s="302"/>
      <c r="H65" s="302"/>
      <c r="I65" s="302"/>
      <c r="J65" s="302"/>
      <c r="K65" s="302"/>
      <c r="L65" s="302"/>
      <c r="M65" s="302"/>
      <c r="N65" s="302"/>
      <c r="O65" s="302"/>
      <c r="P65" s="302"/>
      <c r="Q65" s="302"/>
      <c r="R65" s="302"/>
      <c r="S65" s="302"/>
      <c r="T65" s="302"/>
    </row>
    <row r="66" spans="1:20" x14ac:dyDescent="0.25">
      <c r="A66" s="302"/>
      <c r="B66" s="302"/>
      <c r="C66" s="302"/>
      <c r="D66" s="302"/>
      <c r="E66" s="302"/>
      <c r="F66" s="302"/>
      <c r="G66" s="302"/>
      <c r="H66" s="302"/>
      <c r="I66" s="302"/>
      <c r="J66" s="302"/>
      <c r="K66" s="302"/>
      <c r="L66" s="302"/>
      <c r="M66" s="302"/>
      <c r="N66" s="302"/>
      <c r="O66" s="302"/>
      <c r="P66" s="302"/>
      <c r="Q66" s="302"/>
      <c r="R66" s="302"/>
      <c r="S66" s="302"/>
      <c r="T66" s="302"/>
    </row>
    <row r="67" spans="1:20" x14ac:dyDescent="0.25">
      <c r="A67" s="302"/>
      <c r="B67" s="302"/>
      <c r="C67" s="302"/>
      <c r="D67" s="302"/>
      <c r="E67" s="302"/>
      <c r="F67" s="302"/>
      <c r="G67" s="302"/>
      <c r="H67" s="302"/>
      <c r="I67" s="302"/>
      <c r="J67" s="302"/>
      <c r="K67" s="302"/>
      <c r="L67" s="302"/>
      <c r="M67" s="302"/>
      <c r="N67" s="302"/>
      <c r="O67" s="302"/>
      <c r="P67" s="302"/>
      <c r="Q67" s="302"/>
      <c r="R67" s="302"/>
      <c r="S67" s="302"/>
      <c r="T67" s="302"/>
    </row>
    <row r="68" spans="1:20" x14ac:dyDescent="0.25">
      <c r="A68" s="302"/>
      <c r="B68" s="302"/>
      <c r="C68" s="302"/>
      <c r="D68" s="302"/>
      <c r="E68" s="302"/>
      <c r="F68" s="302"/>
      <c r="G68" s="302"/>
      <c r="H68" s="302"/>
      <c r="I68" s="302"/>
      <c r="J68" s="302"/>
      <c r="K68" s="302"/>
      <c r="L68" s="302"/>
      <c r="M68" s="302"/>
      <c r="N68" s="302"/>
      <c r="O68" s="302"/>
      <c r="P68" s="302"/>
      <c r="Q68" s="302"/>
      <c r="R68" s="302"/>
      <c r="S68" s="302"/>
      <c r="T68" s="302"/>
    </row>
    <row r="69" spans="1:20" x14ac:dyDescent="0.25">
      <c r="A69" s="302"/>
      <c r="B69" s="302"/>
      <c r="C69" s="302"/>
      <c r="D69" s="302"/>
      <c r="E69" s="302"/>
      <c r="F69" s="302"/>
      <c r="G69" s="302"/>
      <c r="H69" s="302"/>
      <c r="I69" s="302"/>
      <c r="J69" s="302"/>
      <c r="K69" s="302"/>
      <c r="L69" s="302"/>
      <c r="M69" s="302"/>
      <c r="N69" s="302"/>
      <c r="O69" s="302"/>
      <c r="P69" s="302"/>
      <c r="Q69" s="302"/>
      <c r="R69" s="302"/>
      <c r="S69" s="302"/>
      <c r="T69" s="302"/>
    </row>
    <row r="70" spans="1:20" x14ac:dyDescent="0.25">
      <c r="A70" s="302"/>
      <c r="B70" s="302"/>
      <c r="C70" s="302"/>
      <c r="D70" s="302"/>
      <c r="E70" s="302"/>
      <c r="F70" s="302"/>
      <c r="G70" s="302"/>
      <c r="H70" s="302"/>
      <c r="I70" s="302"/>
      <c r="J70" s="302"/>
      <c r="K70" s="302"/>
      <c r="L70" s="302"/>
      <c r="M70" s="302"/>
      <c r="N70" s="302"/>
      <c r="O70" s="302"/>
      <c r="P70" s="302"/>
      <c r="Q70" s="302"/>
      <c r="R70" s="302"/>
      <c r="S70" s="302"/>
      <c r="T70" s="302"/>
    </row>
    <row r="71" spans="1:20" x14ac:dyDescent="0.25">
      <c r="A71" s="302"/>
      <c r="B71" s="302"/>
      <c r="C71" s="302"/>
      <c r="D71" s="302"/>
      <c r="E71" s="302"/>
      <c r="F71" s="302"/>
      <c r="G71" s="302"/>
      <c r="H71" s="302"/>
      <c r="I71" s="302"/>
      <c r="J71" s="302"/>
      <c r="K71" s="302"/>
      <c r="L71" s="302"/>
      <c r="M71" s="302"/>
      <c r="N71" s="302"/>
      <c r="O71" s="302"/>
      <c r="P71" s="302"/>
      <c r="Q71" s="302"/>
      <c r="R71" s="302"/>
      <c r="S71" s="302"/>
      <c r="T71" s="302"/>
    </row>
    <row r="72" spans="1:20" x14ac:dyDescent="0.25">
      <c r="A72" s="302"/>
      <c r="B72" s="302"/>
      <c r="C72" s="302"/>
      <c r="D72" s="302"/>
      <c r="E72" s="302"/>
      <c r="F72" s="302"/>
      <c r="G72" s="302"/>
      <c r="H72" s="302"/>
      <c r="I72" s="302"/>
      <c r="J72" s="302"/>
      <c r="K72" s="302"/>
      <c r="L72" s="302"/>
      <c r="M72" s="302"/>
      <c r="N72" s="302"/>
      <c r="O72" s="302"/>
      <c r="P72" s="302"/>
      <c r="Q72" s="302"/>
      <c r="R72" s="302"/>
      <c r="S72" s="302"/>
      <c r="T72" s="302"/>
    </row>
    <row r="73" spans="1:20" x14ac:dyDescent="0.25">
      <c r="A73" s="302"/>
      <c r="B73" s="302"/>
      <c r="C73" s="302"/>
      <c r="D73" s="302"/>
      <c r="E73" s="302"/>
      <c r="F73" s="302"/>
      <c r="G73" s="302"/>
      <c r="H73" s="302"/>
      <c r="I73" s="302"/>
      <c r="J73" s="302"/>
      <c r="K73" s="302"/>
      <c r="L73" s="302"/>
      <c r="M73" s="302"/>
      <c r="N73" s="302"/>
      <c r="O73" s="302"/>
      <c r="P73" s="302"/>
      <c r="Q73" s="302"/>
      <c r="R73" s="302"/>
      <c r="S73" s="302"/>
      <c r="T73" s="302"/>
    </row>
    <row r="74" spans="1:20" x14ac:dyDescent="0.25">
      <c r="A74" s="302"/>
      <c r="B74" s="302"/>
      <c r="C74" s="302"/>
      <c r="D74" s="302"/>
      <c r="E74" s="302"/>
      <c r="F74" s="302"/>
      <c r="G74" s="302"/>
      <c r="H74" s="302"/>
      <c r="I74" s="302"/>
      <c r="J74" s="302"/>
      <c r="K74" s="302"/>
      <c r="L74" s="302"/>
      <c r="M74" s="302"/>
      <c r="N74" s="302"/>
      <c r="O74" s="302"/>
      <c r="P74" s="302"/>
      <c r="Q74" s="302"/>
      <c r="R74" s="302"/>
      <c r="S74" s="302"/>
      <c r="T74" s="302"/>
    </row>
    <row r="75" spans="1:20" x14ac:dyDescent="0.25">
      <c r="A75" s="302"/>
      <c r="B75" s="302"/>
      <c r="C75" s="302"/>
      <c r="D75" s="302"/>
      <c r="E75" s="302"/>
      <c r="F75" s="302"/>
      <c r="G75" s="302"/>
      <c r="H75" s="302"/>
      <c r="I75" s="302"/>
      <c r="J75" s="302"/>
      <c r="K75" s="302"/>
      <c r="L75" s="302"/>
      <c r="M75" s="302"/>
      <c r="N75" s="302"/>
      <c r="O75" s="302"/>
      <c r="P75" s="302"/>
      <c r="Q75" s="302"/>
      <c r="R75" s="302"/>
      <c r="S75" s="302"/>
      <c r="T75" s="302"/>
    </row>
    <row r="76" spans="1:20" x14ac:dyDescent="0.25">
      <c r="A76" s="302"/>
      <c r="B76" s="302"/>
      <c r="C76" s="302"/>
      <c r="D76" s="302"/>
      <c r="E76" s="302"/>
      <c r="F76" s="302"/>
      <c r="G76" s="302"/>
      <c r="H76" s="302"/>
      <c r="I76" s="302"/>
      <c r="J76" s="302"/>
      <c r="K76" s="302"/>
      <c r="L76" s="302"/>
      <c r="M76" s="302"/>
      <c r="N76" s="302"/>
      <c r="O76" s="302"/>
      <c r="P76" s="302"/>
      <c r="Q76" s="302"/>
      <c r="R76" s="302"/>
      <c r="S76" s="302"/>
      <c r="T76" s="302"/>
    </row>
    <row r="77" spans="1:20" x14ac:dyDescent="0.25">
      <c r="A77" s="302"/>
      <c r="B77" s="302"/>
      <c r="C77" s="302"/>
      <c r="D77" s="302"/>
      <c r="E77" s="302"/>
      <c r="F77" s="302"/>
      <c r="G77" s="302"/>
      <c r="H77" s="302"/>
      <c r="I77" s="302"/>
      <c r="J77" s="302"/>
      <c r="K77" s="302"/>
      <c r="L77" s="302"/>
      <c r="M77" s="302"/>
      <c r="N77" s="302"/>
      <c r="O77" s="302"/>
      <c r="P77" s="302"/>
      <c r="Q77" s="302"/>
      <c r="R77" s="302"/>
      <c r="S77" s="302"/>
      <c r="T77" s="302"/>
    </row>
    <row r="78" spans="1:20" x14ac:dyDescent="0.25">
      <c r="A78" s="302"/>
      <c r="B78" s="302"/>
      <c r="C78" s="302"/>
      <c r="D78" s="302"/>
      <c r="E78" s="302"/>
      <c r="F78" s="302"/>
      <c r="G78" s="302"/>
      <c r="H78" s="302"/>
      <c r="I78" s="302"/>
      <c r="J78" s="302"/>
      <c r="K78" s="302"/>
      <c r="L78" s="302"/>
      <c r="M78" s="302"/>
      <c r="N78" s="302"/>
      <c r="O78" s="302"/>
      <c r="P78" s="302"/>
      <c r="Q78" s="302"/>
      <c r="R78" s="302"/>
      <c r="S78" s="302"/>
      <c r="T78" s="302"/>
    </row>
    <row r="79" spans="1:20" x14ac:dyDescent="0.25">
      <c r="A79" s="302"/>
      <c r="B79" s="302"/>
      <c r="C79" s="302"/>
      <c r="D79" s="302"/>
      <c r="E79" s="302"/>
      <c r="F79" s="302"/>
      <c r="G79" s="302"/>
      <c r="H79" s="302"/>
      <c r="I79" s="302"/>
      <c r="J79" s="302"/>
      <c r="K79" s="302"/>
      <c r="L79" s="302"/>
      <c r="M79" s="302"/>
      <c r="N79" s="302"/>
      <c r="O79" s="302"/>
      <c r="P79" s="302"/>
      <c r="Q79" s="302"/>
      <c r="R79" s="302"/>
      <c r="S79" s="302"/>
      <c r="T79" s="302"/>
    </row>
    <row r="80" spans="1:20" x14ac:dyDescent="0.25">
      <c r="A80" s="302"/>
      <c r="B80" s="302"/>
      <c r="C80" s="302"/>
      <c r="D80" s="302"/>
      <c r="E80" s="302"/>
      <c r="F80" s="302"/>
      <c r="G80" s="302"/>
      <c r="H80" s="302"/>
      <c r="I80" s="302"/>
      <c r="J80" s="302"/>
      <c r="K80" s="302"/>
      <c r="L80" s="302"/>
      <c r="M80" s="302"/>
      <c r="N80" s="302"/>
      <c r="O80" s="302"/>
      <c r="P80" s="302"/>
      <c r="Q80" s="302"/>
      <c r="R80" s="302"/>
      <c r="S80" s="302"/>
      <c r="T80" s="302"/>
    </row>
    <row r="81" spans="1:20" x14ac:dyDescent="0.25">
      <c r="A81" s="302"/>
      <c r="B81" s="302"/>
      <c r="C81" s="302"/>
      <c r="D81" s="302"/>
      <c r="E81" s="302"/>
      <c r="F81" s="302"/>
      <c r="G81" s="302"/>
      <c r="H81" s="302"/>
      <c r="I81" s="302"/>
      <c r="J81" s="302"/>
      <c r="K81" s="302"/>
      <c r="L81" s="302"/>
      <c r="M81" s="302"/>
      <c r="N81" s="302"/>
      <c r="O81" s="302"/>
      <c r="P81" s="302"/>
      <c r="Q81" s="302"/>
      <c r="R81" s="302"/>
      <c r="S81" s="302"/>
      <c r="T81" s="302"/>
    </row>
    <row r="82" spans="1:20" x14ac:dyDescent="0.25">
      <c r="A82" s="302"/>
      <c r="B82" s="302"/>
      <c r="C82" s="302"/>
      <c r="D82" s="302"/>
      <c r="E82" s="302"/>
      <c r="F82" s="302"/>
      <c r="G82" s="302"/>
      <c r="H82" s="302"/>
      <c r="I82" s="302"/>
      <c r="J82" s="302"/>
      <c r="K82" s="302"/>
      <c r="L82" s="302"/>
      <c r="M82" s="302"/>
      <c r="N82" s="302"/>
      <c r="O82" s="302"/>
      <c r="P82" s="302"/>
      <c r="Q82" s="302"/>
      <c r="R82" s="302"/>
      <c r="S82" s="302"/>
      <c r="T82" s="302"/>
    </row>
    <row r="83" spans="1:20" x14ac:dyDescent="0.25">
      <c r="A83" s="302"/>
      <c r="B83" s="302"/>
      <c r="C83" s="302"/>
      <c r="D83" s="302"/>
      <c r="E83" s="302"/>
      <c r="F83" s="302"/>
      <c r="G83" s="302"/>
      <c r="H83" s="302"/>
      <c r="I83" s="302"/>
      <c r="J83" s="302"/>
      <c r="K83" s="302"/>
      <c r="L83" s="302"/>
      <c r="M83" s="302"/>
      <c r="N83" s="302"/>
      <c r="O83" s="302"/>
      <c r="P83" s="302"/>
      <c r="Q83" s="302"/>
      <c r="R83" s="302"/>
      <c r="S83" s="302"/>
      <c r="T83" s="302"/>
    </row>
    <row r="84" spans="1:20" x14ac:dyDescent="0.25">
      <c r="A84" s="302"/>
      <c r="B84" s="302"/>
      <c r="C84" s="302"/>
      <c r="D84" s="302"/>
      <c r="E84" s="302"/>
      <c r="F84" s="302"/>
      <c r="G84" s="302"/>
      <c r="H84" s="302"/>
      <c r="I84" s="302"/>
      <c r="J84" s="302"/>
      <c r="K84" s="302"/>
      <c r="L84" s="302"/>
      <c r="M84" s="302"/>
      <c r="N84" s="302"/>
      <c r="O84" s="302"/>
      <c r="P84" s="302"/>
      <c r="Q84" s="302"/>
      <c r="R84" s="302"/>
      <c r="S84" s="302"/>
      <c r="T84" s="302"/>
    </row>
    <row r="85" spans="1:20" x14ac:dyDescent="0.25">
      <c r="A85" s="302"/>
      <c r="B85" s="302"/>
      <c r="C85" s="302"/>
      <c r="D85" s="302"/>
      <c r="E85" s="302"/>
      <c r="F85" s="302"/>
      <c r="G85" s="302"/>
      <c r="H85" s="302"/>
      <c r="I85" s="302"/>
      <c r="J85" s="302"/>
      <c r="K85" s="302"/>
      <c r="L85" s="302"/>
      <c r="M85" s="302"/>
      <c r="N85" s="302"/>
      <c r="O85" s="302"/>
      <c r="P85" s="302"/>
      <c r="Q85" s="302"/>
      <c r="R85" s="302"/>
      <c r="S85" s="302"/>
      <c r="T85" s="302"/>
    </row>
    <row r="86" spans="1:20" x14ac:dyDescent="0.25">
      <c r="A86" s="302"/>
      <c r="B86" s="302"/>
      <c r="C86" s="302"/>
      <c r="D86" s="302"/>
      <c r="E86" s="302"/>
      <c r="F86" s="302"/>
      <c r="G86" s="302"/>
      <c r="H86" s="302"/>
      <c r="I86" s="302"/>
      <c r="J86" s="302"/>
      <c r="K86" s="302"/>
      <c r="L86" s="302"/>
      <c r="M86" s="302"/>
      <c r="N86" s="302"/>
      <c r="O86" s="302"/>
      <c r="P86" s="302"/>
      <c r="Q86" s="302"/>
      <c r="R86" s="302"/>
      <c r="S86" s="302"/>
      <c r="T86" s="302"/>
    </row>
    <row r="87" spans="1:20" x14ac:dyDescent="0.25">
      <c r="A87" s="302"/>
      <c r="B87" s="302"/>
      <c r="C87" s="302"/>
      <c r="D87" s="302"/>
      <c r="E87" s="302"/>
      <c r="F87" s="302"/>
      <c r="G87" s="302"/>
      <c r="H87" s="302"/>
      <c r="I87" s="302"/>
      <c r="J87" s="302"/>
      <c r="K87" s="302"/>
      <c r="L87" s="302"/>
      <c r="M87" s="302"/>
      <c r="N87" s="302"/>
      <c r="O87" s="302"/>
      <c r="P87" s="302"/>
      <c r="Q87" s="302"/>
      <c r="R87" s="302"/>
      <c r="S87" s="302"/>
      <c r="T87" s="302"/>
    </row>
    <row r="88" spans="1:20" x14ac:dyDescent="0.25">
      <c r="A88" s="302"/>
      <c r="B88" s="302"/>
      <c r="C88" s="302"/>
      <c r="D88" s="302"/>
      <c r="E88" s="302"/>
      <c r="F88" s="302"/>
      <c r="G88" s="302"/>
      <c r="H88" s="302"/>
      <c r="I88" s="302"/>
      <c r="J88" s="302"/>
      <c r="K88" s="302"/>
      <c r="L88" s="302"/>
      <c r="M88" s="302"/>
      <c r="N88" s="302"/>
      <c r="O88" s="302"/>
      <c r="P88" s="302"/>
      <c r="Q88" s="302"/>
      <c r="R88" s="302"/>
      <c r="S88" s="302"/>
      <c r="T88" s="302"/>
    </row>
    <row r="89" spans="1:20" x14ac:dyDescent="0.25">
      <c r="A89" s="302"/>
      <c r="B89" s="302"/>
      <c r="C89" s="302"/>
      <c r="D89" s="302"/>
      <c r="E89" s="302"/>
      <c r="F89" s="302"/>
      <c r="G89" s="302"/>
      <c r="H89" s="302"/>
      <c r="I89" s="302"/>
      <c r="J89" s="302"/>
      <c r="K89" s="302"/>
      <c r="L89" s="302"/>
      <c r="M89" s="302"/>
      <c r="N89" s="302"/>
      <c r="O89" s="302"/>
      <c r="P89" s="302"/>
      <c r="Q89" s="302"/>
      <c r="R89" s="302"/>
      <c r="S89" s="302"/>
      <c r="T89" s="302"/>
    </row>
    <row r="90" spans="1:20" x14ac:dyDescent="0.25">
      <c r="A90" s="302"/>
      <c r="B90" s="302"/>
      <c r="C90" s="302"/>
      <c r="D90" s="302"/>
      <c r="E90" s="302"/>
      <c r="F90" s="302"/>
      <c r="G90" s="302"/>
      <c r="H90" s="302"/>
      <c r="I90" s="302"/>
      <c r="J90" s="302"/>
      <c r="K90" s="302"/>
      <c r="L90" s="302"/>
      <c r="M90" s="302"/>
      <c r="N90" s="302"/>
      <c r="O90" s="302"/>
      <c r="P90" s="302"/>
      <c r="Q90" s="302"/>
      <c r="R90" s="302"/>
      <c r="S90" s="302"/>
      <c r="T90" s="302"/>
    </row>
    <row r="91" spans="1:20" x14ac:dyDescent="0.25">
      <c r="A91" s="302"/>
      <c r="B91" s="302"/>
      <c r="C91" s="302"/>
      <c r="D91" s="302"/>
      <c r="E91" s="302"/>
      <c r="F91" s="302"/>
      <c r="G91" s="302"/>
      <c r="H91" s="302"/>
      <c r="I91" s="302"/>
      <c r="J91" s="302"/>
      <c r="K91" s="302"/>
      <c r="L91" s="302"/>
      <c r="M91" s="302"/>
      <c r="N91" s="302"/>
      <c r="O91" s="302"/>
      <c r="P91" s="302"/>
      <c r="Q91" s="302"/>
      <c r="R91" s="302"/>
      <c r="S91" s="302"/>
      <c r="T91" s="302"/>
    </row>
    <row r="92" spans="1:20" x14ac:dyDescent="0.25">
      <c r="A92" s="302"/>
      <c r="B92" s="302"/>
      <c r="C92" s="302"/>
      <c r="D92" s="302"/>
      <c r="E92" s="302"/>
      <c r="F92" s="302"/>
      <c r="G92" s="302"/>
      <c r="H92" s="302"/>
      <c r="I92" s="302"/>
      <c r="J92" s="302"/>
      <c r="K92" s="302"/>
      <c r="L92" s="302"/>
      <c r="M92" s="302"/>
      <c r="N92" s="302"/>
      <c r="O92" s="302"/>
      <c r="P92" s="302"/>
      <c r="Q92" s="302"/>
      <c r="R92" s="302"/>
      <c r="S92" s="302"/>
      <c r="T92" s="302"/>
    </row>
    <row r="93" spans="1:20" x14ac:dyDescent="0.25">
      <c r="A93" s="302"/>
      <c r="B93" s="302"/>
      <c r="C93" s="302"/>
      <c r="D93" s="302"/>
      <c r="E93" s="302"/>
      <c r="F93" s="302"/>
      <c r="G93" s="302"/>
      <c r="H93" s="302"/>
      <c r="I93" s="302"/>
      <c r="J93" s="302"/>
      <c r="K93" s="302"/>
      <c r="L93" s="302"/>
      <c r="M93" s="302"/>
      <c r="N93" s="302"/>
      <c r="O93" s="302"/>
      <c r="P93" s="302"/>
      <c r="Q93" s="302"/>
      <c r="R93" s="302"/>
      <c r="S93" s="302"/>
      <c r="T93" s="302"/>
    </row>
    <row r="94" spans="1:20" x14ac:dyDescent="0.25">
      <c r="A94" s="302"/>
      <c r="B94" s="302"/>
      <c r="C94" s="302"/>
      <c r="D94" s="302"/>
      <c r="E94" s="302"/>
      <c r="F94" s="302"/>
      <c r="G94" s="302"/>
      <c r="H94" s="302"/>
      <c r="I94" s="302"/>
      <c r="J94" s="302"/>
      <c r="K94" s="302"/>
      <c r="L94" s="302"/>
      <c r="M94" s="302"/>
      <c r="N94" s="302"/>
      <c r="O94" s="302"/>
      <c r="P94" s="302"/>
      <c r="Q94" s="302"/>
      <c r="R94" s="302"/>
      <c r="S94" s="302"/>
      <c r="T94" s="302"/>
    </row>
    <row r="95" spans="1:20" x14ac:dyDescent="0.25">
      <c r="A95" s="302"/>
      <c r="B95" s="302"/>
      <c r="C95" s="302"/>
      <c r="D95" s="302"/>
      <c r="E95" s="302"/>
      <c r="F95" s="302"/>
      <c r="G95" s="302"/>
      <c r="H95" s="302"/>
      <c r="I95" s="302"/>
      <c r="J95" s="302"/>
      <c r="K95" s="302"/>
      <c r="L95" s="302"/>
      <c r="M95" s="302"/>
      <c r="N95" s="302"/>
      <c r="O95" s="302"/>
      <c r="P95" s="302"/>
      <c r="Q95" s="302"/>
      <c r="R95" s="302"/>
      <c r="S95" s="302"/>
      <c r="T95" s="302"/>
    </row>
    <row r="96" spans="1:20" x14ac:dyDescent="0.25">
      <c r="A96" s="302"/>
      <c r="B96" s="302"/>
      <c r="C96" s="302"/>
      <c r="D96" s="302"/>
      <c r="E96" s="302"/>
      <c r="F96" s="302"/>
      <c r="G96" s="302"/>
      <c r="H96" s="302"/>
      <c r="I96" s="302"/>
      <c r="J96" s="302"/>
      <c r="K96" s="302"/>
      <c r="L96" s="302"/>
      <c r="M96" s="302"/>
      <c r="N96" s="302"/>
      <c r="O96" s="302"/>
      <c r="P96" s="302"/>
      <c r="Q96" s="302"/>
      <c r="R96" s="302"/>
      <c r="S96" s="302"/>
      <c r="T96" s="302"/>
    </row>
    <row r="97" spans="1:20" x14ac:dyDescent="0.25">
      <c r="A97" s="302"/>
      <c r="B97" s="302"/>
      <c r="C97" s="302"/>
      <c r="D97" s="302"/>
      <c r="E97" s="302"/>
      <c r="F97" s="302"/>
      <c r="G97" s="302"/>
      <c r="H97" s="302"/>
      <c r="I97" s="302"/>
      <c r="J97" s="302"/>
      <c r="K97" s="302"/>
      <c r="L97" s="302"/>
      <c r="M97" s="302"/>
      <c r="N97" s="302"/>
      <c r="O97" s="302"/>
      <c r="P97" s="302"/>
      <c r="Q97" s="302"/>
      <c r="R97" s="302"/>
      <c r="S97" s="302"/>
      <c r="T97" s="302"/>
    </row>
    <row r="98" spans="1:20" x14ac:dyDescent="0.25">
      <c r="A98" s="302"/>
      <c r="B98" s="302"/>
      <c r="C98" s="302"/>
      <c r="D98" s="302"/>
      <c r="E98" s="302"/>
      <c r="F98" s="302"/>
      <c r="G98" s="302"/>
      <c r="H98" s="302"/>
      <c r="I98" s="302"/>
      <c r="J98" s="302"/>
      <c r="K98" s="302"/>
      <c r="L98" s="302"/>
      <c r="M98" s="302"/>
      <c r="N98" s="302"/>
      <c r="O98" s="302"/>
      <c r="P98" s="302"/>
      <c r="Q98" s="302"/>
      <c r="R98" s="302"/>
      <c r="S98" s="302"/>
      <c r="T98" s="302"/>
    </row>
    <row r="99" spans="1:20" x14ac:dyDescent="0.25">
      <c r="A99" s="302"/>
      <c r="B99" s="302"/>
      <c r="C99" s="302"/>
      <c r="D99" s="302"/>
      <c r="E99" s="302"/>
      <c r="F99" s="302"/>
      <c r="G99" s="302"/>
      <c r="H99" s="302"/>
      <c r="I99" s="302"/>
      <c r="J99" s="302"/>
      <c r="K99" s="302"/>
      <c r="L99" s="302"/>
      <c r="M99" s="302"/>
      <c r="N99" s="302"/>
      <c r="O99" s="302"/>
      <c r="P99" s="302"/>
      <c r="Q99" s="302"/>
      <c r="R99" s="302"/>
      <c r="S99" s="302"/>
      <c r="T99" s="302"/>
    </row>
    <row r="100" spans="1:20" x14ac:dyDescent="0.25">
      <c r="A100" s="302"/>
      <c r="B100" s="302"/>
      <c r="C100" s="302"/>
      <c r="D100" s="302"/>
      <c r="E100" s="302"/>
      <c r="F100" s="302"/>
      <c r="G100" s="302"/>
      <c r="H100" s="302"/>
      <c r="I100" s="302"/>
      <c r="J100" s="302"/>
      <c r="K100" s="302"/>
      <c r="L100" s="302"/>
      <c r="M100" s="302"/>
      <c r="N100" s="302"/>
      <c r="O100" s="302"/>
      <c r="P100" s="302"/>
      <c r="Q100" s="302"/>
      <c r="R100" s="302"/>
      <c r="S100" s="302"/>
      <c r="T100" s="302"/>
    </row>
    <row r="101" spans="1:20" x14ac:dyDescent="0.25">
      <c r="A101" s="302"/>
      <c r="B101" s="302"/>
      <c r="C101" s="302"/>
      <c r="D101" s="302"/>
      <c r="E101" s="302"/>
      <c r="F101" s="302"/>
      <c r="G101" s="302"/>
      <c r="H101" s="302"/>
      <c r="I101" s="302"/>
      <c r="J101" s="302"/>
      <c r="K101" s="302"/>
      <c r="L101" s="302"/>
      <c r="M101" s="302"/>
      <c r="N101" s="302"/>
      <c r="O101" s="302"/>
      <c r="P101" s="302"/>
      <c r="Q101" s="302"/>
      <c r="R101" s="302"/>
      <c r="S101" s="302"/>
      <c r="T101" s="302"/>
    </row>
    <row r="102" spans="1:20" x14ac:dyDescent="0.25">
      <c r="A102" s="302"/>
      <c r="B102" s="302"/>
      <c r="C102" s="302"/>
      <c r="D102" s="302"/>
      <c r="E102" s="302"/>
      <c r="F102" s="302"/>
      <c r="G102" s="302"/>
      <c r="H102" s="302"/>
      <c r="I102" s="302"/>
      <c r="J102" s="302"/>
      <c r="K102" s="302"/>
      <c r="L102" s="302"/>
      <c r="M102" s="302"/>
      <c r="N102" s="302"/>
      <c r="O102" s="302"/>
      <c r="P102" s="302"/>
      <c r="Q102" s="302"/>
      <c r="R102" s="302"/>
      <c r="S102" s="302"/>
      <c r="T102" s="302"/>
    </row>
    <row r="103" spans="1:20" x14ac:dyDescent="0.25">
      <c r="A103" s="302"/>
      <c r="B103" s="302"/>
      <c r="C103" s="302"/>
      <c r="D103" s="302"/>
      <c r="E103" s="302"/>
      <c r="F103" s="302"/>
      <c r="G103" s="302"/>
      <c r="H103" s="302"/>
      <c r="I103" s="302"/>
      <c r="J103" s="302"/>
      <c r="K103" s="302"/>
      <c r="L103" s="302"/>
      <c r="M103" s="302"/>
      <c r="N103" s="302"/>
      <c r="O103" s="302"/>
      <c r="P103" s="302"/>
      <c r="Q103" s="302"/>
      <c r="R103" s="302"/>
      <c r="S103" s="302"/>
      <c r="T103" s="302"/>
    </row>
    <row r="104" spans="1:20" x14ac:dyDescent="0.25">
      <c r="A104" s="302"/>
      <c r="B104" s="302"/>
      <c r="C104" s="302"/>
      <c r="D104" s="302"/>
      <c r="E104" s="302"/>
      <c r="F104" s="302"/>
      <c r="G104" s="302"/>
      <c r="H104" s="302"/>
      <c r="I104" s="302"/>
      <c r="J104" s="302"/>
      <c r="K104" s="302"/>
      <c r="L104" s="302"/>
      <c r="M104" s="302"/>
      <c r="N104" s="302"/>
      <c r="O104" s="302"/>
      <c r="P104" s="302"/>
      <c r="Q104" s="302"/>
      <c r="R104" s="302"/>
      <c r="S104" s="302"/>
      <c r="T104" s="302"/>
    </row>
    <row r="105" spans="1:20" x14ac:dyDescent="0.25">
      <c r="A105" s="302"/>
      <c r="B105" s="302"/>
      <c r="C105" s="302"/>
      <c r="D105" s="302"/>
      <c r="E105" s="302"/>
      <c r="F105" s="302"/>
      <c r="G105" s="302"/>
      <c r="H105" s="302"/>
      <c r="I105" s="302"/>
      <c r="J105" s="302"/>
      <c r="K105" s="302"/>
      <c r="L105" s="302"/>
      <c r="M105" s="302"/>
      <c r="N105" s="302"/>
      <c r="O105" s="302"/>
      <c r="P105" s="302"/>
      <c r="Q105" s="302"/>
      <c r="R105" s="302"/>
      <c r="S105" s="302"/>
      <c r="T105" s="302"/>
    </row>
    <row r="106" spans="1:20" x14ac:dyDescent="0.25">
      <c r="A106" s="302"/>
      <c r="B106" s="302"/>
      <c r="C106" s="302"/>
      <c r="D106" s="302"/>
      <c r="E106" s="302"/>
      <c r="F106" s="302"/>
      <c r="G106" s="302"/>
      <c r="H106" s="302"/>
      <c r="I106" s="302"/>
      <c r="J106" s="302"/>
      <c r="K106" s="302"/>
      <c r="L106" s="302"/>
      <c r="M106" s="302"/>
      <c r="N106" s="302"/>
      <c r="O106" s="302"/>
      <c r="P106" s="302"/>
      <c r="Q106" s="302"/>
      <c r="R106" s="302"/>
      <c r="S106" s="302"/>
      <c r="T106" s="302"/>
    </row>
    <row r="107" spans="1:20" x14ac:dyDescent="0.25">
      <c r="A107" s="302"/>
      <c r="B107" s="302"/>
      <c r="C107" s="302"/>
      <c r="D107" s="302"/>
      <c r="E107" s="302"/>
      <c r="F107" s="302"/>
      <c r="G107" s="302"/>
      <c r="H107" s="302"/>
      <c r="I107" s="302"/>
      <c r="J107" s="302"/>
      <c r="K107" s="302"/>
      <c r="L107" s="302"/>
      <c r="M107" s="302"/>
      <c r="N107" s="302"/>
      <c r="O107" s="302"/>
      <c r="P107" s="302"/>
      <c r="Q107" s="302"/>
      <c r="R107" s="302"/>
      <c r="S107" s="302"/>
      <c r="T107" s="302"/>
    </row>
    <row r="108" spans="1:20" x14ac:dyDescent="0.25">
      <c r="A108" s="302"/>
      <c r="B108" s="302"/>
      <c r="C108" s="302"/>
      <c r="D108" s="302"/>
      <c r="E108" s="302"/>
      <c r="F108" s="302"/>
      <c r="G108" s="302"/>
      <c r="H108" s="302"/>
      <c r="I108" s="302"/>
      <c r="J108" s="302"/>
      <c r="K108" s="302"/>
      <c r="L108" s="302"/>
      <c r="M108" s="302"/>
      <c r="N108" s="302"/>
      <c r="O108" s="302"/>
      <c r="P108" s="302"/>
      <c r="Q108" s="302"/>
      <c r="R108" s="302"/>
      <c r="S108" s="302"/>
      <c r="T108" s="302"/>
    </row>
    <row r="109" spans="1:20" x14ac:dyDescent="0.25">
      <c r="A109" s="302"/>
      <c r="B109" s="302"/>
      <c r="C109" s="302"/>
      <c r="D109" s="302"/>
      <c r="E109" s="302"/>
      <c r="F109" s="302"/>
      <c r="G109" s="302"/>
      <c r="H109" s="302"/>
      <c r="I109" s="302"/>
      <c r="J109" s="302"/>
      <c r="K109" s="302"/>
      <c r="L109" s="302"/>
      <c r="M109" s="302"/>
      <c r="N109" s="302"/>
      <c r="O109" s="302"/>
      <c r="P109" s="302"/>
      <c r="Q109" s="302"/>
      <c r="R109" s="302"/>
      <c r="S109" s="302"/>
      <c r="T109" s="302"/>
    </row>
    <row r="110" spans="1:20" x14ac:dyDescent="0.25">
      <c r="A110" s="302"/>
      <c r="B110" s="302"/>
      <c r="C110" s="302"/>
      <c r="D110" s="302"/>
      <c r="E110" s="302"/>
      <c r="F110" s="302"/>
      <c r="G110" s="302"/>
      <c r="H110" s="302"/>
      <c r="I110" s="302"/>
      <c r="J110" s="302"/>
      <c r="K110" s="302"/>
      <c r="L110" s="302"/>
      <c r="M110" s="302"/>
      <c r="N110" s="302"/>
      <c r="O110" s="302"/>
      <c r="P110" s="302"/>
      <c r="Q110" s="302"/>
      <c r="R110" s="302"/>
      <c r="S110" s="302"/>
      <c r="T110" s="302"/>
    </row>
    <row r="111" spans="1:20" x14ac:dyDescent="0.25">
      <c r="A111" s="302"/>
      <c r="B111" s="302"/>
      <c r="C111" s="302"/>
      <c r="D111" s="302"/>
      <c r="E111" s="302"/>
      <c r="F111" s="302"/>
      <c r="G111" s="302"/>
      <c r="H111" s="302"/>
      <c r="I111" s="302"/>
      <c r="J111" s="302"/>
      <c r="K111" s="302"/>
      <c r="L111" s="302"/>
      <c r="M111" s="302"/>
      <c r="N111" s="302"/>
      <c r="O111" s="302"/>
      <c r="P111" s="302"/>
      <c r="Q111" s="302"/>
      <c r="R111" s="302"/>
      <c r="S111" s="302"/>
      <c r="T111" s="302"/>
    </row>
    <row r="112" spans="1:20" x14ac:dyDescent="0.25">
      <c r="A112" s="302"/>
      <c r="B112" s="302"/>
      <c r="C112" s="302"/>
      <c r="D112" s="302"/>
      <c r="E112" s="302"/>
      <c r="F112" s="302"/>
      <c r="G112" s="302"/>
      <c r="H112" s="302"/>
      <c r="I112" s="302"/>
      <c r="J112" s="302"/>
      <c r="K112" s="302"/>
      <c r="L112" s="302"/>
      <c r="M112" s="302"/>
      <c r="N112" s="302"/>
      <c r="O112" s="302"/>
      <c r="P112" s="302"/>
      <c r="Q112" s="302"/>
      <c r="R112" s="302"/>
      <c r="S112" s="302"/>
      <c r="T112" s="302"/>
    </row>
    <row r="113" spans="1:20" x14ac:dyDescent="0.25">
      <c r="A113" s="302"/>
      <c r="B113" s="302"/>
      <c r="C113" s="302"/>
      <c r="D113" s="302"/>
      <c r="E113" s="302"/>
      <c r="F113" s="302"/>
      <c r="G113" s="302"/>
      <c r="H113" s="302"/>
      <c r="I113" s="302"/>
      <c r="J113" s="302"/>
      <c r="K113" s="302"/>
      <c r="L113" s="302"/>
      <c r="M113" s="302"/>
      <c r="N113" s="302"/>
      <c r="O113" s="302"/>
      <c r="P113" s="302"/>
      <c r="Q113" s="302"/>
      <c r="R113" s="302"/>
      <c r="S113" s="302"/>
      <c r="T113" s="302"/>
    </row>
    <row r="114" spans="1:20" x14ac:dyDescent="0.25">
      <c r="A114" s="302"/>
      <c r="B114" s="302"/>
      <c r="C114" s="302"/>
      <c r="D114" s="302"/>
      <c r="E114" s="302"/>
      <c r="F114" s="302"/>
      <c r="G114" s="302"/>
      <c r="H114" s="302"/>
      <c r="I114" s="302"/>
      <c r="J114" s="302"/>
      <c r="K114" s="302"/>
      <c r="L114" s="302"/>
      <c r="M114" s="302"/>
      <c r="N114" s="302"/>
      <c r="O114" s="302"/>
      <c r="P114" s="302"/>
      <c r="Q114" s="302"/>
      <c r="R114" s="302"/>
      <c r="S114" s="302"/>
      <c r="T114" s="302"/>
    </row>
    <row r="115" spans="1:20" x14ac:dyDescent="0.25">
      <c r="A115" s="302"/>
      <c r="B115" s="302"/>
      <c r="C115" s="302"/>
      <c r="D115" s="302"/>
      <c r="E115" s="302"/>
      <c r="F115" s="302"/>
      <c r="G115" s="302"/>
      <c r="H115" s="302"/>
      <c r="I115" s="302"/>
      <c r="J115" s="302"/>
      <c r="K115" s="302"/>
      <c r="L115" s="302"/>
      <c r="M115" s="302"/>
      <c r="N115" s="302"/>
      <c r="O115" s="302"/>
      <c r="P115" s="302"/>
      <c r="Q115" s="302"/>
      <c r="R115" s="302"/>
      <c r="S115" s="302"/>
      <c r="T115" s="302"/>
    </row>
    <row r="116" spans="1:20" x14ac:dyDescent="0.25">
      <c r="A116" s="302"/>
      <c r="B116" s="302"/>
      <c r="C116" s="302"/>
      <c r="D116" s="302"/>
      <c r="E116" s="302"/>
      <c r="F116" s="302"/>
      <c r="G116" s="302"/>
      <c r="H116" s="302"/>
      <c r="I116" s="302"/>
      <c r="J116" s="302"/>
      <c r="K116" s="302"/>
      <c r="L116" s="302"/>
      <c r="M116" s="302"/>
      <c r="N116" s="302"/>
      <c r="O116" s="302"/>
      <c r="P116" s="302"/>
      <c r="Q116" s="302"/>
      <c r="R116" s="302"/>
      <c r="S116" s="302"/>
      <c r="T116" s="302"/>
    </row>
    <row r="117" spans="1:20" x14ac:dyDescent="0.25">
      <c r="A117" s="302"/>
      <c r="B117" s="302"/>
      <c r="C117" s="302"/>
      <c r="D117" s="302"/>
      <c r="E117" s="302"/>
      <c r="F117" s="302"/>
      <c r="G117" s="302"/>
      <c r="H117" s="302"/>
      <c r="I117" s="302"/>
      <c r="J117" s="302"/>
      <c r="K117" s="302"/>
      <c r="L117" s="302"/>
      <c r="M117" s="302"/>
      <c r="N117" s="302"/>
      <c r="O117" s="302"/>
      <c r="P117" s="302"/>
      <c r="Q117" s="302"/>
      <c r="R117" s="302"/>
      <c r="S117" s="302"/>
      <c r="T117" s="302"/>
    </row>
    <row r="118" spans="1:20" x14ac:dyDescent="0.25">
      <c r="A118" s="302"/>
      <c r="B118" s="302"/>
      <c r="C118" s="302"/>
      <c r="D118" s="302"/>
      <c r="E118" s="302"/>
      <c r="F118" s="302"/>
      <c r="G118" s="302"/>
      <c r="H118" s="302"/>
      <c r="I118" s="302"/>
      <c r="J118" s="302"/>
      <c r="K118" s="302"/>
      <c r="L118" s="302"/>
      <c r="M118" s="302"/>
      <c r="N118" s="302"/>
      <c r="O118" s="302"/>
      <c r="P118" s="302"/>
      <c r="Q118" s="302"/>
      <c r="R118" s="302"/>
      <c r="S118" s="302"/>
      <c r="T118" s="302"/>
    </row>
    <row r="119" spans="1:20" x14ac:dyDescent="0.25">
      <c r="A119" s="302"/>
      <c r="B119" s="302"/>
      <c r="C119" s="302"/>
      <c r="D119" s="302"/>
      <c r="E119" s="302"/>
      <c r="F119" s="302"/>
      <c r="G119" s="302"/>
      <c r="H119" s="302"/>
      <c r="I119" s="302"/>
      <c r="J119" s="302"/>
      <c r="K119" s="302"/>
      <c r="L119" s="302"/>
      <c r="M119" s="302"/>
      <c r="N119" s="302"/>
      <c r="O119" s="302"/>
      <c r="P119" s="302"/>
      <c r="Q119" s="302"/>
      <c r="R119" s="302"/>
      <c r="S119" s="302"/>
      <c r="T119" s="302"/>
    </row>
    <row r="120" spans="1:20" x14ac:dyDescent="0.25">
      <c r="A120" s="302"/>
      <c r="B120" s="302"/>
      <c r="C120" s="302"/>
      <c r="D120" s="302"/>
      <c r="E120" s="302"/>
      <c r="F120" s="302"/>
      <c r="G120" s="302"/>
      <c r="H120" s="302"/>
      <c r="I120" s="302"/>
      <c r="J120" s="302"/>
      <c r="K120" s="302"/>
      <c r="L120" s="302"/>
      <c r="M120" s="302"/>
      <c r="N120" s="302"/>
      <c r="O120" s="302"/>
      <c r="P120" s="302"/>
      <c r="Q120" s="302"/>
      <c r="R120" s="302"/>
      <c r="S120" s="302"/>
      <c r="T120" s="302"/>
    </row>
    <row r="121" spans="1:20" x14ac:dyDescent="0.25">
      <c r="A121" s="302"/>
      <c r="B121" s="302"/>
      <c r="C121" s="302"/>
      <c r="D121" s="302"/>
      <c r="E121" s="302"/>
      <c r="F121" s="302"/>
      <c r="G121" s="302"/>
      <c r="H121" s="302"/>
      <c r="I121" s="302"/>
      <c r="J121" s="302"/>
      <c r="K121" s="302"/>
      <c r="L121" s="302"/>
      <c r="M121" s="302"/>
      <c r="N121" s="302"/>
      <c r="O121" s="302"/>
      <c r="P121" s="302"/>
      <c r="Q121" s="302"/>
      <c r="R121" s="302"/>
      <c r="S121" s="302"/>
      <c r="T121" s="302"/>
    </row>
    <row r="122" spans="1:20" x14ac:dyDescent="0.25">
      <c r="A122" s="302"/>
      <c r="B122" s="302"/>
      <c r="C122" s="302"/>
      <c r="D122" s="302"/>
      <c r="E122" s="302"/>
      <c r="F122" s="302"/>
      <c r="G122" s="302"/>
      <c r="H122" s="302"/>
      <c r="I122" s="302"/>
      <c r="J122" s="302"/>
      <c r="K122" s="302"/>
      <c r="L122" s="302"/>
      <c r="M122" s="302"/>
      <c r="N122" s="302"/>
      <c r="O122" s="302"/>
      <c r="P122" s="302"/>
      <c r="Q122" s="302"/>
      <c r="R122" s="302"/>
      <c r="S122" s="302"/>
      <c r="T122" s="302"/>
    </row>
    <row r="123" spans="1:20" x14ac:dyDescent="0.25">
      <c r="A123" s="302"/>
      <c r="B123" s="302"/>
      <c r="C123" s="302"/>
      <c r="D123" s="302"/>
      <c r="E123" s="302"/>
      <c r="F123" s="302"/>
      <c r="G123" s="302"/>
      <c r="H123" s="302"/>
      <c r="I123" s="302"/>
      <c r="J123" s="302"/>
      <c r="K123" s="302"/>
      <c r="L123" s="302"/>
      <c r="M123" s="302"/>
      <c r="N123" s="302"/>
      <c r="O123" s="302"/>
      <c r="P123" s="302"/>
      <c r="Q123" s="302"/>
      <c r="R123" s="302"/>
      <c r="S123" s="302"/>
      <c r="T123" s="302"/>
    </row>
    <row r="124" spans="1:20" x14ac:dyDescent="0.25">
      <c r="A124" s="302"/>
      <c r="B124" s="302"/>
      <c r="C124" s="302"/>
      <c r="D124" s="302"/>
      <c r="E124" s="302"/>
      <c r="F124" s="302"/>
      <c r="G124" s="302"/>
      <c r="H124" s="302"/>
      <c r="I124" s="302"/>
      <c r="J124" s="302"/>
      <c r="K124" s="302"/>
      <c r="L124" s="302"/>
      <c r="M124" s="302"/>
      <c r="N124" s="302"/>
      <c r="O124" s="302"/>
      <c r="P124" s="302"/>
      <c r="Q124" s="302"/>
      <c r="R124" s="302"/>
      <c r="S124" s="302"/>
      <c r="T124" s="302"/>
    </row>
    <row r="125" spans="1:20" x14ac:dyDescent="0.25">
      <c r="A125" s="302"/>
      <c r="B125" s="302"/>
      <c r="C125" s="302"/>
      <c r="D125" s="302"/>
      <c r="E125" s="302"/>
      <c r="F125" s="302"/>
      <c r="G125" s="302"/>
      <c r="H125" s="302"/>
      <c r="I125" s="302"/>
      <c r="J125" s="302"/>
      <c r="K125" s="302"/>
      <c r="L125" s="302"/>
      <c r="M125" s="302"/>
      <c r="N125" s="302"/>
      <c r="O125" s="302"/>
      <c r="P125" s="302"/>
      <c r="Q125" s="302"/>
      <c r="R125" s="302"/>
      <c r="S125" s="302"/>
      <c r="T125" s="302"/>
    </row>
    <row r="126" spans="1:20" x14ac:dyDescent="0.25">
      <c r="A126" s="302"/>
      <c r="B126" s="302"/>
      <c r="C126" s="302"/>
      <c r="D126" s="302"/>
      <c r="E126" s="302"/>
      <c r="F126" s="302"/>
      <c r="G126" s="302"/>
      <c r="H126" s="302"/>
      <c r="I126" s="302"/>
      <c r="J126" s="302"/>
      <c r="K126" s="302"/>
      <c r="L126" s="302"/>
      <c r="M126" s="302"/>
      <c r="N126" s="302"/>
      <c r="O126" s="302"/>
      <c r="P126" s="302"/>
      <c r="Q126" s="302"/>
      <c r="R126" s="302"/>
      <c r="S126" s="302"/>
      <c r="T126" s="302"/>
    </row>
    <row r="127" spans="1:20" x14ac:dyDescent="0.25">
      <c r="A127" s="302"/>
      <c r="B127" s="302"/>
      <c r="C127" s="302"/>
      <c r="D127" s="302"/>
      <c r="E127" s="302"/>
      <c r="F127" s="302"/>
      <c r="G127" s="302"/>
      <c r="H127" s="302"/>
      <c r="I127" s="302"/>
      <c r="J127" s="302"/>
      <c r="K127" s="302"/>
      <c r="L127" s="302"/>
      <c r="M127" s="302"/>
      <c r="N127" s="302"/>
      <c r="O127" s="302"/>
      <c r="P127" s="302"/>
      <c r="Q127" s="302"/>
      <c r="R127" s="302"/>
      <c r="S127" s="302"/>
      <c r="T127" s="302"/>
    </row>
    <row r="128" spans="1:20" x14ac:dyDescent="0.25">
      <c r="A128" s="302"/>
      <c r="B128" s="302"/>
      <c r="C128" s="302"/>
      <c r="D128" s="302"/>
      <c r="E128" s="302"/>
      <c r="F128" s="302"/>
      <c r="G128" s="302"/>
      <c r="H128" s="302"/>
      <c r="I128" s="302"/>
      <c r="J128" s="302"/>
      <c r="K128" s="302"/>
      <c r="L128" s="302"/>
      <c r="M128" s="302"/>
      <c r="N128" s="302"/>
      <c r="O128" s="302"/>
      <c r="P128" s="302"/>
      <c r="Q128" s="302"/>
      <c r="R128" s="302"/>
      <c r="S128" s="302"/>
      <c r="T128" s="302"/>
    </row>
    <row r="129" spans="1:20" x14ac:dyDescent="0.25">
      <c r="A129" s="302"/>
      <c r="B129" s="302"/>
      <c r="C129" s="302"/>
      <c r="D129" s="302"/>
      <c r="E129" s="302"/>
      <c r="F129" s="302"/>
      <c r="G129" s="302"/>
      <c r="H129" s="302"/>
      <c r="I129" s="302"/>
      <c r="J129" s="302"/>
      <c r="K129" s="302"/>
      <c r="L129" s="302"/>
      <c r="M129" s="302"/>
      <c r="N129" s="302"/>
      <c r="O129" s="302"/>
      <c r="P129" s="302"/>
      <c r="Q129" s="302"/>
      <c r="R129" s="302"/>
      <c r="S129" s="302"/>
      <c r="T129" s="302"/>
    </row>
    <row r="130" spans="1:20" x14ac:dyDescent="0.25">
      <c r="A130" s="302"/>
      <c r="B130" s="302"/>
      <c r="C130" s="302"/>
      <c r="D130" s="302"/>
      <c r="E130" s="302"/>
      <c r="F130" s="302"/>
      <c r="G130" s="302"/>
      <c r="H130" s="302"/>
      <c r="I130" s="302"/>
      <c r="J130" s="302"/>
      <c r="K130" s="302"/>
      <c r="L130" s="302"/>
      <c r="M130" s="302"/>
      <c r="N130" s="302"/>
      <c r="O130" s="302"/>
      <c r="P130" s="302"/>
      <c r="Q130" s="302"/>
      <c r="R130" s="302"/>
      <c r="S130" s="302"/>
      <c r="T130" s="302"/>
    </row>
    <row r="131" spans="1:20" x14ac:dyDescent="0.25">
      <c r="A131" s="302"/>
      <c r="B131" s="302"/>
      <c r="C131" s="302"/>
      <c r="D131" s="302"/>
      <c r="E131" s="302"/>
      <c r="F131" s="302"/>
      <c r="G131" s="302"/>
      <c r="H131" s="302"/>
      <c r="I131" s="302"/>
      <c r="J131" s="302"/>
      <c r="K131" s="302"/>
      <c r="L131" s="302"/>
      <c r="M131" s="302"/>
      <c r="N131" s="302"/>
      <c r="O131" s="302"/>
      <c r="P131" s="302"/>
      <c r="Q131" s="302"/>
      <c r="R131" s="302"/>
      <c r="S131" s="302"/>
      <c r="T131" s="302"/>
    </row>
    <row r="132" spans="1:20" x14ac:dyDescent="0.25">
      <c r="A132" s="302"/>
      <c r="B132" s="302"/>
      <c r="C132" s="302"/>
      <c r="D132" s="302"/>
      <c r="E132" s="302"/>
      <c r="F132" s="302"/>
      <c r="G132" s="302"/>
      <c r="H132" s="302"/>
      <c r="I132" s="302"/>
      <c r="J132" s="302"/>
      <c r="K132" s="302"/>
      <c r="L132" s="302"/>
      <c r="M132" s="302"/>
      <c r="N132" s="302"/>
      <c r="O132" s="302"/>
      <c r="P132" s="302"/>
      <c r="Q132" s="302"/>
      <c r="R132" s="302"/>
      <c r="S132" s="302"/>
      <c r="T132" s="302"/>
    </row>
    <row r="133" spans="1:20" x14ac:dyDescent="0.25">
      <c r="A133" s="302"/>
      <c r="B133" s="302"/>
      <c r="C133" s="302"/>
      <c r="D133" s="302"/>
      <c r="E133" s="302"/>
      <c r="F133" s="302"/>
      <c r="G133" s="302"/>
      <c r="H133" s="302"/>
      <c r="I133" s="302"/>
      <c r="J133" s="302"/>
      <c r="K133" s="302"/>
      <c r="L133" s="302"/>
      <c r="M133" s="302"/>
      <c r="N133" s="302"/>
      <c r="O133" s="302"/>
      <c r="P133" s="302"/>
      <c r="Q133" s="302"/>
      <c r="R133" s="302"/>
      <c r="S133" s="302"/>
      <c r="T133" s="302"/>
    </row>
    <row r="134" spans="1:20" x14ac:dyDescent="0.25">
      <c r="A134" s="302"/>
      <c r="B134" s="302"/>
      <c r="C134" s="302"/>
      <c r="D134" s="302"/>
      <c r="E134" s="302"/>
      <c r="F134" s="302"/>
      <c r="G134" s="302"/>
      <c r="H134" s="302"/>
      <c r="I134" s="302"/>
      <c r="J134" s="302"/>
      <c r="K134" s="302"/>
      <c r="L134" s="302"/>
      <c r="M134" s="302"/>
      <c r="N134" s="302"/>
      <c r="O134" s="302"/>
      <c r="P134" s="302"/>
      <c r="Q134" s="302"/>
      <c r="R134" s="302"/>
      <c r="S134" s="302"/>
      <c r="T134" s="302"/>
    </row>
    <row r="135" spans="1:20" x14ac:dyDescent="0.25">
      <c r="A135" s="302"/>
      <c r="B135" s="302"/>
      <c r="C135" s="302"/>
      <c r="D135" s="302"/>
      <c r="E135" s="302"/>
      <c r="F135" s="302"/>
      <c r="G135" s="302"/>
      <c r="H135" s="302"/>
      <c r="I135" s="302"/>
      <c r="J135" s="302"/>
      <c r="K135" s="302"/>
      <c r="L135" s="302"/>
      <c r="M135" s="302"/>
      <c r="N135" s="302"/>
      <c r="O135" s="302"/>
      <c r="P135" s="302"/>
      <c r="Q135" s="302"/>
      <c r="R135" s="302"/>
      <c r="S135" s="302"/>
      <c r="T135" s="302"/>
    </row>
    <row r="136" spans="1:20" x14ac:dyDescent="0.25">
      <c r="A136" s="302"/>
      <c r="B136" s="302"/>
      <c r="C136" s="302"/>
      <c r="D136" s="302"/>
      <c r="E136" s="302"/>
      <c r="F136" s="302"/>
      <c r="G136" s="302"/>
      <c r="H136" s="302"/>
      <c r="I136" s="302"/>
      <c r="J136" s="302"/>
      <c r="K136" s="302"/>
      <c r="L136" s="302"/>
      <c r="M136" s="302"/>
      <c r="N136" s="302"/>
      <c r="O136" s="302"/>
      <c r="P136" s="302"/>
      <c r="Q136" s="302"/>
      <c r="R136" s="302"/>
      <c r="S136" s="302"/>
      <c r="T136" s="302"/>
    </row>
    <row r="137" spans="1:20" x14ac:dyDescent="0.25">
      <c r="A137" s="302"/>
      <c r="B137" s="302"/>
      <c r="C137" s="302"/>
      <c r="D137" s="302"/>
      <c r="E137" s="302"/>
      <c r="F137" s="302"/>
      <c r="G137" s="302"/>
      <c r="H137" s="302"/>
      <c r="I137" s="302"/>
      <c r="J137" s="302"/>
      <c r="K137" s="302"/>
      <c r="L137" s="302"/>
      <c r="M137" s="302"/>
      <c r="N137" s="302"/>
      <c r="O137" s="302"/>
      <c r="P137" s="302"/>
      <c r="Q137" s="302"/>
      <c r="R137" s="302"/>
      <c r="S137" s="302"/>
      <c r="T137" s="302"/>
    </row>
    <row r="138" spans="1:20" x14ac:dyDescent="0.25">
      <c r="A138" s="302"/>
      <c r="B138" s="302"/>
      <c r="C138" s="302"/>
      <c r="D138" s="302"/>
      <c r="E138" s="302"/>
      <c r="F138" s="302"/>
      <c r="G138" s="302"/>
      <c r="H138" s="302"/>
      <c r="I138" s="302"/>
      <c r="J138" s="302"/>
      <c r="K138" s="302"/>
      <c r="L138" s="302"/>
      <c r="M138" s="302"/>
      <c r="N138" s="302"/>
      <c r="O138" s="302"/>
      <c r="P138" s="302"/>
      <c r="Q138" s="302"/>
      <c r="R138" s="302"/>
      <c r="S138" s="302"/>
      <c r="T138" s="302"/>
    </row>
    <row r="139" spans="1:20" x14ac:dyDescent="0.25">
      <c r="A139" s="302"/>
      <c r="B139" s="302"/>
      <c r="C139" s="302"/>
      <c r="D139" s="302"/>
      <c r="E139" s="302"/>
      <c r="F139" s="302"/>
      <c r="G139" s="302"/>
      <c r="H139" s="302"/>
      <c r="I139" s="302"/>
      <c r="J139" s="302"/>
      <c r="K139" s="302"/>
      <c r="L139" s="302"/>
      <c r="M139" s="302"/>
      <c r="N139" s="302"/>
      <c r="O139" s="302"/>
      <c r="P139" s="302"/>
      <c r="Q139" s="302"/>
      <c r="R139" s="302"/>
      <c r="S139" s="302"/>
      <c r="T139" s="302"/>
    </row>
    <row r="140" spans="1:20" x14ac:dyDescent="0.25">
      <c r="A140" s="302"/>
      <c r="B140" s="302"/>
      <c r="C140" s="302"/>
      <c r="D140" s="302"/>
      <c r="E140" s="302"/>
      <c r="F140" s="302"/>
      <c r="G140" s="302"/>
      <c r="H140" s="302"/>
      <c r="I140" s="302"/>
      <c r="J140" s="302"/>
      <c r="K140" s="302"/>
      <c r="L140" s="302"/>
      <c r="M140" s="302"/>
      <c r="N140" s="302"/>
      <c r="O140" s="302"/>
      <c r="P140" s="302"/>
      <c r="Q140" s="302"/>
      <c r="R140" s="302"/>
      <c r="S140" s="302"/>
      <c r="T140" s="302"/>
    </row>
    <row r="141" spans="1:20" x14ac:dyDescent="0.25">
      <c r="A141" s="302"/>
      <c r="B141" s="302"/>
      <c r="C141" s="302"/>
      <c r="D141" s="302"/>
      <c r="E141" s="302"/>
      <c r="F141" s="302"/>
      <c r="G141" s="302"/>
      <c r="H141" s="302"/>
      <c r="I141" s="302"/>
      <c r="J141" s="302"/>
      <c r="K141" s="302"/>
      <c r="L141" s="302"/>
      <c r="M141" s="302"/>
      <c r="N141" s="302"/>
      <c r="O141" s="302"/>
      <c r="P141" s="302"/>
      <c r="Q141" s="302"/>
      <c r="R141" s="302"/>
      <c r="S141" s="302"/>
      <c r="T141" s="302"/>
    </row>
    <row r="142" spans="1:20" x14ac:dyDescent="0.25">
      <c r="A142" s="302"/>
      <c r="B142" s="302"/>
      <c r="C142" s="302"/>
      <c r="D142" s="302"/>
      <c r="E142" s="302"/>
      <c r="F142" s="302"/>
      <c r="G142" s="302"/>
      <c r="H142" s="302"/>
      <c r="I142" s="302"/>
      <c r="J142" s="302"/>
      <c r="K142" s="302"/>
      <c r="L142" s="302"/>
      <c r="M142" s="302"/>
      <c r="N142" s="302"/>
      <c r="O142" s="302"/>
      <c r="P142" s="302"/>
      <c r="Q142" s="302"/>
      <c r="R142" s="302"/>
      <c r="S142" s="302"/>
      <c r="T142" s="302"/>
    </row>
    <row r="143" spans="1:20" x14ac:dyDescent="0.25">
      <c r="A143" s="302"/>
      <c r="B143" s="302"/>
      <c r="C143" s="302"/>
      <c r="D143" s="302"/>
      <c r="E143" s="302"/>
      <c r="F143" s="302"/>
      <c r="G143" s="302"/>
      <c r="H143" s="302"/>
      <c r="I143" s="302"/>
      <c r="J143" s="302"/>
      <c r="K143" s="302"/>
      <c r="L143" s="302"/>
      <c r="M143" s="302"/>
      <c r="N143" s="302"/>
      <c r="O143" s="302"/>
      <c r="P143" s="302"/>
      <c r="Q143" s="302"/>
      <c r="R143" s="302"/>
      <c r="S143" s="302"/>
      <c r="T143" s="302"/>
    </row>
    <row r="144" spans="1:20" x14ac:dyDescent="0.25">
      <c r="A144" s="302"/>
      <c r="B144" s="302"/>
      <c r="C144" s="302"/>
      <c r="D144" s="302"/>
      <c r="E144" s="302"/>
      <c r="F144" s="302"/>
      <c r="G144" s="302"/>
      <c r="H144" s="302"/>
      <c r="I144" s="302"/>
      <c r="J144" s="302"/>
      <c r="K144" s="302"/>
      <c r="L144" s="302"/>
      <c r="M144" s="302"/>
      <c r="N144" s="302"/>
      <c r="O144" s="302"/>
      <c r="P144" s="302"/>
      <c r="Q144" s="302"/>
      <c r="R144" s="302"/>
      <c r="S144" s="302"/>
      <c r="T144" s="302"/>
    </row>
    <row r="145" spans="1:20" x14ac:dyDescent="0.25">
      <c r="A145" s="302"/>
      <c r="B145" s="302"/>
      <c r="C145" s="302"/>
      <c r="D145" s="302"/>
      <c r="E145" s="302"/>
      <c r="F145" s="302"/>
      <c r="G145" s="302"/>
      <c r="H145" s="302"/>
      <c r="I145" s="302"/>
      <c r="J145" s="302"/>
      <c r="K145" s="302"/>
      <c r="L145" s="302"/>
      <c r="M145" s="302"/>
      <c r="N145" s="302"/>
      <c r="O145" s="302"/>
      <c r="P145" s="302"/>
      <c r="Q145" s="302"/>
      <c r="R145" s="302"/>
      <c r="S145" s="302"/>
      <c r="T145" s="302"/>
    </row>
    <row r="146" spans="1:20" x14ac:dyDescent="0.25">
      <c r="A146" s="302"/>
      <c r="B146" s="302"/>
      <c r="C146" s="302"/>
      <c r="D146" s="302"/>
      <c r="E146" s="302"/>
      <c r="F146" s="302"/>
      <c r="G146" s="302"/>
      <c r="H146" s="302"/>
      <c r="I146" s="302"/>
      <c r="J146" s="302"/>
      <c r="K146" s="302"/>
      <c r="L146" s="302"/>
      <c r="M146" s="302"/>
      <c r="N146" s="302"/>
      <c r="O146" s="302"/>
      <c r="P146" s="302"/>
      <c r="Q146" s="302"/>
      <c r="R146" s="302"/>
      <c r="S146" s="302"/>
      <c r="T146" s="302"/>
    </row>
    <row r="147" spans="1:20" x14ac:dyDescent="0.25">
      <c r="A147" s="302"/>
      <c r="B147" s="302"/>
      <c r="C147" s="302"/>
      <c r="D147" s="302"/>
      <c r="E147" s="302"/>
      <c r="F147" s="302"/>
      <c r="G147" s="302"/>
      <c r="H147" s="302"/>
      <c r="I147" s="302"/>
      <c r="J147" s="302"/>
      <c r="K147" s="302"/>
      <c r="L147" s="302"/>
      <c r="M147" s="302"/>
      <c r="N147" s="302"/>
      <c r="O147" s="302"/>
      <c r="P147" s="302"/>
      <c r="Q147" s="302"/>
      <c r="R147" s="302"/>
      <c r="S147" s="302"/>
      <c r="T147" s="302"/>
    </row>
    <row r="148" spans="1:20" x14ac:dyDescent="0.25">
      <c r="A148" s="302"/>
      <c r="B148" s="302"/>
      <c r="C148" s="302"/>
      <c r="D148" s="302"/>
      <c r="E148" s="302"/>
      <c r="F148" s="302"/>
      <c r="G148" s="302"/>
      <c r="H148" s="302"/>
      <c r="I148" s="302"/>
      <c r="J148" s="302"/>
      <c r="K148" s="302"/>
      <c r="L148" s="302"/>
      <c r="M148" s="302"/>
      <c r="N148" s="302"/>
      <c r="O148" s="302"/>
      <c r="P148" s="302"/>
      <c r="Q148" s="302"/>
      <c r="R148" s="302"/>
      <c r="S148" s="302"/>
      <c r="T148" s="302"/>
    </row>
    <row r="149" spans="1:20" x14ac:dyDescent="0.25">
      <c r="A149" s="302"/>
      <c r="B149" s="302"/>
      <c r="C149" s="302"/>
      <c r="D149" s="302"/>
      <c r="E149" s="302"/>
      <c r="F149" s="302"/>
      <c r="G149" s="302"/>
      <c r="H149" s="302"/>
      <c r="I149" s="302"/>
      <c r="J149" s="302"/>
      <c r="K149" s="302"/>
      <c r="L149" s="302"/>
      <c r="M149" s="302"/>
      <c r="N149" s="302"/>
      <c r="O149" s="302"/>
      <c r="P149" s="302"/>
      <c r="Q149" s="302"/>
      <c r="R149" s="302"/>
      <c r="S149" s="302"/>
      <c r="T149" s="302"/>
    </row>
    <row r="150" spans="1:20" x14ac:dyDescent="0.25">
      <c r="A150" s="302"/>
      <c r="B150" s="302"/>
      <c r="C150" s="302"/>
      <c r="D150" s="302"/>
      <c r="E150" s="302"/>
      <c r="F150" s="302"/>
      <c r="G150" s="302"/>
      <c r="H150" s="302"/>
      <c r="I150" s="302"/>
      <c r="J150" s="302"/>
      <c r="K150" s="302"/>
      <c r="L150" s="302"/>
      <c r="M150" s="302"/>
      <c r="N150" s="302"/>
      <c r="O150" s="302"/>
      <c r="P150" s="302"/>
      <c r="Q150" s="302"/>
      <c r="R150" s="302"/>
      <c r="S150" s="302"/>
      <c r="T150" s="302"/>
    </row>
    <row r="151" spans="1:20" x14ac:dyDescent="0.25">
      <c r="A151" s="302"/>
      <c r="B151" s="302"/>
      <c r="C151" s="302"/>
      <c r="D151" s="302"/>
      <c r="E151" s="302"/>
      <c r="F151" s="302"/>
      <c r="G151" s="302"/>
      <c r="H151" s="302"/>
      <c r="I151" s="302"/>
      <c r="J151" s="302"/>
      <c r="K151" s="302"/>
      <c r="L151" s="302"/>
      <c r="M151" s="302"/>
      <c r="N151" s="302"/>
      <c r="O151" s="302"/>
      <c r="P151" s="302"/>
      <c r="Q151" s="302"/>
      <c r="R151" s="302"/>
      <c r="S151" s="302"/>
      <c r="T151" s="302"/>
    </row>
    <row r="152" spans="1:20" x14ac:dyDescent="0.25">
      <c r="A152" s="302"/>
      <c r="B152" s="302"/>
      <c r="C152" s="302"/>
      <c r="D152" s="302"/>
      <c r="E152" s="302"/>
      <c r="F152" s="302"/>
      <c r="G152" s="302"/>
      <c r="H152" s="302"/>
      <c r="I152" s="302"/>
      <c r="J152" s="302"/>
      <c r="K152" s="302"/>
      <c r="L152" s="302"/>
      <c r="M152" s="302"/>
      <c r="N152" s="302"/>
      <c r="O152" s="302"/>
      <c r="P152" s="302"/>
      <c r="Q152" s="302"/>
      <c r="R152" s="302"/>
      <c r="S152" s="302"/>
      <c r="T152" s="302"/>
    </row>
    <row r="153" spans="1:20" x14ac:dyDescent="0.25">
      <c r="A153" s="302"/>
      <c r="B153" s="302"/>
      <c r="C153" s="302"/>
      <c r="D153" s="302"/>
      <c r="E153" s="302"/>
      <c r="F153" s="302"/>
      <c r="G153" s="302"/>
      <c r="H153" s="302"/>
      <c r="I153" s="302"/>
      <c r="J153" s="302"/>
      <c r="K153" s="302"/>
      <c r="L153" s="302"/>
      <c r="M153" s="302"/>
      <c r="N153" s="302"/>
      <c r="O153" s="302"/>
      <c r="P153" s="302"/>
      <c r="Q153" s="302"/>
      <c r="R153" s="302"/>
      <c r="S153" s="302"/>
      <c r="T153" s="302"/>
    </row>
    <row r="154" spans="1:20" x14ac:dyDescent="0.25">
      <c r="A154" s="302"/>
      <c r="B154" s="302"/>
      <c r="C154" s="302"/>
      <c r="D154" s="302"/>
      <c r="E154" s="302"/>
      <c r="F154" s="302"/>
      <c r="G154" s="302"/>
      <c r="H154" s="302"/>
      <c r="I154" s="302"/>
      <c r="J154" s="302"/>
      <c r="K154" s="302"/>
      <c r="L154" s="302"/>
      <c r="M154" s="302"/>
      <c r="N154" s="302"/>
      <c r="O154" s="302"/>
      <c r="P154" s="302"/>
      <c r="Q154" s="302"/>
      <c r="R154" s="302"/>
      <c r="S154" s="302"/>
      <c r="T154" s="302"/>
    </row>
    <row r="155" spans="1:20" x14ac:dyDescent="0.25">
      <c r="A155" s="302"/>
      <c r="B155" s="302"/>
      <c r="C155" s="302"/>
      <c r="D155" s="302"/>
      <c r="E155" s="302"/>
      <c r="F155" s="302"/>
      <c r="G155" s="302"/>
      <c r="H155" s="302"/>
      <c r="I155" s="302"/>
      <c r="J155" s="302"/>
      <c r="K155" s="302"/>
      <c r="L155" s="302"/>
      <c r="M155" s="302"/>
      <c r="N155" s="302"/>
      <c r="O155" s="302"/>
      <c r="P155" s="302"/>
      <c r="Q155" s="302"/>
      <c r="R155" s="302"/>
      <c r="S155" s="302"/>
      <c r="T155" s="302"/>
    </row>
    <row r="156" spans="1:20" x14ac:dyDescent="0.25">
      <c r="A156" s="302"/>
      <c r="B156" s="302"/>
      <c r="C156" s="302"/>
      <c r="D156" s="302"/>
      <c r="E156" s="302"/>
      <c r="F156" s="302"/>
      <c r="G156" s="302"/>
      <c r="H156" s="302"/>
      <c r="I156" s="302"/>
      <c r="J156" s="302"/>
      <c r="K156" s="302"/>
      <c r="L156" s="302"/>
      <c r="M156" s="302"/>
      <c r="N156" s="302"/>
      <c r="O156" s="302"/>
      <c r="P156" s="302"/>
      <c r="Q156" s="302"/>
      <c r="R156" s="302"/>
      <c r="S156" s="302"/>
      <c r="T156" s="302"/>
    </row>
    <row r="157" spans="1:20" x14ac:dyDescent="0.25">
      <c r="A157" s="302"/>
      <c r="B157" s="302"/>
      <c r="C157" s="302"/>
      <c r="D157" s="302"/>
      <c r="E157" s="302"/>
      <c r="F157" s="302"/>
      <c r="G157" s="302"/>
      <c r="H157" s="302"/>
      <c r="I157" s="302"/>
      <c r="J157" s="302"/>
      <c r="K157" s="302"/>
      <c r="L157" s="302"/>
      <c r="M157" s="302"/>
      <c r="N157" s="302"/>
      <c r="O157" s="302"/>
      <c r="P157" s="302"/>
      <c r="Q157" s="302"/>
      <c r="R157" s="302"/>
      <c r="S157" s="302"/>
      <c r="T157" s="302"/>
    </row>
    <row r="158" spans="1:20" x14ac:dyDescent="0.25">
      <c r="A158" s="302"/>
      <c r="B158" s="302"/>
      <c r="C158" s="302"/>
      <c r="D158" s="302"/>
      <c r="E158" s="302"/>
      <c r="F158" s="302"/>
      <c r="G158" s="302"/>
      <c r="H158" s="302"/>
      <c r="I158" s="302"/>
      <c r="J158" s="302"/>
      <c r="K158" s="302"/>
      <c r="L158" s="302"/>
      <c r="M158" s="302"/>
      <c r="N158" s="302"/>
      <c r="O158" s="302"/>
      <c r="P158" s="302"/>
      <c r="Q158" s="302"/>
      <c r="R158" s="302"/>
      <c r="S158" s="302"/>
      <c r="T158" s="302"/>
    </row>
    <row r="159" spans="1:20" x14ac:dyDescent="0.25">
      <c r="A159" s="302"/>
      <c r="B159" s="302"/>
      <c r="C159" s="302"/>
      <c r="D159" s="302"/>
      <c r="E159" s="302"/>
      <c r="F159" s="302"/>
      <c r="G159" s="302"/>
      <c r="H159" s="302"/>
      <c r="I159" s="302"/>
      <c r="J159" s="302"/>
      <c r="K159" s="302"/>
      <c r="L159" s="302"/>
      <c r="M159" s="302"/>
      <c r="N159" s="302"/>
      <c r="O159" s="302"/>
      <c r="P159" s="302"/>
      <c r="Q159" s="302"/>
      <c r="R159" s="302"/>
      <c r="S159" s="302"/>
      <c r="T159" s="302"/>
    </row>
    <row r="160" spans="1:20" x14ac:dyDescent="0.25">
      <c r="A160" s="302"/>
      <c r="B160" s="302"/>
      <c r="C160" s="302"/>
      <c r="D160" s="302"/>
      <c r="E160" s="302"/>
      <c r="F160" s="302"/>
      <c r="G160" s="302"/>
      <c r="H160" s="302"/>
      <c r="I160" s="302"/>
      <c r="J160" s="302"/>
      <c r="K160" s="302"/>
      <c r="L160" s="302"/>
      <c r="M160" s="302"/>
      <c r="N160" s="302"/>
      <c r="O160" s="302"/>
      <c r="P160" s="302"/>
      <c r="Q160" s="302"/>
      <c r="R160" s="302"/>
      <c r="S160" s="302"/>
      <c r="T160" s="302"/>
    </row>
    <row r="161" spans="1:20" x14ac:dyDescent="0.25">
      <c r="A161" s="302"/>
      <c r="B161" s="302"/>
      <c r="C161" s="302"/>
      <c r="D161" s="302"/>
      <c r="E161" s="302"/>
      <c r="F161" s="302"/>
      <c r="G161" s="302"/>
      <c r="H161" s="302"/>
      <c r="I161" s="302"/>
      <c r="J161" s="302"/>
      <c r="K161" s="302"/>
      <c r="L161" s="302"/>
      <c r="M161" s="302"/>
      <c r="N161" s="302"/>
      <c r="O161" s="302"/>
      <c r="P161" s="302"/>
      <c r="Q161" s="302"/>
      <c r="R161" s="302"/>
      <c r="S161" s="302"/>
      <c r="T161" s="302"/>
    </row>
    <row r="162" spans="1:20" x14ac:dyDescent="0.25">
      <c r="A162" s="302"/>
      <c r="B162" s="302"/>
      <c r="C162" s="302"/>
      <c r="D162" s="302"/>
      <c r="E162" s="302"/>
      <c r="F162" s="302"/>
      <c r="G162" s="302"/>
      <c r="H162" s="302"/>
      <c r="I162" s="302"/>
      <c r="J162" s="302"/>
      <c r="K162" s="302"/>
      <c r="L162" s="302"/>
      <c r="M162" s="302"/>
      <c r="N162" s="302"/>
      <c r="O162" s="302"/>
      <c r="P162" s="302"/>
      <c r="Q162" s="302"/>
      <c r="R162" s="302"/>
      <c r="S162" s="302"/>
      <c r="T162" s="302"/>
    </row>
    <row r="163" spans="1:20" x14ac:dyDescent="0.25">
      <c r="A163" s="302"/>
      <c r="B163" s="302"/>
      <c r="C163" s="302"/>
      <c r="D163" s="302"/>
      <c r="E163" s="302"/>
      <c r="F163" s="302"/>
      <c r="G163" s="302"/>
      <c r="H163" s="302"/>
      <c r="I163" s="302"/>
      <c r="J163" s="302"/>
      <c r="K163" s="302"/>
      <c r="L163" s="302"/>
      <c r="M163" s="302"/>
      <c r="N163" s="302"/>
      <c r="O163" s="302"/>
      <c r="P163" s="302"/>
      <c r="Q163" s="302"/>
      <c r="R163" s="302"/>
      <c r="S163" s="302"/>
      <c r="T163" s="302"/>
    </row>
    <row r="164" spans="1:20" x14ac:dyDescent="0.25">
      <c r="A164" s="302"/>
      <c r="B164" s="302"/>
      <c r="C164" s="302"/>
      <c r="D164" s="302"/>
      <c r="E164" s="302"/>
      <c r="F164" s="302"/>
      <c r="G164" s="302"/>
      <c r="H164" s="302"/>
      <c r="I164" s="302"/>
      <c r="J164" s="302"/>
      <c r="K164" s="302"/>
      <c r="L164" s="302"/>
      <c r="M164" s="302"/>
      <c r="N164" s="302"/>
      <c r="O164" s="302"/>
      <c r="P164" s="302"/>
      <c r="Q164" s="302"/>
      <c r="R164" s="302"/>
      <c r="S164" s="302"/>
      <c r="T164" s="302"/>
    </row>
    <row r="165" spans="1:20" x14ac:dyDescent="0.25">
      <c r="A165" s="302"/>
      <c r="B165" s="302"/>
      <c r="C165" s="302"/>
      <c r="D165" s="302"/>
      <c r="E165" s="302"/>
      <c r="F165" s="302"/>
      <c r="G165" s="302"/>
      <c r="H165" s="302"/>
      <c r="I165" s="302"/>
      <c r="J165" s="302"/>
      <c r="K165" s="302"/>
      <c r="L165" s="302"/>
      <c r="M165" s="302"/>
      <c r="N165" s="302"/>
      <c r="O165" s="302"/>
      <c r="P165" s="302"/>
      <c r="Q165" s="302"/>
      <c r="R165" s="302"/>
      <c r="S165" s="302"/>
      <c r="T165" s="302"/>
    </row>
    <row r="166" spans="1:20" x14ac:dyDescent="0.25">
      <c r="A166" s="302"/>
      <c r="B166" s="302"/>
      <c r="C166" s="302"/>
      <c r="D166" s="302"/>
      <c r="E166" s="302"/>
      <c r="F166" s="302"/>
      <c r="G166" s="302"/>
      <c r="H166" s="302"/>
      <c r="I166" s="302"/>
      <c r="J166" s="302"/>
      <c r="K166" s="302"/>
      <c r="L166" s="302"/>
      <c r="M166" s="302"/>
      <c r="N166" s="302"/>
      <c r="O166" s="302"/>
      <c r="P166" s="302"/>
      <c r="Q166" s="302"/>
      <c r="R166" s="302"/>
      <c r="S166" s="302"/>
      <c r="T166" s="302"/>
    </row>
    <row r="167" spans="1:20" x14ac:dyDescent="0.25">
      <c r="A167" s="302"/>
      <c r="B167" s="302"/>
      <c r="C167" s="302"/>
      <c r="D167" s="302"/>
      <c r="E167" s="302"/>
      <c r="F167" s="302"/>
      <c r="G167" s="302"/>
      <c r="H167" s="302"/>
      <c r="I167" s="302"/>
      <c r="J167" s="302"/>
      <c r="K167" s="302"/>
      <c r="L167" s="302"/>
      <c r="M167" s="302"/>
      <c r="N167" s="302"/>
      <c r="O167" s="302"/>
      <c r="P167" s="302"/>
      <c r="Q167" s="302"/>
      <c r="R167" s="302"/>
      <c r="S167" s="302"/>
      <c r="T167" s="302"/>
    </row>
    <row r="168" spans="1:20" x14ac:dyDescent="0.25">
      <c r="A168" s="302"/>
      <c r="B168" s="302"/>
      <c r="C168" s="302"/>
      <c r="D168" s="302"/>
      <c r="E168" s="302"/>
      <c r="F168" s="302"/>
      <c r="G168" s="302"/>
      <c r="H168" s="302"/>
      <c r="I168" s="302"/>
      <c r="J168" s="302"/>
      <c r="K168" s="302"/>
      <c r="L168" s="302"/>
      <c r="M168" s="302"/>
      <c r="N168" s="302"/>
      <c r="O168" s="302"/>
      <c r="P168" s="302"/>
      <c r="Q168" s="302"/>
      <c r="R168" s="302"/>
      <c r="S168" s="302"/>
      <c r="T168" s="302"/>
    </row>
    <row r="169" spans="1:20" x14ac:dyDescent="0.25">
      <c r="A169" s="302"/>
      <c r="B169" s="302"/>
      <c r="C169" s="302"/>
      <c r="D169" s="302"/>
      <c r="E169" s="302"/>
      <c r="F169" s="302"/>
      <c r="G169" s="302"/>
      <c r="H169" s="302"/>
      <c r="I169" s="302"/>
      <c r="J169" s="302"/>
      <c r="K169" s="302"/>
      <c r="L169" s="302"/>
      <c r="M169" s="302"/>
      <c r="N169" s="302"/>
      <c r="O169" s="302"/>
      <c r="P169" s="302"/>
      <c r="Q169" s="302"/>
      <c r="R169" s="302"/>
      <c r="S169" s="302"/>
      <c r="T169" s="302"/>
    </row>
    <row r="170" spans="1:20" x14ac:dyDescent="0.25">
      <c r="A170" s="302"/>
      <c r="B170" s="302"/>
      <c r="C170" s="302"/>
      <c r="D170" s="302"/>
      <c r="E170" s="302"/>
      <c r="F170" s="302"/>
      <c r="G170" s="302"/>
      <c r="H170" s="302"/>
      <c r="I170" s="302"/>
      <c r="J170" s="302"/>
      <c r="K170" s="302"/>
      <c r="L170" s="302"/>
      <c r="M170" s="302"/>
      <c r="N170" s="302"/>
      <c r="O170" s="302"/>
      <c r="P170" s="302"/>
      <c r="Q170" s="302"/>
      <c r="R170" s="302"/>
      <c r="S170" s="302"/>
      <c r="T170" s="302"/>
    </row>
    <row r="171" spans="1:20" x14ac:dyDescent="0.25">
      <c r="A171" s="302"/>
      <c r="B171" s="302"/>
      <c r="C171" s="302"/>
      <c r="D171" s="302"/>
      <c r="E171" s="302"/>
      <c r="F171" s="302"/>
      <c r="G171" s="302"/>
      <c r="H171" s="302"/>
      <c r="I171" s="302"/>
      <c r="J171" s="302"/>
      <c r="K171" s="302"/>
      <c r="L171" s="302"/>
      <c r="M171" s="302"/>
      <c r="N171" s="302"/>
      <c r="O171" s="302"/>
      <c r="P171" s="302"/>
      <c r="Q171" s="302"/>
      <c r="R171" s="302"/>
      <c r="S171" s="302"/>
      <c r="T171" s="302"/>
    </row>
    <row r="172" spans="1:20" x14ac:dyDescent="0.25">
      <c r="A172" s="302"/>
      <c r="B172" s="302"/>
      <c r="C172" s="302"/>
      <c r="D172" s="302"/>
      <c r="E172" s="302"/>
      <c r="F172" s="302"/>
      <c r="G172" s="302"/>
      <c r="H172" s="302"/>
      <c r="I172" s="302"/>
      <c r="J172" s="302"/>
      <c r="K172" s="302"/>
      <c r="L172" s="302"/>
      <c r="M172" s="302"/>
      <c r="N172" s="302"/>
      <c r="O172" s="302"/>
      <c r="P172" s="302"/>
      <c r="Q172" s="302"/>
      <c r="R172" s="302"/>
      <c r="S172" s="302"/>
      <c r="T172" s="302"/>
    </row>
    <row r="173" spans="1:20" x14ac:dyDescent="0.25">
      <c r="A173" s="302"/>
      <c r="B173" s="302"/>
      <c r="C173" s="302"/>
      <c r="D173" s="302"/>
      <c r="E173" s="302"/>
      <c r="F173" s="302"/>
      <c r="G173" s="302"/>
      <c r="H173" s="302"/>
      <c r="I173" s="302"/>
      <c r="J173" s="302"/>
      <c r="K173" s="302"/>
      <c r="L173" s="302"/>
      <c r="M173" s="302"/>
      <c r="N173" s="302"/>
      <c r="O173" s="302"/>
      <c r="P173" s="302"/>
      <c r="Q173" s="302"/>
      <c r="R173" s="302"/>
      <c r="S173" s="302"/>
      <c r="T173" s="302"/>
    </row>
    <row r="174" spans="1:20" x14ac:dyDescent="0.25">
      <c r="A174" s="302"/>
      <c r="B174" s="302"/>
      <c r="C174" s="302"/>
      <c r="D174" s="302"/>
      <c r="E174" s="302"/>
      <c r="F174" s="302"/>
      <c r="G174" s="302"/>
      <c r="H174" s="302"/>
      <c r="I174" s="302"/>
      <c r="J174" s="302"/>
      <c r="K174" s="302"/>
      <c r="L174" s="302"/>
      <c r="M174" s="302"/>
      <c r="N174" s="302"/>
      <c r="O174" s="302"/>
      <c r="P174" s="302"/>
      <c r="Q174" s="302"/>
      <c r="R174" s="302"/>
      <c r="S174" s="302"/>
      <c r="T174" s="302"/>
    </row>
    <row r="175" spans="1:20" x14ac:dyDescent="0.25">
      <c r="A175" s="302"/>
      <c r="B175" s="302"/>
      <c r="C175" s="302"/>
      <c r="D175" s="302"/>
      <c r="E175" s="302"/>
      <c r="F175" s="302"/>
      <c r="G175" s="302"/>
      <c r="H175" s="302"/>
      <c r="I175" s="302"/>
      <c r="J175" s="302"/>
      <c r="K175" s="302"/>
      <c r="L175" s="302"/>
      <c r="M175" s="302"/>
      <c r="N175" s="302"/>
      <c r="O175" s="302"/>
      <c r="P175" s="302"/>
      <c r="Q175" s="302"/>
      <c r="R175" s="302"/>
      <c r="S175" s="302"/>
      <c r="T175" s="302"/>
    </row>
    <row r="176" spans="1:20" x14ac:dyDescent="0.25">
      <c r="A176" s="302"/>
      <c r="B176" s="302"/>
      <c r="C176" s="302"/>
      <c r="D176" s="302"/>
      <c r="E176" s="302"/>
      <c r="F176" s="302"/>
      <c r="G176" s="302"/>
      <c r="H176" s="302"/>
      <c r="I176" s="302"/>
      <c r="J176" s="302"/>
      <c r="K176" s="302"/>
      <c r="L176" s="302"/>
      <c r="M176" s="302"/>
      <c r="N176" s="302"/>
      <c r="O176" s="302"/>
      <c r="P176" s="302"/>
      <c r="Q176" s="302"/>
      <c r="R176" s="302"/>
      <c r="S176" s="302"/>
      <c r="T176" s="302"/>
    </row>
    <row r="177" spans="1:20" x14ac:dyDescent="0.25">
      <c r="A177" s="302"/>
      <c r="B177" s="302"/>
      <c r="C177" s="302"/>
      <c r="D177" s="302"/>
      <c r="E177" s="302"/>
      <c r="F177" s="302"/>
      <c r="G177" s="302"/>
      <c r="H177" s="302"/>
      <c r="I177" s="302"/>
      <c r="J177" s="302"/>
      <c r="K177" s="302"/>
      <c r="L177" s="302"/>
      <c r="M177" s="302"/>
      <c r="N177" s="302"/>
      <c r="O177" s="302"/>
      <c r="P177" s="302"/>
      <c r="Q177" s="302"/>
      <c r="R177" s="302"/>
      <c r="S177" s="302"/>
      <c r="T177" s="302"/>
    </row>
    <row r="178" spans="1:20" x14ac:dyDescent="0.25">
      <c r="A178" s="302"/>
      <c r="B178" s="302"/>
      <c r="C178" s="302"/>
      <c r="D178" s="302"/>
      <c r="E178" s="302"/>
      <c r="F178" s="302"/>
      <c r="G178" s="302"/>
      <c r="H178" s="302"/>
      <c r="I178" s="302"/>
      <c r="J178" s="302"/>
      <c r="K178" s="302"/>
      <c r="L178" s="302"/>
      <c r="M178" s="302"/>
      <c r="N178" s="302"/>
      <c r="O178" s="302"/>
      <c r="P178" s="302"/>
      <c r="Q178" s="302"/>
      <c r="R178" s="302"/>
      <c r="S178" s="302"/>
      <c r="T178" s="302"/>
    </row>
    <row r="179" spans="1:20" x14ac:dyDescent="0.25">
      <c r="A179" s="302"/>
      <c r="B179" s="302"/>
      <c r="C179" s="302"/>
      <c r="D179" s="302"/>
      <c r="E179" s="302"/>
      <c r="F179" s="302"/>
      <c r="G179" s="302"/>
      <c r="H179" s="302"/>
      <c r="I179" s="302"/>
      <c r="J179" s="302"/>
      <c r="K179" s="302"/>
      <c r="L179" s="302"/>
      <c r="M179" s="302"/>
      <c r="N179" s="302"/>
      <c r="O179" s="302"/>
      <c r="P179" s="302"/>
      <c r="Q179" s="302"/>
      <c r="R179" s="302"/>
      <c r="S179" s="302"/>
      <c r="T179" s="302"/>
    </row>
    <row r="180" spans="1:20" x14ac:dyDescent="0.25">
      <c r="A180" s="302"/>
      <c r="B180" s="302"/>
      <c r="C180" s="302"/>
      <c r="D180" s="302"/>
      <c r="E180" s="302"/>
      <c r="F180" s="302"/>
      <c r="G180" s="302"/>
      <c r="H180" s="302"/>
      <c r="I180" s="302"/>
      <c r="J180" s="302"/>
      <c r="K180" s="302"/>
      <c r="L180" s="302"/>
      <c r="M180" s="302"/>
      <c r="N180" s="302"/>
      <c r="O180" s="302"/>
      <c r="P180" s="302"/>
      <c r="Q180" s="302"/>
      <c r="R180" s="302"/>
      <c r="S180" s="302"/>
      <c r="T180" s="302"/>
    </row>
    <row r="181" spans="1:20" x14ac:dyDescent="0.25">
      <c r="A181" s="302"/>
      <c r="B181" s="302"/>
      <c r="C181" s="302"/>
      <c r="D181" s="302"/>
      <c r="E181" s="302"/>
      <c r="F181" s="302"/>
      <c r="G181" s="302"/>
      <c r="H181" s="302"/>
      <c r="I181" s="302"/>
      <c r="J181" s="302"/>
      <c r="K181" s="302"/>
      <c r="L181" s="302"/>
      <c r="M181" s="302"/>
      <c r="N181" s="302"/>
      <c r="O181" s="302"/>
      <c r="P181" s="302"/>
      <c r="Q181" s="302"/>
      <c r="R181" s="302"/>
      <c r="S181" s="302"/>
      <c r="T181" s="302"/>
    </row>
    <row r="182" spans="1:20" x14ac:dyDescent="0.25">
      <c r="A182" s="302"/>
      <c r="B182" s="302"/>
      <c r="C182" s="302"/>
      <c r="D182" s="302"/>
      <c r="E182" s="302"/>
      <c r="F182" s="302"/>
      <c r="G182" s="302"/>
      <c r="H182" s="302"/>
      <c r="I182" s="302"/>
      <c r="J182" s="302"/>
      <c r="K182" s="302"/>
      <c r="L182" s="302"/>
      <c r="M182" s="302"/>
      <c r="N182" s="302"/>
      <c r="O182" s="302"/>
      <c r="P182" s="302"/>
      <c r="Q182" s="302"/>
      <c r="R182" s="302"/>
      <c r="S182" s="302"/>
      <c r="T182" s="302"/>
    </row>
    <row r="183" spans="1:20" x14ac:dyDescent="0.25">
      <c r="A183" s="302"/>
      <c r="B183" s="302"/>
      <c r="C183" s="302"/>
      <c r="D183" s="302"/>
      <c r="E183" s="302"/>
      <c r="F183" s="302"/>
      <c r="G183" s="302"/>
      <c r="H183" s="302"/>
      <c r="I183" s="302"/>
      <c r="J183" s="302"/>
      <c r="K183" s="302"/>
      <c r="L183" s="302"/>
      <c r="M183" s="302"/>
      <c r="N183" s="302"/>
      <c r="O183" s="302"/>
      <c r="P183" s="302"/>
      <c r="Q183" s="302"/>
      <c r="R183" s="302"/>
      <c r="S183" s="302"/>
      <c r="T183" s="302"/>
    </row>
    <row r="184" spans="1:20" x14ac:dyDescent="0.25">
      <c r="A184" s="302"/>
      <c r="B184" s="302"/>
      <c r="C184" s="302"/>
      <c r="D184" s="302"/>
      <c r="E184" s="302"/>
      <c r="F184" s="302"/>
      <c r="G184" s="302"/>
      <c r="H184" s="302"/>
      <c r="I184" s="302"/>
      <c r="J184" s="302"/>
      <c r="K184" s="302"/>
      <c r="L184" s="302"/>
      <c r="M184" s="302"/>
      <c r="N184" s="302"/>
      <c r="O184" s="302"/>
      <c r="P184" s="302"/>
      <c r="Q184" s="302"/>
      <c r="R184" s="302"/>
      <c r="S184" s="302"/>
      <c r="T184" s="302"/>
    </row>
    <row r="185" spans="1:20" x14ac:dyDescent="0.25">
      <c r="A185" s="302"/>
      <c r="B185" s="302"/>
      <c r="C185" s="302"/>
      <c r="D185" s="302"/>
      <c r="E185" s="302"/>
      <c r="F185" s="302"/>
      <c r="G185" s="302"/>
      <c r="H185" s="302"/>
      <c r="I185" s="302"/>
      <c r="J185" s="302"/>
      <c r="K185" s="302"/>
      <c r="L185" s="302"/>
      <c r="M185" s="302"/>
      <c r="N185" s="302"/>
      <c r="O185" s="302"/>
      <c r="P185" s="302"/>
      <c r="Q185" s="302"/>
      <c r="R185" s="302"/>
      <c r="S185" s="302"/>
      <c r="T185" s="302"/>
    </row>
    <row r="186" spans="1:20" x14ac:dyDescent="0.25">
      <c r="A186" s="302"/>
      <c r="B186" s="302"/>
      <c r="C186" s="302"/>
      <c r="D186" s="302"/>
      <c r="E186" s="302"/>
      <c r="F186" s="302"/>
      <c r="G186" s="302"/>
      <c r="H186" s="302"/>
      <c r="I186" s="302"/>
      <c r="J186" s="302"/>
      <c r="K186" s="302"/>
      <c r="L186" s="302"/>
      <c r="M186" s="302"/>
      <c r="N186" s="302"/>
      <c r="O186" s="302"/>
      <c r="P186" s="302"/>
      <c r="Q186" s="302"/>
      <c r="R186" s="302"/>
      <c r="S186" s="302"/>
      <c r="T186" s="302"/>
    </row>
    <row r="187" spans="1:20" x14ac:dyDescent="0.25">
      <c r="A187" s="302"/>
      <c r="B187" s="302"/>
      <c r="C187" s="302"/>
      <c r="D187" s="302"/>
      <c r="E187" s="302"/>
      <c r="F187" s="302"/>
      <c r="G187" s="302"/>
      <c r="H187" s="302"/>
      <c r="I187" s="302"/>
      <c r="J187" s="302"/>
      <c r="K187" s="302"/>
      <c r="L187" s="302"/>
      <c r="M187" s="302"/>
      <c r="N187" s="302"/>
      <c r="O187" s="302"/>
      <c r="P187" s="302"/>
      <c r="Q187" s="302"/>
      <c r="R187" s="302"/>
      <c r="S187" s="302"/>
      <c r="T187" s="302"/>
    </row>
    <row r="188" spans="1:20" x14ac:dyDescent="0.25">
      <c r="A188" s="302"/>
      <c r="B188" s="302"/>
      <c r="C188" s="302"/>
      <c r="D188" s="302"/>
      <c r="E188" s="302"/>
      <c r="F188" s="302"/>
      <c r="G188" s="302"/>
      <c r="H188" s="302"/>
      <c r="I188" s="302"/>
      <c r="J188" s="302"/>
      <c r="K188" s="302"/>
      <c r="L188" s="302"/>
      <c r="M188" s="302"/>
      <c r="N188" s="302"/>
      <c r="O188" s="302"/>
      <c r="P188" s="302"/>
      <c r="Q188" s="302"/>
      <c r="R188" s="302"/>
      <c r="S188" s="302"/>
      <c r="T188" s="302"/>
    </row>
    <row r="189" spans="1:20" x14ac:dyDescent="0.25">
      <c r="A189" s="302"/>
      <c r="B189" s="302"/>
      <c r="C189" s="302"/>
      <c r="D189" s="302"/>
      <c r="E189" s="302"/>
      <c r="F189" s="302"/>
      <c r="G189" s="302"/>
      <c r="H189" s="302"/>
      <c r="I189" s="302"/>
      <c r="J189" s="302"/>
      <c r="K189" s="302"/>
      <c r="L189" s="302"/>
      <c r="M189" s="302"/>
      <c r="N189" s="302"/>
      <c r="O189" s="302"/>
      <c r="P189" s="302"/>
      <c r="Q189" s="302"/>
      <c r="R189" s="302"/>
      <c r="S189" s="302"/>
      <c r="T189" s="302"/>
    </row>
    <row r="190" spans="1:20" x14ac:dyDescent="0.25">
      <c r="A190" s="302"/>
      <c r="B190" s="302"/>
      <c r="C190" s="302"/>
      <c r="D190" s="302"/>
      <c r="E190" s="302"/>
      <c r="F190" s="302"/>
      <c r="G190" s="302"/>
      <c r="H190" s="302"/>
      <c r="I190" s="302"/>
      <c r="J190" s="302"/>
      <c r="K190" s="302"/>
      <c r="L190" s="302"/>
      <c r="M190" s="302"/>
      <c r="N190" s="302"/>
      <c r="O190" s="302"/>
      <c r="P190" s="302"/>
      <c r="Q190" s="302"/>
      <c r="R190" s="302"/>
      <c r="S190" s="302"/>
      <c r="T190" s="302"/>
    </row>
    <row r="191" spans="1:20" x14ac:dyDescent="0.25">
      <c r="A191" s="302"/>
      <c r="B191" s="302"/>
      <c r="C191" s="302"/>
      <c r="D191" s="302"/>
      <c r="E191" s="302"/>
      <c r="F191" s="302"/>
      <c r="G191" s="302"/>
      <c r="H191" s="302"/>
      <c r="I191" s="302"/>
      <c r="J191" s="302"/>
      <c r="K191" s="302"/>
      <c r="L191" s="302"/>
      <c r="M191" s="302"/>
      <c r="N191" s="302"/>
      <c r="O191" s="302"/>
      <c r="P191" s="302"/>
      <c r="Q191" s="302"/>
      <c r="R191" s="302"/>
      <c r="S191" s="302"/>
      <c r="T191" s="302"/>
    </row>
    <row r="192" spans="1:20" x14ac:dyDescent="0.25">
      <c r="A192" s="302"/>
      <c r="B192" s="302"/>
      <c r="C192" s="302"/>
      <c r="D192" s="302"/>
      <c r="E192" s="302"/>
      <c r="F192" s="302"/>
      <c r="G192" s="302"/>
      <c r="H192" s="302"/>
      <c r="I192" s="302"/>
      <c r="J192" s="302"/>
      <c r="K192" s="302"/>
      <c r="L192" s="302"/>
      <c r="M192" s="302"/>
      <c r="N192" s="302"/>
      <c r="O192" s="302"/>
      <c r="P192" s="302"/>
      <c r="Q192" s="302"/>
      <c r="R192" s="302"/>
      <c r="S192" s="302"/>
      <c r="T192" s="302"/>
    </row>
    <row r="193" spans="1:20" x14ac:dyDescent="0.25">
      <c r="A193" s="302"/>
      <c r="B193" s="302"/>
      <c r="C193" s="302"/>
      <c r="D193" s="302"/>
      <c r="E193" s="302"/>
      <c r="F193" s="302"/>
      <c r="G193" s="302"/>
      <c r="H193" s="302"/>
      <c r="I193" s="302"/>
      <c r="J193" s="302"/>
      <c r="K193" s="302"/>
      <c r="L193" s="302"/>
      <c r="M193" s="302"/>
      <c r="N193" s="302"/>
      <c r="O193" s="302"/>
      <c r="P193" s="302"/>
      <c r="Q193" s="302"/>
      <c r="R193" s="302"/>
      <c r="S193" s="302"/>
      <c r="T193" s="302"/>
    </row>
    <row r="194" spans="1:20" x14ac:dyDescent="0.25">
      <c r="A194" s="302"/>
      <c r="B194" s="302"/>
      <c r="C194" s="302"/>
      <c r="D194" s="302"/>
      <c r="E194" s="302"/>
      <c r="F194" s="302"/>
      <c r="G194" s="302"/>
      <c r="H194" s="302"/>
      <c r="I194" s="302"/>
      <c r="J194" s="302"/>
      <c r="K194" s="302"/>
      <c r="L194" s="302"/>
      <c r="M194" s="302"/>
      <c r="N194" s="302"/>
      <c r="O194" s="302"/>
      <c r="P194" s="302"/>
      <c r="Q194" s="302"/>
      <c r="R194" s="302"/>
      <c r="S194" s="302"/>
      <c r="T194" s="302"/>
    </row>
    <row r="195" spans="1:20" x14ac:dyDescent="0.25">
      <c r="A195" s="302"/>
      <c r="B195" s="302"/>
      <c r="C195" s="302"/>
      <c r="D195" s="302"/>
      <c r="E195" s="302"/>
      <c r="F195" s="302"/>
      <c r="G195" s="302"/>
      <c r="H195" s="302"/>
      <c r="I195" s="302"/>
      <c r="J195" s="302"/>
      <c r="K195" s="302"/>
      <c r="L195" s="302"/>
      <c r="M195" s="302"/>
      <c r="N195" s="302"/>
      <c r="O195" s="302"/>
      <c r="P195" s="302"/>
      <c r="Q195" s="302"/>
      <c r="R195" s="302"/>
      <c r="S195" s="302"/>
      <c r="T195" s="302"/>
    </row>
    <row r="196" spans="1:20" x14ac:dyDescent="0.25">
      <c r="A196" s="302"/>
      <c r="B196" s="302"/>
      <c r="C196" s="302"/>
      <c r="D196" s="302"/>
      <c r="E196" s="302"/>
      <c r="F196" s="302"/>
      <c r="G196" s="302"/>
      <c r="H196" s="302"/>
      <c r="I196" s="302"/>
      <c r="J196" s="302"/>
      <c r="K196" s="302"/>
      <c r="L196" s="302"/>
      <c r="M196" s="302"/>
      <c r="N196" s="302"/>
      <c r="O196" s="302"/>
      <c r="P196" s="302"/>
      <c r="Q196" s="302"/>
      <c r="R196" s="302"/>
      <c r="S196" s="302"/>
      <c r="T196" s="302"/>
    </row>
    <row r="197" spans="1:20" x14ac:dyDescent="0.25">
      <c r="A197" s="302"/>
      <c r="B197" s="302"/>
      <c r="C197" s="302"/>
      <c r="D197" s="302"/>
      <c r="E197" s="302"/>
      <c r="F197" s="302"/>
      <c r="G197" s="302"/>
      <c r="H197" s="302"/>
      <c r="I197" s="302"/>
      <c r="J197" s="302"/>
      <c r="K197" s="302"/>
      <c r="L197" s="302"/>
      <c r="M197" s="302"/>
      <c r="N197" s="302"/>
      <c r="O197" s="302"/>
      <c r="P197" s="302"/>
      <c r="Q197" s="302"/>
      <c r="R197" s="302"/>
      <c r="S197" s="302"/>
      <c r="T197" s="302"/>
    </row>
    <row r="198" spans="1:20" x14ac:dyDescent="0.25">
      <c r="A198" s="302"/>
      <c r="B198" s="302"/>
      <c r="C198" s="302"/>
      <c r="D198" s="302"/>
      <c r="E198" s="302"/>
      <c r="F198" s="302"/>
      <c r="G198" s="302"/>
      <c r="H198" s="302"/>
      <c r="I198" s="302"/>
      <c r="J198" s="302"/>
      <c r="K198" s="302"/>
      <c r="L198" s="302"/>
      <c r="M198" s="302"/>
      <c r="N198" s="302"/>
      <c r="O198" s="302"/>
      <c r="P198" s="302"/>
      <c r="Q198" s="302"/>
      <c r="R198" s="302"/>
      <c r="S198" s="302"/>
      <c r="T198" s="302"/>
    </row>
    <row r="199" spans="1:20" x14ac:dyDescent="0.25">
      <c r="A199" s="302"/>
      <c r="B199" s="302"/>
      <c r="C199" s="302"/>
      <c r="D199" s="302"/>
      <c r="E199" s="302"/>
      <c r="F199" s="302"/>
      <c r="G199" s="302"/>
      <c r="H199" s="302"/>
      <c r="I199" s="302"/>
      <c r="J199" s="302"/>
      <c r="K199" s="302"/>
      <c r="L199" s="302"/>
      <c r="M199" s="302"/>
      <c r="N199" s="302"/>
      <c r="O199" s="302"/>
      <c r="P199" s="302"/>
      <c r="Q199" s="302"/>
      <c r="R199" s="302"/>
      <c r="S199" s="302"/>
      <c r="T199" s="302"/>
    </row>
    <row r="200" spans="1:20" x14ac:dyDescent="0.25">
      <c r="A200" s="302"/>
      <c r="B200" s="302"/>
      <c r="C200" s="302"/>
      <c r="D200" s="302"/>
      <c r="E200" s="302"/>
      <c r="F200" s="302"/>
      <c r="G200" s="302"/>
      <c r="H200" s="302"/>
      <c r="I200" s="302"/>
      <c r="J200" s="302"/>
      <c r="K200" s="302"/>
      <c r="L200" s="302"/>
      <c r="M200" s="302"/>
      <c r="N200" s="302"/>
      <c r="O200" s="302"/>
      <c r="P200" s="302"/>
      <c r="Q200" s="302"/>
      <c r="R200" s="302"/>
      <c r="S200" s="302"/>
      <c r="T200" s="302"/>
    </row>
    <row r="201" spans="1:20" x14ac:dyDescent="0.25">
      <c r="A201" s="302"/>
      <c r="B201" s="302"/>
      <c r="C201" s="302"/>
      <c r="D201" s="302"/>
      <c r="E201" s="302"/>
      <c r="F201" s="302"/>
      <c r="G201" s="302"/>
      <c r="H201" s="302"/>
      <c r="I201" s="302"/>
      <c r="J201" s="302"/>
      <c r="K201" s="302"/>
      <c r="L201" s="302"/>
      <c r="M201" s="302"/>
      <c r="N201" s="302"/>
      <c r="O201" s="302"/>
      <c r="P201" s="302"/>
      <c r="Q201" s="302"/>
      <c r="R201" s="302"/>
      <c r="S201" s="302"/>
      <c r="T201" s="302"/>
    </row>
    <row r="202" spans="1:20" x14ac:dyDescent="0.25">
      <c r="A202" s="302"/>
      <c r="B202" s="302"/>
      <c r="C202" s="302"/>
      <c r="D202" s="302"/>
      <c r="E202" s="302"/>
      <c r="F202" s="302"/>
      <c r="G202" s="302"/>
      <c r="H202" s="302"/>
      <c r="I202" s="302"/>
      <c r="J202" s="302"/>
      <c r="K202" s="302"/>
      <c r="L202" s="302"/>
      <c r="M202" s="302"/>
      <c r="N202" s="302"/>
      <c r="O202" s="302"/>
      <c r="P202" s="302"/>
      <c r="Q202" s="302"/>
      <c r="R202" s="302"/>
      <c r="S202" s="302"/>
      <c r="T202" s="302"/>
    </row>
    <row r="203" spans="1:20" x14ac:dyDescent="0.25">
      <c r="A203" s="302"/>
      <c r="B203" s="302"/>
      <c r="C203" s="302"/>
      <c r="D203" s="302"/>
      <c r="E203" s="302"/>
      <c r="F203" s="302"/>
      <c r="G203" s="302"/>
      <c r="H203" s="302"/>
      <c r="I203" s="302"/>
      <c r="J203" s="302"/>
      <c r="K203" s="302"/>
      <c r="L203" s="302"/>
      <c r="M203" s="302"/>
      <c r="N203" s="302"/>
      <c r="O203" s="302"/>
      <c r="P203" s="302"/>
      <c r="Q203" s="302"/>
      <c r="R203" s="302"/>
      <c r="S203" s="302"/>
      <c r="T203" s="302"/>
    </row>
    <row r="204" spans="1:20" x14ac:dyDescent="0.25">
      <c r="A204" s="302"/>
      <c r="B204" s="302"/>
      <c r="C204" s="302"/>
      <c r="D204" s="302"/>
      <c r="E204" s="302"/>
      <c r="F204" s="302"/>
      <c r="G204" s="302"/>
      <c r="H204" s="302"/>
      <c r="I204" s="302"/>
      <c r="J204" s="302"/>
      <c r="K204" s="302"/>
      <c r="L204" s="302"/>
      <c r="M204" s="302"/>
      <c r="N204" s="302"/>
      <c r="O204" s="302"/>
      <c r="P204" s="302"/>
      <c r="Q204" s="302"/>
      <c r="R204" s="302"/>
      <c r="S204" s="302"/>
      <c r="T204" s="302"/>
    </row>
    <row r="205" spans="1:20" x14ac:dyDescent="0.25">
      <c r="A205" s="302"/>
      <c r="B205" s="302"/>
      <c r="C205" s="302"/>
      <c r="D205" s="302"/>
      <c r="E205" s="302"/>
      <c r="F205" s="302"/>
      <c r="G205" s="302"/>
      <c r="H205" s="302"/>
      <c r="I205" s="302"/>
      <c r="J205" s="302"/>
      <c r="K205" s="302"/>
      <c r="L205" s="302"/>
      <c r="M205" s="302"/>
      <c r="N205" s="302"/>
      <c r="O205" s="302"/>
      <c r="P205" s="302"/>
      <c r="Q205" s="302"/>
      <c r="R205" s="302"/>
      <c r="S205" s="302"/>
      <c r="T205" s="302"/>
    </row>
    <row r="206" spans="1:20" x14ac:dyDescent="0.25">
      <c r="A206" s="302"/>
      <c r="B206" s="302"/>
      <c r="C206" s="302"/>
      <c r="D206" s="302"/>
      <c r="E206" s="302"/>
      <c r="F206" s="302"/>
      <c r="G206" s="302"/>
      <c r="H206" s="302"/>
      <c r="I206" s="302"/>
      <c r="J206" s="302"/>
      <c r="K206" s="302"/>
      <c r="L206" s="302"/>
      <c r="M206" s="302"/>
      <c r="N206" s="302"/>
      <c r="O206" s="302"/>
      <c r="P206" s="302"/>
      <c r="Q206" s="302"/>
      <c r="R206" s="302"/>
      <c r="S206" s="302"/>
      <c r="T206" s="302"/>
    </row>
    <row r="207" spans="1:20" x14ac:dyDescent="0.25">
      <c r="A207" s="302"/>
      <c r="B207" s="302"/>
      <c r="C207" s="302"/>
      <c r="D207" s="302"/>
      <c r="E207" s="302"/>
      <c r="F207" s="302"/>
      <c r="G207" s="302"/>
      <c r="H207" s="302"/>
      <c r="I207" s="302"/>
      <c r="J207" s="302"/>
      <c r="K207" s="302"/>
      <c r="L207" s="302"/>
      <c r="M207" s="302"/>
      <c r="N207" s="302"/>
      <c r="O207" s="302"/>
      <c r="P207" s="302"/>
      <c r="Q207" s="302"/>
      <c r="R207" s="302"/>
      <c r="S207" s="302"/>
      <c r="T207" s="302"/>
    </row>
    <row r="208" spans="1:20" x14ac:dyDescent="0.25">
      <c r="A208" s="302"/>
      <c r="B208" s="302"/>
      <c r="C208" s="302"/>
      <c r="D208" s="302"/>
      <c r="E208" s="302"/>
      <c r="F208" s="302"/>
      <c r="G208" s="302"/>
      <c r="H208" s="302"/>
      <c r="I208" s="302"/>
      <c r="J208" s="302"/>
      <c r="K208" s="302"/>
      <c r="L208" s="302"/>
      <c r="M208" s="302"/>
      <c r="N208" s="302"/>
      <c r="O208" s="302"/>
      <c r="P208" s="302"/>
      <c r="Q208" s="302"/>
      <c r="R208" s="302"/>
      <c r="S208" s="302"/>
      <c r="T208" s="302"/>
    </row>
    <row r="209" spans="1:20" x14ac:dyDescent="0.25">
      <c r="A209" s="302"/>
      <c r="B209" s="302"/>
      <c r="C209" s="302"/>
      <c r="D209" s="302"/>
      <c r="E209" s="302"/>
      <c r="F209" s="302"/>
      <c r="G209" s="302"/>
      <c r="H209" s="302"/>
      <c r="I209" s="302"/>
      <c r="J209" s="302"/>
      <c r="K209" s="302"/>
      <c r="L209" s="302"/>
      <c r="M209" s="302"/>
      <c r="N209" s="302"/>
      <c r="O209" s="302"/>
      <c r="P209" s="302"/>
      <c r="Q209" s="302"/>
      <c r="R209" s="302"/>
      <c r="S209" s="302"/>
      <c r="T209" s="302"/>
    </row>
    <row r="210" spans="1:20" x14ac:dyDescent="0.25">
      <c r="A210" s="302"/>
      <c r="B210" s="302"/>
      <c r="C210" s="302"/>
      <c r="D210" s="302"/>
      <c r="E210" s="302"/>
      <c r="F210" s="302"/>
      <c r="G210" s="302"/>
      <c r="H210" s="302"/>
      <c r="I210" s="302"/>
      <c r="J210" s="302"/>
      <c r="K210" s="302"/>
      <c r="L210" s="302"/>
      <c r="M210" s="302"/>
      <c r="N210" s="302"/>
      <c r="O210" s="302"/>
      <c r="P210" s="302"/>
      <c r="Q210" s="302"/>
      <c r="R210" s="302"/>
      <c r="S210" s="302"/>
      <c r="T210" s="302"/>
    </row>
    <row r="211" spans="1:20" x14ac:dyDescent="0.25">
      <c r="A211" s="302"/>
      <c r="B211" s="302"/>
      <c r="C211" s="302"/>
      <c r="D211" s="302"/>
      <c r="E211" s="302"/>
      <c r="F211" s="302"/>
      <c r="G211" s="302"/>
      <c r="H211" s="302"/>
      <c r="I211" s="302"/>
      <c r="J211" s="302"/>
      <c r="K211" s="302"/>
      <c r="L211" s="302"/>
      <c r="M211" s="302"/>
      <c r="N211" s="302"/>
      <c r="O211" s="302"/>
      <c r="P211" s="302"/>
      <c r="Q211" s="302"/>
      <c r="R211" s="302"/>
      <c r="S211" s="302"/>
      <c r="T211" s="302"/>
    </row>
    <row r="212" spans="1:20" x14ac:dyDescent="0.25">
      <c r="A212" s="302"/>
      <c r="B212" s="302"/>
      <c r="C212" s="302"/>
      <c r="D212" s="302"/>
      <c r="E212" s="302"/>
      <c r="F212" s="302"/>
      <c r="G212" s="302"/>
      <c r="H212" s="302"/>
      <c r="I212" s="302"/>
      <c r="J212" s="302"/>
      <c r="K212" s="302"/>
      <c r="L212" s="302"/>
      <c r="M212" s="302"/>
      <c r="N212" s="302"/>
      <c r="O212" s="302"/>
      <c r="P212" s="302"/>
      <c r="Q212" s="302"/>
      <c r="R212" s="302"/>
      <c r="S212" s="302"/>
      <c r="T212" s="302"/>
    </row>
    <row r="213" spans="1:20" x14ac:dyDescent="0.25">
      <c r="A213" s="302"/>
      <c r="B213" s="302"/>
      <c r="C213" s="302"/>
      <c r="D213" s="302"/>
      <c r="E213" s="302"/>
      <c r="F213" s="302"/>
      <c r="G213" s="302"/>
      <c r="H213" s="302"/>
      <c r="I213" s="302"/>
      <c r="J213" s="302"/>
      <c r="K213" s="302"/>
      <c r="L213" s="302"/>
      <c r="M213" s="302"/>
      <c r="N213" s="302"/>
      <c r="O213" s="302"/>
      <c r="P213" s="302"/>
      <c r="Q213" s="302"/>
      <c r="R213" s="302"/>
      <c r="S213" s="302"/>
      <c r="T213" s="302"/>
    </row>
    <row r="214" spans="1:20" x14ac:dyDescent="0.25">
      <c r="A214" s="302"/>
      <c r="B214" s="302"/>
      <c r="C214" s="302"/>
      <c r="D214" s="302"/>
      <c r="E214" s="302"/>
      <c r="F214" s="302"/>
      <c r="G214" s="302"/>
      <c r="H214" s="302"/>
      <c r="I214" s="302"/>
      <c r="J214" s="302"/>
      <c r="K214" s="302"/>
      <c r="L214" s="302"/>
      <c r="M214" s="302"/>
      <c r="N214" s="302"/>
      <c r="O214" s="302"/>
      <c r="P214" s="302"/>
      <c r="Q214" s="302"/>
      <c r="R214" s="302"/>
      <c r="S214" s="302"/>
      <c r="T214" s="302"/>
    </row>
    <row r="215" spans="1:20" x14ac:dyDescent="0.25">
      <c r="A215" s="302"/>
      <c r="B215" s="302"/>
      <c r="C215" s="302"/>
      <c r="D215" s="302"/>
      <c r="E215" s="302"/>
      <c r="F215" s="302"/>
      <c r="G215" s="302"/>
      <c r="H215" s="302"/>
      <c r="I215" s="302"/>
      <c r="J215" s="302"/>
      <c r="K215" s="302"/>
      <c r="L215" s="302"/>
      <c r="M215" s="302"/>
      <c r="N215" s="302"/>
      <c r="O215" s="302"/>
      <c r="P215" s="302"/>
      <c r="Q215" s="302"/>
      <c r="R215" s="302"/>
      <c r="S215" s="302"/>
      <c r="T215" s="302"/>
    </row>
    <row r="216" spans="1:20" x14ac:dyDescent="0.25">
      <c r="A216" s="302"/>
      <c r="B216" s="302"/>
      <c r="C216" s="302"/>
      <c r="D216" s="302"/>
      <c r="E216" s="302"/>
      <c r="F216" s="302"/>
      <c r="G216" s="302"/>
      <c r="H216" s="302"/>
      <c r="I216" s="302"/>
      <c r="J216" s="302"/>
      <c r="K216" s="302"/>
      <c r="L216" s="302"/>
      <c r="M216" s="302"/>
      <c r="N216" s="302"/>
      <c r="O216" s="302"/>
      <c r="P216" s="302"/>
      <c r="Q216" s="302"/>
      <c r="R216" s="302"/>
      <c r="S216" s="302"/>
      <c r="T216" s="302"/>
    </row>
    <row r="217" spans="1:20" x14ac:dyDescent="0.25">
      <c r="A217" s="302"/>
      <c r="B217" s="302"/>
      <c r="C217" s="302"/>
      <c r="D217" s="302"/>
      <c r="E217" s="302"/>
      <c r="F217" s="302"/>
      <c r="G217" s="302"/>
      <c r="H217" s="302"/>
      <c r="I217" s="302"/>
      <c r="J217" s="302"/>
      <c r="K217" s="302"/>
      <c r="L217" s="302"/>
      <c r="M217" s="302"/>
      <c r="N217" s="302"/>
      <c r="O217" s="302"/>
      <c r="P217" s="302"/>
      <c r="Q217" s="302"/>
      <c r="R217" s="302"/>
      <c r="S217" s="302"/>
      <c r="T217" s="302"/>
    </row>
    <row r="218" spans="1:20" x14ac:dyDescent="0.25">
      <c r="A218" s="302"/>
      <c r="B218" s="302"/>
      <c r="C218" s="302"/>
      <c r="D218" s="302"/>
      <c r="E218" s="302"/>
      <c r="F218" s="302"/>
      <c r="G218" s="302"/>
      <c r="H218" s="302"/>
      <c r="I218" s="302"/>
      <c r="J218" s="302"/>
      <c r="K218" s="302"/>
      <c r="L218" s="302"/>
      <c r="M218" s="302"/>
      <c r="N218" s="302"/>
      <c r="O218" s="302"/>
      <c r="P218" s="302"/>
      <c r="Q218" s="302"/>
      <c r="R218" s="302"/>
      <c r="S218" s="302"/>
      <c r="T218" s="302"/>
    </row>
    <row r="219" spans="1:20" x14ac:dyDescent="0.25">
      <c r="A219" s="302"/>
      <c r="B219" s="302"/>
      <c r="C219" s="302"/>
      <c r="D219" s="302"/>
      <c r="E219" s="302"/>
      <c r="F219" s="302"/>
      <c r="G219" s="302"/>
      <c r="H219" s="302"/>
      <c r="I219" s="302"/>
      <c r="J219" s="302"/>
      <c r="K219" s="302"/>
      <c r="L219" s="302"/>
      <c r="M219" s="302"/>
      <c r="N219" s="302"/>
      <c r="O219" s="302"/>
      <c r="P219" s="302"/>
      <c r="Q219" s="302"/>
      <c r="R219" s="302"/>
      <c r="S219" s="302"/>
      <c r="T219" s="302"/>
    </row>
    <row r="220" spans="1:20" x14ac:dyDescent="0.25">
      <c r="A220" s="302"/>
      <c r="B220" s="302"/>
      <c r="C220" s="302"/>
      <c r="D220" s="302"/>
      <c r="E220" s="302"/>
      <c r="F220" s="302"/>
      <c r="G220" s="302"/>
      <c r="H220" s="302"/>
      <c r="I220" s="302"/>
      <c r="J220" s="302"/>
      <c r="K220" s="302"/>
      <c r="L220" s="302"/>
      <c r="M220" s="302"/>
      <c r="N220" s="302"/>
      <c r="O220" s="302"/>
      <c r="P220" s="302"/>
      <c r="Q220" s="302"/>
      <c r="R220" s="302"/>
      <c r="S220" s="302"/>
      <c r="T220" s="302"/>
    </row>
    <row r="221" spans="1:20" x14ac:dyDescent="0.25">
      <c r="A221" s="302"/>
      <c r="B221" s="302"/>
      <c r="C221" s="302"/>
      <c r="D221" s="302"/>
      <c r="E221" s="302"/>
      <c r="F221" s="302"/>
      <c r="G221" s="302"/>
      <c r="H221" s="302"/>
      <c r="I221" s="302"/>
      <c r="J221" s="302"/>
      <c r="K221" s="302"/>
      <c r="L221" s="302"/>
      <c r="M221" s="302"/>
      <c r="N221" s="302"/>
      <c r="O221" s="302"/>
      <c r="P221" s="302"/>
      <c r="Q221" s="302"/>
      <c r="R221" s="302"/>
      <c r="S221" s="302"/>
      <c r="T221" s="302"/>
    </row>
    <row r="222" spans="1:20" x14ac:dyDescent="0.25">
      <c r="A222" s="302"/>
      <c r="B222" s="302"/>
      <c r="C222" s="302"/>
      <c r="D222" s="302"/>
      <c r="E222" s="302"/>
      <c r="F222" s="302"/>
      <c r="G222" s="302"/>
      <c r="H222" s="302"/>
      <c r="I222" s="302"/>
      <c r="J222" s="302"/>
      <c r="K222" s="302"/>
      <c r="L222" s="302"/>
      <c r="M222" s="302"/>
      <c r="N222" s="302"/>
      <c r="O222" s="302"/>
      <c r="P222" s="302"/>
      <c r="Q222" s="302"/>
      <c r="R222" s="302"/>
      <c r="S222" s="302"/>
      <c r="T222" s="302"/>
    </row>
    <row r="223" spans="1:20" x14ac:dyDescent="0.25">
      <c r="A223" s="302"/>
      <c r="B223" s="302"/>
      <c r="C223" s="302"/>
      <c r="D223" s="302"/>
      <c r="E223" s="302"/>
      <c r="F223" s="302"/>
      <c r="G223" s="302"/>
      <c r="H223" s="302"/>
      <c r="I223" s="302"/>
      <c r="J223" s="302"/>
      <c r="K223" s="302"/>
      <c r="L223" s="302"/>
      <c r="M223" s="302"/>
      <c r="N223" s="302"/>
      <c r="O223" s="302"/>
      <c r="P223" s="302"/>
      <c r="Q223" s="302"/>
      <c r="R223" s="302"/>
      <c r="S223" s="302"/>
      <c r="T223" s="302"/>
    </row>
    <row r="224" spans="1:20" x14ac:dyDescent="0.25">
      <c r="A224" s="302"/>
      <c r="B224" s="302"/>
      <c r="C224" s="302"/>
      <c r="D224" s="302"/>
      <c r="E224" s="302"/>
      <c r="F224" s="302"/>
      <c r="G224" s="302"/>
      <c r="H224" s="302"/>
      <c r="I224" s="302"/>
      <c r="J224" s="302"/>
      <c r="K224" s="302"/>
      <c r="L224" s="302"/>
      <c r="M224" s="302"/>
      <c r="N224" s="302"/>
      <c r="O224" s="302"/>
      <c r="P224" s="302"/>
      <c r="Q224" s="302"/>
      <c r="R224" s="302"/>
      <c r="S224" s="302"/>
      <c r="T224" s="302"/>
    </row>
    <row r="225" spans="1:20" x14ac:dyDescent="0.25">
      <c r="A225" s="302"/>
      <c r="B225" s="302"/>
      <c r="C225" s="302"/>
      <c r="D225" s="302"/>
      <c r="E225" s="302"/>
      <c r="F225" s="302"/>
      <c r="G225" s="302"/>
      <c r="H225" s="302"/>
      <c r="I225" s="302"/>
      <c r="J225" s="302"/>
      <c r="K225" s="302"/>
      <c r="L225" s="302"/>
      <c r="M225" s="302"/>
      <c r="N225" s="302"/>
      <c r="O225" s="302"/>
      <c r="P225" s="302"/>
      <c r="Q225" s="302"/>
      <c r="R225" s="302"/>
      <c r="S225" s="302"/>
      <c r="T225" s="302"/>
    </row>
    <row r="226" spans="1:20" x14ac:dyDescent="0.25">
      <c r="A226" s="302"/>
      <c r="B226" s="302"/>
      <c r="C226" s="302"/>
      <c r="D226" s="302"/>
      <c r="E226" s="302"/>
      <c r="F226" s="302"/>
      <c r="G226" s="302"/>
      <c r="H226" s="302"/>
      <c r="I226" s="302"/>
      <c r="J226" s="302"/>
      <c r="K226" s="302"/>
      <c r="L226" s="302"/>
      <c r="M226" s="302"/>
      <c r="N226" s="302"/>
      <c r="O226" s="302"/>
      <c r="P226" s="302"/>
      <c r="Q226" s="302"/>
      <c r="R226" s="302"/>
      <c r="S226" s="302"/>
      <c r="T226" s="302"/>
    </row>
    <row r="227" spans="1:20" x14ac:dyDescent="0.25">
      <c r="A227" s="302"/>
      <c r="B227" s="302"/>
      <c r="C227" s="302"/>
      <c r="D227" s="302"/>
      <c r="E227" s="302"/>
      <c r="F227" s="302"/>
      <c r="G227" s="302"/>
      <c r="H227" s="302"/>
      <c r="I227" s="302"/>
      <c r="J227" s="302"/>
      <c r="K227" s="302"/>
      <c r="L227" s="302"/>
      <c r="M227" s="302"/>
      <c r="N227" s="302"/>
      <c r="O227" s="302"/>
      <c r="P227" s="302"/>
      <c r="Q227" s="302"/>
      <c r="R227" s="302"/>
      <c r="S227" s="302"/>
      <c r="T227" s="302"/>
    </row>
    <row r="228" spans="1:20" x14ac:dyDescent="0.25">
      <c r="A228" s="302"/>
      <c r="B228" s="302"/>
      <c r="C228" s="302"/>
      <c r="D228" s="302"/>
      <c r="E228" s="302"/>
      <c r="F228" s="302"/>
      <c r="G228" s="302"/>
      <c r="H228" s="302"/>
      <c r="I228" s="302"/>
      <c r="J228" s="302"/>
      <c r="K228" s="302"/>
      <c r="L228" s="302"/>
      <c r="M228" s="302"/>
      <c r="N228" s="302"/>
      <c r="O228" s="302"/>
      <c r="P228" s="302"/>
      <c r="Q228" s="302"/>
      <c r="R228" s="302"/>
      <c r="S228" s="302"/>
      <c r="T228" s="302"/>
    </row>
    <row r="229" spans="1:20" x14ac:dyDescent="0.25">
      <c r="A229" s="302"/>
      <c r="B229" s="302"/>
      <c r="C229" s="302"/>
      <c r="D229" s="302"/>
      <c r="E229" s="302"/>
      <c r="F229" s="302"/>
      <c r="G229" s="302"/>
      <c r="H229" s="302"/>
      <c r="I229" s="302"/>
      <c r="J229" s="302"/>
      <c r="K229" s="302"/>
      <c r="L229" s="302"/>
      <c r="M229" s="302"/>
      <c r="N229" s="302"/>
      <c r="O229" s="302"/>
      <c r="P229" s="302"/>
      <c r="Q229" s="302"/>
      <c r="R229" s="302"/>
      <c r="S229" s="302"/>
      <c r="T229" s="302"/>
    </row>
    <row r="230" spans="1:20" x14ac:dyDescent="0.25">
      <c r="A230" s="302"/>
      <c r="B230" s="302"/>
      <c r="C230" s="302"/>
      <c r="D230" s="302"/>
      <c r="E230" s="302"/>
      <c r="F230" s="302"/>
      <c r="G230" s="302"/>
      <c r="H230" s="302"/>
      <c r="I230" s="302"/>
      <c r="J230" s="302"/>
      <c r="K230" s="302"/>
      <c r="L230" s="302"/>
      <c r="M230" s="302"/>
      <c r="N230" s="302"/>
      <c r="O230" s="302"/>
      <c r="P230" s="302"/>
      <c r="Q230" s="302"/>
      <c r="R230" s="302"/>
      <c r="S230" s="302"/>
      <c r="T230" s="302"/>
    </row>
    <row r="231" spans="1:20" x14ac:dyDescent="0.25">
      <c r="A231" s="302"/>
      <c r="B231" s="302"/>
      <c r="C231" s="302"/>
      <c r="D231" s="302"/>
      <c r="E231" s="302"/>
      <c r="F231" s="302"/>
      <c r="G231" s="302"/>
      <c r="H231" s="302"/>
      <c r="I231" s="302"/>
      <c r="J231" s="302"/>
      <c r="K231" s="302"/>
      <c r="L231" s="302"/>
      <c r="M231" s="302"/>
      <c r="N231" s="302"/>
      <c r="O231" s="302"/>
      <c r="P231" s="302"/>
      <c r="Q231" s="302"/>
      <c r="R231" s="302"/>
      <c r="S231" s="302"/>
      <c r="T231" s="302"/>
    </row>
    <row r="232" spans="1:20" x14ac:dyDescent="0.25">
      <c r="A232" s="302"/>
      <c r="B232" s="302"/>
      <c r="C232" s="302"/>
      <c r="D232" s="302"/>
      <c r="E232" s="302"/>
      <c r="F232" s="302"/>
      <c r="G232" s="302"/>
      <c r="H232" s="302"/>
      <c r="I232" s="302"/>
      <c r="J232" s="302"/>
      <c r="K232" s="302"/>
      <c r="L232" s="302"/>
      <c r="M232" s="302"/>
      <c r="N232" s="302"/>
      <c r="O232" s="302"/>
      <c r="P232" s="302"/>
      <c r="Q232" s="302"/>
      <c r="R232" s="302"/>
      <c r="S232" s="302"/>
      <c r="T232" s="302"/>
    </row>
    <row r="233" spans="1:20" x14ac:dyDescent="0.25">
      <c r="A233" s="302"/>
      <c r="B233" s="302"/>
      <c r="C233" s="302"/>
      <c r="D233" s="302"/>
      <c r="E233" s="302"/>
      <c r="F233" s="302"/>
      <c r="G233" s="302"/>
      <c r="H233" s="302"/>
      <c r="I233" s="302"/>
      <c r="J233" s="302"/>
      <c r="K233" s="302"/>
      <c r="L233" s="302"/>
      <c r="M233" s="302"/>
      <c r="N233" s="302"/>
      <c r="O233" s="302"/>
      <c r="P233" s="302"/>
      <c r="Q233" s="302"/>
      <c r="R233" s="302"/>
      <c r="S233" s="302"/>
      <c r="T233" s="302"/>
    </row>
    <row r="234" spans="1:20" x14ac:dyDescent="0.25">
      <c r="A234" s="302"/>
      <c r="B234" s="302"/>
      <c r="C234" s="302"/>
      <c r="D234" s="302"/>
      <c r="E234" s="302"/>
      <c r="F234" s="302"/>
      <c r="G234" s="302"/>
      <c r="H234" s="302"/>
      <c r="I234" s="302"/>
      <c r="J234" s="302"/>
      <c r="K234" s="302"/>
      <c r="L234" s="302"/>
      <c r="M234" s="302"/>
      <c r="N234" s="302"/>
      <c r="O234" s="302"/>
      <c r="P234" s="302"/>
      <c r="Q234" s="302"/>
      <c r="R234" s="302"/>
      <c r="S234" s="302"/>
      <c r="T234" s="302"/>
    </row>
    <row r="235" spans="1:20" x14ac:dyDescent="0.25">
      <c r="A235" s="302"/>
      <c r="B235" s="302"/>
      <c r="C235" s="302"/>
      <c r="D235" s="302"/>
      <c r="E235" s="302"/>
      <c r="F235" s="302"/>
      <c r="G235" s="302"/>
      <c r="H235" s="302"/>
      <c r="I235" s="302"/>
      <c r="J235" s="302"/>
      <c r="K235" s="302"/>
      <c r="L235" s="302"/>
      <c r="M235" s="302"/>
      <c r="N235" s="302"/>
      <c r="O235" s="302"/>
      <c r="P235" s="302"/>
      <c r="Q235" s="302"/>
      <c r="R235" s="302"/>
      <c r="S235" s="302"/>
      <c r="T235" s="302"/>
    </row>
    <row r="236" spans="1:20" x14ac:dyDescent="0.25">
      <c r="A236" s="302"/>
      <c r="B236" s="302"/>
      <c r="C236" s="302"/>
      <c r="D236" s="302"/>
      <c r="E236" s="302"/>
      <c r="F236" s="302"/>
      <c r="G236" s="302"/>
      <c r="H236" s="302"/>
      <c r="I236" s="302"/>
      <c r="J236" s="302"/>
      <c r="K236" s="302"/>
      <c r="L236" s="302"/>
      <c r="M236" s="302"/>
      <c r="N236" s="302"/>
      <c r="O236" s="302"/>
      <c r="P236" s="302"/>
      <c r="Q236" s="302"/>
      <c r="R236" s="302"/>
      <c r="S236" s="302"/>
      <c r="T236" s="302"/>
    </row>
    <row r="237" spans="1:20" x14ac:dyDescent="0.25">
      <c r="A237" s="302"/>
      <c r="B237" s="302"/>
      <c r="C237" s="302"/>
      <c r="D237" s="302"/>
      <c r="E237" s="302"/>
      <c r="F237" s="302"/>
      <c r="G237" s="302"/>
      <c r="H237" s="302"/>
      <c r="I237" s="302"/>
      <c r="J237" s="302"/>
      <c r="K237" s="302"/>
      <c r="L237" s="302"/>
      <c r="M237" s="302"/>
      <c r="N237" s="302"/>
      <c r="O237" s="302"/>
      <c r="P237" s="302"/>
      <c r="Q237" s="302"/>
      <c r="R237" s="302"/>
      <c r="S237" s="302"/>
      <c r="T237" s="302"/>
    </row>
    <row r="238" spans="1:20" x14ac:dyDescent="0.25">
      <c r="A238" s="302"/>
      <c r="B238" s="302"/>
      <c r="C238" s="302"/>
      <c r="D238" s="302"/>
      <c r="E238" s="302"/>
      <c r="F238" s="302"/>
      <c r="G238" s="302"/>
      <c r="H238" s="302"/>
      <c r="I238" s="302"/>
      <c r="J238" s="302"/>
      <c r="K238" s="302"/>
      <c r="L238" s="302"/>
      <c r="M238" s="302"/>
      <c r="N238" s="302"/>
      <c r="O238" s="302"/>
      <c r="P238" s="302"/>
      <c r="Q238" s="302"/>
      <c r="R238" s="302"/>
      <c r="S238" s="302"/>
      <c r="T238" s="302"/>
    </row>
    <row r="239" spans="1:20" x14ac:dyDescent="0.25">
      <c r="A239" s="302"/>
      <c r="B239" s="302"/>
      <c r="C239" s="302"/>
      <c r="D239" s="302"/>
      <c r="E239" s="302"/>
      <c r="F239" s="302"/>
      <c r="G239" s="302"/>
      <c r="H239" s="302"/>
      <c r="I239" s="302"/>
      <c r="J239" s="302"/>
      <c r="K239" s="302"/>
      <c r="L239" s="302"/>
      <c r="M239" s="302"/>
      <c r="N239" s="302"/>
      <c r="O239" s="302"/>
      <c r="P239" s="302"/>
      <c r="Q239" s="302"/>
      <c r="R239" s="302"/>
      <c r="S239" s="302"/>
      <c r="T239" s="302"/>
    </row>
    <row r="240" spans="1:20" x14ac:dyDescent="0.25">
      <c r="A240" s="302"/>
      <c r="B240" s="302"/>
      <c r="C240" s="302"/>
      <c r="D240" s="302"/>
      <c r="E240" s="302"/>
      <c r="F240" s="302"/>
      <c r="G240" s="302"/>
      <c r="H240" s="302"/>
      <c r="I240" s="302"/>
      <c r="J240" s="302"/>
      <c r="K240" s="302"/>
      <c r="L240" s="302"/>
      <c r="M240" s="302"/>
      <c r="N240" s="302"/>
      <c r="O240" s="302"/>
      <c r="P240" s="302"/>
      <c r="Q240" s="302"/>
      <c r="R240" s="302"/>
      <c r="S240" s="302"/>
      <c r="T240" s="302"/>
    </row>
    <row r="241" spans="1:20" x14ac:dyDescent="0.25">
      <c r="A241" s="302"/>
      <c r="B241" s="302"/>
      <c r="C241" s="302"/>
      <c r="D241" s="302"/>
      <c r="E241" s="302"/>
      <c r="F241" s="302"/>
      <c r="G241" s="302"/>
      <c r="H241" s="302"/>
      <c r="I241" s="302"/>
      <c r="J241" s="302"/>
      <c r="K241" s="302"/>
      <c r="L241" s="302"/>
      <c r="M241" s="302"/>
      <c r="N241" s="302"/>
      <c r="O241" s="302"/>
      <c r="P241" s="302"/>
      <c r="Q241" s="302"/>
      <c r="R241" s="302"/>
      <c r="S241" s="302"/>
      <c r="T241" s="302"/>
    </row>
    <row r="242" spans="1:20" x14ac:dyDescent="0.25">
      <c r="A242" s="302"/>
      <c r="B242" s="302"/>
      <c r="C242" s="302"/>
      <c r="D242" s="302"/>
      <c r="E242" s="302"/>
      <c r="F242" s="302"/>
      <c r="G242" s="302"/>
      <c r="H242" s="302"/>
      <c r="I242" s="302"/>
      <c r="J242" s="302"/>
      <c r="K242" s="302"/>
      <c r="L242" s="302"/>
      <c r="M242" s="302"/>
      <c r="N242" s="302"/>
      <c r="O242" s="302"/>
      <c r="P242" s="302"/>
      <c r="Q242" s="302"/>
      <c r="R242" s="302"/>
      <c r="S242" s="302"/>
      <c r="T242" s="302"/>
    </row>
    <row r="243" spans="1:20" x14ac:dyDescent="0.25">
      <c r="A243" s="302"/>
      <c r="B243" s="302"/>
      <c r="C243" s="302"/>
      <c r="D243" s="302"/>
      <c r="E243" s="302"/>
      <c r="F243" s="302"/>
      <c r="G243" s="302"/>
      <c r="H243" s="302"/>
      <c r="I243" s="302"/>
      <c r="J243" s="302"/>
      <c r="K243" s="302"/>
      <c r="L243" s="302"/>
      <c r="M243" s="302"/>
      <c r="N243" s="302"/>
      <c r="O243" s="302"/>
      <c r="P243" s="302"/>
      <c r="Q243" s="302"/>
      <c r="R243" s="302"/>
      <c r="S243" s="302"/>
      <c r="T243" s="302"/>
    </row>
    <row r="244" spans="1:20" x14ac:dyDescent="0.25">
      <c r="A244" s="302"/>
      <c r="B244" s="302"/>
      <c r="C244" s="302"/>
      <c r="D244" s="302"/>
      <c r="E244" s="302"/>
      <c r="F244" s="302"/>
      <c r="G244" s="302"/>
      <c r="H244" s="302"/>
      <c r="I244" s="302"/>
      <c r="J244" s="302"/>
      <c r="K244" s="302"/>
      <c r="L244" s="302"/>
      <c r="M244" s="302"/>
      <c r="N244" s="302"/>
      <c r="O244" s="302"/>
      <c r="P244" s="302"/>
      <c r="Q244" s="302"/>
      <c r="R244" s="302"/>
      <c r="S244" s="302"/>
      <c r="T244" s="302"/>
    </row>
    <row r="245" spans="1:20" x14ac:dyDescent="0.25">
      <c r="A245" s="302"/>
      <c r="B245" s="302"/>
      <c r="C245" s="302"/>
      <c r="D245" s="302"/>
      <c r="E245" s="302"/>
      <c r="F245" s="302"/>
      <c r="G245" s="302"/>
      <c r="H245" s="302"/>
      <c r="I245" s="302"/>
      <c r="J245" s="302"/>
      <c r="K245" s="302"/>
      <c r="L245" s="302"/>
      <c r="M245" s="302"/>
      <c r="N245" s="302"/>
      <c r="O245" s="302"/>
      <c r="P245" s="302"/>
      <c r="Q245" s="302"/>
      <c r="R245" s="302"/>
      <c r="S245" s="302"/>
      <c r="T245" s="302"/>
    </row>
    <row r="246" spans="1:20" x14ac:dyDescent="0.25">
      <c r="A246" s="302"/>
      <c r="B246" s="302"/>
      <c r="C246" s="302"/>
      <c r="D246" s="302"/>
      <c r="E246" s="302"/>
      <c r="F246" s="302"/>
      <c r="G246" s="302"/>
      <c r="H246" s="302"/>
      <c r="I246" s="302"/>
      <c r="J246" s="302"/>
      <c r="K246" s="302"/>
      <c r="L246" s="302"/>
      <c r="M246" s="302"/>
      <c r="N246" s="302"/>
      <c r="O246" s="302"/>
      <c r="P246" s="302"/>
      <c r="Q246" s="302"/>
      <c r="R246" s="302"/>
      <c r="S246" s="302"/>
      <c r="T246" s="302"/>
    </row>
    <row r="247" spans="1:20" x14ac:dyDescent="0.25">
      <c r="A247" s="302"/>
      <c r="B247" s="302"/>
      <c r="C247" s="302"/>
      <c r="D247" s="302"/>
      <c r="E247" s="302"/>
      <c r="F247" s="302"/>
      <c r="G247" s="302"/>
      <c r="H247" s="302"/>
      <c r="I247" s="302"/>
      <c r="J247" s="302"/>
      <c r="K247" s="302"/>
      <c r="L247" s="302"/>
      <c r="M247" s="302"/>
      <c r="N247" s="302"/>
      <c r="O247" s="302"/>
      <c r="P247" s="302"/>
      <c r="Q247" s="302"/>
      <c r="R247" s="302"/>
      <c r="S247" s="302"/>
      <c r="T247" s="302"/>
    </row>
    <row r="248" spans="1:20" x14ac:dyDescent="0.25">
      <c r="A248" s="302"/>
      <c r="B248" s="302"/>
      <c r="C248" s="302"/>
      <c r="D248" s="302"/>
      <c r="E248" s="302"/>
      <c r="F248" s="302"/>
      <c r="G248" s="302"/>
      <c r="H248" s="302"/>
      <c r="I248" s="302"/>
      <c r="J248" s="302"/>
      <c r="K248" s="302"/>
      <c r="L248" s="302"/>
      <c r="M248" s="302"/>
      <c r="N248" s="302"/>
      <c r="O248" s="302"/>
      <c r="P248" s="302"/>
      <c r="Q248" s="302"/>
      <c r="R248" s="302"/>
      <c r="S248" s="302"/>
      <c r="T248" s="302"/>
    </row>
    <row r="249" spans="1:20" x14ac:dyDescent="0.25">
      <c r="A249" s="302"/>
      <c r="B249" s="302"/>
      <c r="C249" s="302"/>
      <c r="D249" s="302"/>
      <c r="E249" s="302"/>
      <c r="F249" s="302"/>
      <c r="G249" s="302"/>
      <c r="H249" s="302"/>
      <c r="I249" s="302"/>
      <c r="J249" s="302"/>
      <c r="K249" s="302"/>
      <c r="L249" s="302"/>
      <c r="M249" s="302"/>
      <c r="N249" s="302"/>
      <c r="O249" s="302"/>
      <c r="P249" s="302"/>
      <c r="Q249" s="302"/>
      <c r="R249" s="302"/>
      <c r="S249" s="302"/>
      <c r="T249" s="302"/>
    </row>
    <row r="250" spans="1:20" x14ac:dyDescent="0.25">
      <c r="A250" s="302"/>
      <c r="B250" s="302"/>
      <c r="C250" s="302"/>
      <c r="D250" s="302"/>
      <c r="E250" s="302"/>
      <c r="F250" s="302"/>
      <c r="G250" s="302"/>
      <c r="H250" s="302"/>
      <c r="I250" s="302"/>
      <c r="J250" s="302"/>
      <c r="K250" s="302"/>
      <c r="L250" s="302"/>
      <c r="M250" s="302"/>
      <c r="N250" s="302"/>
      <c r="O250" s="302"/>
      <c r="P250" s="302"/>
      <c r="Q250" s="302"/>
      <c r="R250" s="302"/>
      <c r="S250" s="302"/>
      <c r="T250" s="302"/>
    </row>
    <row r="251" spans="1:20" x14ac:dyDescent="0.25">
      <c r="A251" s="302"/>
      <c r="B251" s="302"/>
      <c r="C251" s="302"/>
      <c r="D251" s="302"/>
      <c r="E251" s="302"/>
      <c r="F251" s="302"/>
      <c r="G251" s="302"/>
      <c r="H251" s="302"/>
      <c r="I251" s="302"/>
      <c r="J251" s="302"/>
      <c r="K251" s="302"/>
      <c r="L251" s="302"/>
      <c r="M251" s="302"/>
      <c r="N251" s="302"/>
      <c r="O251" s="302"/>
      <c r="P251" s="302"/>
      <c r="Q251" s="302"/>
      <c r="R251" s="302"/>
      <c r="S251" s="302"/>
      <c r="T251" s="302"/>
    </row>
    <row r="252" spans="1:20" x14ac:dyDescent="0.25">
      <c r="A252" s="302"/>
      <c r="B252" s="302"/>
      <c r="C252" s="302"/>
      <c r="D252" s="302"/>
      <c r="E252" s="302"/>
      <c r="F252" s="302"/>
      <c r="G252" s="302"/>
      <c r="H252" s="302"/>
      <c r="I252" s="302"/>
      <c r="J252" s="302"/>
      <c r="K252" s="302"/>
      <c r="L252" s="302"/>
      <c r="M252" s="302"/>
      <c r="N252" s="302"/>
      <c r="O252" s="302"/>
      <c r="P252" s="302"/>
      <c r="Q252" s="302"/>
      <c r="R252" s="302"/>
      <c r="S252" s="302"/>
      <c r="T252" s="302"/>
    </row>
    <row r="253" spans="1:20" x14ac:dyDescent="0.25">
      <c r="A253" s="302"/>
      <c r="B253" s="302"/>
      <c r="C253" s="302"/>
      <c r="D253" s="302"/>
      <c r="E253" s="302"/>
      <c r="F253" s="302"/>
      <c r="G253" s="302"/>
      <c r="H253" s="302"/>
      <c r="I253" s="302"/>
      <c r="J253" s="302"/>
      <c r="K253" s="302"/>
      <c r="L253" s="302"/>
      <c r="M253" s="302"/>
      <c r="N253" s="302"/>
      <c r="O253" s="302"/>
      <c r="P253" s="302"/>
      <c r="Q253" s="302"/>
      <c r="R253" s="302"/>
      <c r="S253" s="302"/>
      <c r="T253" s="302"/>
    </row>
    <row r="254" spans="1:20" x14ac:dyDescent="0.25">
      <c r="A254" s="302"/>
      <c r="B254" s="302"/>
      <c r="C254" s="302"/>
      <c r="D254" s="302"/>
      <c r="E254" s="302"/>
      <c r="F254" s="302"/>
      <c r="G254" s="302"/>
      <c r="H254" s="302"/>
      <c r="I254" s="302"/>
      <c r="J254" s="302"/>
      <c r="K254" s="302"/>
      <c r="L254" s="302"/>
      <c r="M254" s="302"/>
      <c r="N254" s="302"/>
      <c r="O254" s="302"/>
      <c r="P254" s="302"/>
      <c r="Q254" s="302"/>
      <c r="R254" s="302"/>
      <c r="S254" s="302"/>
      <c r="T254" s="302"/>
    </row>
    <row r="255" spans="1:20" x14ac:dyDescent="0.25">
      <c r="A255" s="302"/>
      <c r="B255" s="302"/>
      <c r="C255" s="302"/>
      <c r="D255" s="302"/>
      <c r="E255" s="302"/>
      <c r="F255" s="302"/>
      <c r="G255" s="302"/>
      <c r="H255" s="302"/>
      <c r="I255" s="302"/>
      <c r="J255" s="302"/>
      <c r="K255" s="302"/>
      <c r="L255" s="302"/>
      <c r="M255" s="302"/>
      <c r="N255" s="302"/>
      <c r="O255" s="302"/>
      <c r="P255" s="302"/>
      <c r="Q255" s="302"/>
      <c r="R255" s="302"/>
      <c r="S255" s="302"/>
      <c r="T255" s="302"/>
    </row>
    <row r="256" spans="1:20" x14ac:dyDescent="0.25">
      <c r="A256" s="302"/>
      <c r="B256" s="302"/>
      <c r="C256" s="302"/>
      <c r="D256" s="302"/>
      <c r="E256" s="302"/>
      <c r="F256" s="302"/>
      <c r="G256" s="302"/>
      <c r="H256" s="302"/>
      <c r="I256" s="302"/>
      <c r="J256" s="302"/>
      <c r="K256" s="302"/>
      <c r="L256" s="302"/>
      <c r="M256" s="302"/>
      <c r="N256" s="302"/>
      <c r="O256" s="302"/>
      <c r="P256" s="302"/>
      <c r="Q256" s="302"/>
      <c r="R256" s="302"/>
      <c r="S256" s="302"/>
      <c r="T256" s="302"/>
    </row>
    <row r="257" spans="1:20" x14ac:dyDescent="0.25">
      <c r="A257" s="302"/>
      <c r="B257" s="302"/>
      <c r="C257" s="302"/>
      <c r="D257" s="302"/>
      <c r="E257" s="302"/>
      <c r="F257" s="302"/>
      <c r="G257" s="302"/>
      <c r="H257" s="302"/>
      <c r="I257" s="302"/>
      <c r="J257" s="302"/>
      <c r="K257" s="302"/>
      <c r="L257" s="302"/>
      <c r="M257" s="302"/>
      <c r="N257" s="302"/>
      <c r="O257" s="302"/>
      <c r="P257" s="302"/>
      <c r="Q257" s="302"/>
      <c r="R257" s="302"/>
      <c r="S257" s="302"/>
      <c r="T257" s="302"/>
    </row>
    <row r="258" spans="1:20" x14ac:dyDescent="0.25">
      <c r="A258" s="302"/>
      <c r="B258" s="302"/>
      <c r="C258" s="302"/>
      <c r="D258" s="302"/>
      <c r="E258" s="302"/>
      <c r="F258" s="302"/>
      <c r="G258" s="302"/>
      <c r="H258" s="302"/>
      <c r="I258" s="302"/>
      <c r="J258" s="302"/>
      <c r="K258" s="302"/>
      <c r="L258" s="302"/>
      <c r="M258" s="302"/>
      <c r="N258" s="302"/>
      <c r="O258" s="302"/>
      <c r="P258" s="302"/>
      <c r="Q258" s="302"/>
      <c r="R258" s="302"/>
      <c r="S258" s="302"/>
      <c r="T258" s="302"/>
    </row>
    <row r="259" spans="1:20" x14ac:dyDescent="0.25">
      <c r="A259" s="302"/>
      <c r="B259" s="302"/>
      <c r="C259" s="302"/>
      <c r="D259" s="302"/>
      <c r="E259" s="302"/>
      <c r="F259" s="302"/>
      <c r="G259" s="302"/>
      <c r="H259" s="302"/>
      <c r="I259" s="302"/>
      <c r="J259" s="302"/>
      <c r="K259" s="302"/>
      <c r="L259" s="302"/>
      <c r="M259" s="302"/>
      <c r="N259" s="302"/>
      <c r="O259" s="302"/>
      <c r="P259" s="302"/>
      <c r="Q259" s="302"/>
      <c r="R259" s="302"/>
      <c r="S259" s="302"/>
      <c r="T259" s="302"/>
    </row>
    <row r="260" spans="1:20" x14ac:dyDescent="0.25">
      <c r="A260" s="302"/>
      <c r="B260" s="302"/>
      <c r="C260" s="302"/>
      <c r="D260" s="302"/>
      <c r="E260" s="302"/>
      <c r="F260" s="302"/>
      <c r="G260" s="302"/>
      <c r="H260" s="302"/>
      <c r="I260" s="302"/>
      <c r="J260" s="302"/>
      <c r="K260" s="302"/>
      <c r="L260" s="302"/>
      <c r="M260" s="302"/>
      <c r="N260" s="302"/>
      <c r="O260" s="302"/>
      <c r="P260" s="302"/>
      <c r="Q260" s="302"/>
      <c r="R260" s="302"/>
      <c r="S260" s="302"/>
      <c r="T260" s="302"/>
    </row>
    <row r="261" spans="1:20" x14ac:dyDescent="0.25">
      <c r="A261" s="302"/>
      <c r="B261" s="302"/>
      <c r="C261" s="302"/>
      <c r="D261" s="302"/>
      <c r="E261" s="302"/>
      <c r="F261" s="302"/>
      <c r="G261" s="302"/>
      <c r="H261" s="302"/>
      <c r="I261" s="302"/>
      <c r="J261" s="302"/>
      <c r="K261" s="302"/>
      <c r="L261" s="302"/>
      <c r="M261" s="302"/>
      <c r="N261" s="302"/>
      <c r="O261" s="302"/>
      <c r="P261" s="302"/>
      <c r="Q261" s="302"/>
      <c r="R261" s="302"/>
      <c r="S261" s="302"/>
      <c r="T261" s="302"/>
    </row>
    <row r="262" spans="1:20" x14ac:dyDescent="0.25">
      <c r="A262" s="302"/>
      <c r="B262" s="302"/>
      <c r="C262" s="302"/>
      <c r="D262" s="302"/>
      <c r="E262" s="302"/>
      <c r="F262" s="302"/>
      <c r="G262" s="302"/>
      <c r="H262" s="302"/>
      <c r="I262" s="302"/>
      <c r="J262" s="302"/>
      <c r="K262" s="302"/>
      <c r="L262" s="302"/>
      <c r="M262" s="302"/>
      <c r="N262" s="302"/>
      <c r="O262" s="302"/>
      <c r="P262" s="302"/>
      <c r="Q262" s="302"/>
      <c r="R262" s="302"/>
      <c r="S262" s="302"/>
      <c r="T262" s="302"/>
    </row>
    <row r="263" spans="1:20" x14ac:dyDescent="0.25">
      <c r="A263" s="302"/>
      <c r="B263" s="302"/>
      <c r="C263" s="302"/>
      <c r="D263" s="302"/>
      <c r="E263" s="302"/>
      <c r="F263" s="302"/>
      <c r="G263" s="302"/>
      <c r="H263" s="302"/>
      <c r="I263" s="302"/>
      <c r="J263" s="302"/>
      <c r="K263" s="302"/>
      <c r="L263" s="302"/>
      <c r="M263" s="302"/>
      <c r="N263" s="302"/>
      <c r="O263" s="302"/>
      <c r="P263" s="302"/>
      <c r="Q263" s="302"/>
      <c r="R263" s="302"/>
      <c r="S263" s="302"/>
      <c r="T263" s="302"/>
    </row>
    <row r="264" spans="1:20" x14ac:dyDescent="0.25">
      <c r="A264" s="302"/>
      <c r="B264" s="302"/>
      <c r="C264" s="302"/>
      <c r="D264" s="302"/>
      <c r="E264" s="302"/>
      <c r="F264" s="302"/>
      <c r="G264" s="302"/>
      <c r="H264" s="302"/>
      <c r="I264" s="302"/>
      <c r="J264" s="302"/>
      <c r="K264" s="302"/>
      <c r="L264" s="302"/>
      <c r="M264" s="302"/>
      <c r="N264" s="302"/>
      <c r="O264" s="302"/>
      <c r="P264" s="302"/>
      <c r="Q264" s="302"/>
      <c r="R264" s="302"/>
      <c r="S264" s="302"/>
      <c r="T264" s="302"/>
    </row>
    <row r="265" spans="1:20" x14ac:dyDescent="0.25">
      <c r="A265" s="302"/>
      <c r="B265" s="302"/>
      <c r="C265" s="302"/>
      <c r="D265" s="302"/>
      <c r="E265" s="302"/>
      <c r="F265" s="302"/>
      <c r="G265" s="302"/>
      <c r="H265" s="302"/>
      <c r="I265" s="302"/>
      <c r="J265" s="302"/>
      <c r="K265" s="302"/>
      <c r="L265" s="302"/>
      <c r="M265" s="302"/>
      <c r="N265" s="302"/>
      <c r="O265" s="302"/>
      <c r="P265" s="302"/>
      <c r="Q265" s="302"/>
      <c r="R265" s="302"/>
      <c r="S265" s="302"/>
      <c r="T265" s="302"/>
    </row>
    <row r="266" spans="1:20" x14ac:dyDescent="0.25">
      <c r="A266" s="302"/>
      <c r="B266" s="302"/>
      <c r="C266" s="302"/>
      <c r="D266" s="302"/>
      <c r="E266" s="302"/>
      <c r="F266" s="302"/>
      <c r="G266" s="302"/>
      <c r="H266" s="302"/>
      <c r="I266" s="302"/>
      <c r="J266" s="302"/>
      <c r="K266" s="302"/>
      <c r="L266" s="302"/>
      <c r="M266" s="302"/>
      <c r="N266" s="302"/>
      <c r="O266" s="302"/>
      <c r="P266" s="302"/>
      <c r="Q266" s="302"/>
      <c r="R266" s="302"/>
      <c r="S266" s="302"/>
      <c r="T266" s="302"/>
    </row>
    <row r="267" spans="1:20" x14ac:dyDescent="0.25">
      <c r="A267" s="302"/>
      <c r="B267" s="302"/>
      <c r="C267" s="302"/>
      <c r="D267" s="302"/>
      <c r="E267" s="302"/>
      <c r="F267" s="302"/>
      <c r="G267" s="302"/>
      <c r="H267" s="302"/>
      <c r="I267" s="302"/>
      <c r="J267" s="302"/>
      <c r="K267" s="302"/>
      <c r="L267" s="302"/>
      <c r="M267" s="302"/>
      <c r="N267" s="302"/>
      <c r="O267" s="302"/>
      <c r="P267" s="302"/>
      <c r="Q267" s="302"/>
      <c r="R267" s="302"/>
      <c r="S267" s="302"/>
      <c r="T267" s="302"/>
    </row>
    <row r="268" spans="1:20" x14ac:dyDescent="0.25">
      <c r="A268" s="302"/>
      <c r="B268" s="302"/>
      <c r="C268" s="302"/>
      <c r="D268" s="302"/>
      <c r="E268" s="302"/>
      <c r="F268" s="302"/>
      <c r="G268" s="302"/>
      <c r="H268" s="302"/>
      <c r="I268" s="302"/>
      <c r="J268" s="302"/>
      <c r="K268" s="302"/>
      <c r="L268" s="302"/>
      <c r="M268" s="302"/>
      <c r="N268" s="302"/>
      <c r="O268" s="302"/>
      <c r="P268" s="302"/>
      <c r="Q268" s="302"/>
      <c r="R268" s="302"/>
      <c r="S268" s="302"/>
      <c r="T268" s="302"/>
    </row>
    <row r="269" spans="1:20" x14ac:dyDescent="0.25">
      <c r="A269" s="302"/>
      <c r="B269" s="302"/>
      <c r="C269" s="302"/>
      <c r="D269" s="302"/>
      <c r="E269" s="302"/>
      <c r="F269" s="302"/>
      <c r="G269" s="302"/>
      <c r="H269" s="302"/>
      <c r="I269" s="302"/>
      <c r="J269" s="302"/>
      <c r="K269" s="302"/>
      <c r="L269" s="302"/>
      <c r="M269" s="302"/>
      <c r="N269" s="302"/>
      <c r="O269" s="302"/>
      <c r="P269" s="302"/>
      <c r="Q269" s="302"/>
      <c r="R269" s="302"/>
      <c r="S269" s="302"/>
      <c r="T269" s="302"/>
    </row>
    <row r="270" spans="1:20" x14ac:dyDescent="0.25">
      <c r="A270" s="302"/>
      <c r="B270" s="302"/>
      <c r="C270" s="302"/>
      <c r="D270" s="302"/>
      <c r="E270" s="302"/>
      <c r="F270" s="302"/>
      <c r="G270" s="302"/>
      <c r="H270" s="302"/>
      <c r="I270" s="302"/>
      <c r="J270" s="302"/>
      <c r="K270" s="302"/>
      <c r="L270" s="302"/>
      <c r="M270" s="302"/>
      <c r="N270" s="302"/>
      <c r="O270" s="302"/>
      <c r="P270" s="302"/>
      <c r="Q270" s="302"/>
      <c r="R270" s="302"/>
      <c r="S270" s="302"/>
      <c r="T270" s="302"/>
    </row>
    <row r="271" spans="1:20" x14ac:dyDescent="0.25">
      <c r="A271" s="302"/>
      <c r="B271" s="302"/>
      <c r="C271" s="302"/>
      <c r="D271" s="302"/>
      <c r="E271" s="302"/>
      <c r="F271" s="302"/>
      <c r="G271" s="302"/>
      <c r="H271" s="302"/>
      <c r="I271" s="302"/>
      <c r="J271" s="302"/>
      <c r="K271" s="302"/>
      <c r="L271" s="302"/>
      <c r="M271" s="302"/>
      <c r="N271" s="302"/>
      <c r="O271" s="302"/>
      <c r="P271" s="302"/>
      <c r="Q271" s="302"/>
      <c r="R271" s="302"/>
      <c r="S271" s="302"/>
      <c r="T271" s="302"/>
    </row>
    <row r="272" spans="1:20" x14ac:dyDescent="0.25">
      <c r="A272" s="302"/>
      <c r="B272" s="302"/>
      <c r="C272" s="302"/>
      <c r="D272" s="302"/>
      <c r="E272" s="302"/>
      <c r="F272" s="302"/>
      <c r="G272" s="302"/>
      <c r="H272" s="302"/>
      <c r="I272" s="302"/>
      <c r="J272" s="302"/>
      <c r="K272" s="302"/>
      <c r="L272" s="302"/>
      <c r="M272" s="302"/>
      <c r="N272" s="302"/>
      <c r="O272" s="302"/>
      <c r="P272" s="302"/>
      <c r="Q272" s="302"/>
      <c r="R272" s="302"/>
      <c r="S272" s="302"/>
      <c r="T272" s="302"/>
    </row>
    <row r="273" spans="1:20" x14ac:dyDescent="0.25">
      <c r="A273" s="302"/>
      <c r="B273" s="302"/>
      <c r="C273" s="302"/>
      <c r="D273" s="302"/>
      <c r="E273" s="302"/>
      <c r="F273" s="302"/>
      <c r="G273" s="302"/>
      <c r="H273" s="302"/>
      <c r="I273" s="302"/>
      <c r="J273" s="302"/>
      <c r="K273" s="302"/>
      <c r="L273" s="302"/>
      <c r="M273" s="302"/>
      <c r="N273" s="302"/>
      <c r="O273" s="302"/>
      <c r="P273" s="302"/>
      <c r="Q273" s="302"/>
      <c r="R273" s="302"/>
      <c r="S273" s="302"/>
      <c r="T273" s="302"/>
    </row>
    <row r="274" spans="1:20" x14ac:dyDescent="0.25">
      <c r="A274" s="302"/>
      <c r="B274" s="302"/>
      <c r="C274" s="302"/>
      <c r="D274" s="302"/>
      <c r="E274" s="302"/>
      <c r="F274" s="302"/>
      <c r="G274" s="302"/>
      <c r="H274" s="302"/>
      <c r="I274" s="302"/>
      <c r="J274" s="302"/>
      <c r="K274" s="302"/>
      <c r="L274" s="302"/>
      <c r="M274" s="302"/>
      <c r="N274" s="302"/>
      <c r="O274" s="302"/>
      <c r="P274" s="302"/>
      <c r="Q274" s="302"/>
      <c r="R274" s="302"/>
      <c r="S274" s="302"/>
      <c r="T274" s="302"/>
    </row>
    <row r="275" spans="1:20" x14ac:dyDescent="0.25">
      <c r="A275" s="302"/>
      <c r="B275" s="302"/>
      <c r="C275" s="302"/>
      <c r="D275" s="302"/>
      <c r="E275" s="302"/>
      <c r="F275" s="302"/>
      <c r="G275" s="302"/>
      <c r="H275" s="302"/>
      <c r="I275" s="302"/>
      <c r="J275" s="302"/>
      <c r="K275" s="302"/>
      <c r="L275" s="302"/>
      <c r="M275" s="302"/>
      <c r="N275" s="302"/>
      <c r="O275" s="302"/>
      <c r="P275" s="302"/>
      <c r="Q275" s="302"/>
      <c r="R275" s="302"/>
      <c r="S275" s="302"/>
      <c r="T275" s="302"/>
    </row>
    <row r="276" spans="1:20" x14ac:dyDescent="0.25">
      <c r="A276" s="302"/>
      <c r="B276" s="302"/>
      <c r="C276" s="302"/>
      <c r="D276" s="302"/>
      <c r="E276" s="302"/>
      <c r="F276" s="302"/>
      <c r="G276" s="302"/>
      <c r="H276" s="302"/>
      <c r="I276" s="302"/>
      <c r="J276" s="302"/>
      <c r="K276" s="302"/>
      <c r="L276" s="302"/>
      <c r="M276" s="302"/>
      <c r="N276" s="302"/>
      <c r="O276" s="302"/>
      <c r="P276" s="302"/>
      <c r="Q276" s="302"/>
      <c r="R276" s="302"/>
      <c r="S276" s="302"/>
      <c r="T276" s="302"/>
    </row>
    <row r="277" spans="1:20" x14ac:dyDescent="0.25">
      <c r="A277" s="302"/>
      <c r="B277" s="302"/>
      <c r="C277" s="302"/>
      <c r="D277" s="302"/>
      <c r="E277" s="302"/>
      <c r="F277" s="302"/>
      <c r="G277" s="302"/>
      <c r="H277" s="302"/>
      <c r="I277" s="302"/>
      <c r="J277" s="302"/>
      <c r="K277" s="302"/>
      <c r="L277" s="302"/>
      <c r="M277" s="302"/>
      <c r="N277" s="302"/>
      <c r="O277" s="302"/>
      <c r="P277" s="302"/>
      <c r="Q277" s="302"/>
      <c r="R277" s="302"/>
      <c r="S277" s="302"/>
      <c r="T277" s="302"/>
    </row>
    <row r="278" spans="1:20" x14ac:dyDescent="0.25">
      <c r="A278" s="302"/>
      <c r="B278" s="302"/>
      <c r="C278" s="302"/>
      <c r="D278" s="302"/>
      <c r="E278" s="302"/>
      <c r="F278" s="302"/>
      <c r="G278" s="302"/>
      <c r="H278" s="302"/>
      <c r="I278" s="302"/>
      <c r="J278" s="302"/>
      <c r="K278" s="302"/>
      <c r="L278" s="302"/>
      <c r="M278" s="302"/>
      <c r="N278" s="302"/>
      <c r="O278" s="302"/>
      <c r="P278" s="302"/>
      <c r="Q278" s="302"/>
      <c r="R278" s="302"/>
      <c r="S278" s="302"/>
      <c r="T278" s="302"/>
    </row>
    <row r="279" spans="1:20" x14ac:dyDescent="0.25">
      <c r="A279" s="302"/>
      <c r="B279" s="302"/>
      <c r="C279" s="302"/>
      <c r="D279" s="302"/>
      <c r="E279" s="302"/>
      <c r="F279" s="302"/>
      <c r="G279" s="302"/>
      <c r="H279" s="302"/>
      <c r="I279" s="302"/>
      <c r="J279" s="302"/>
      <c r="K279" s="302"/>
      <c r="L279" s="302"/>
      <c r="M279" s="302"/>
      <c r="N279" s="302"/>
      <c r="O279" s="302"/>
      <c r="P279" s="302"/>
      <c r="Q279" s="302"/>
      <c r="R279" s="302"/>
      <c r="S279" s="302"/>
      <c r="T279" s="302"/>
    </row>
    <row r="280" spans="1:20" x14ac:dyDescent="0.25">
      <c r="A280" s="302"/>
      <c r="B280" s="302"/>
      <c r="C280" s="302"/>
      <c r="D280" s="302"/>
      <c r="E280" s="302"/>
      <c r="F280" s="302"/>
      <c r="G280" s="302"/>
      <c r="H280" s="302"/>
      <c r="I280" s="302"/>
      <c r="J280" s="302"/>
      <c r="K280" s="302"/>
      <c r="L280" s="302"/>
      <c r="M280" s="302"/>
      <c r="N280" s="302"/>
      <c r="O280" s="302"/>
      <c r="P280" s="302"/>
      <c r="Q280" s="302"/>
      <c r="R280" s="302"/>
      <c r="S280" s="302"/>
      <c r="T280" s="302"/>
    </row>
    <row r="281" spans="1:20" x14ac:dyDescent="0.25">
      <c r="A281" s="302"/>
      <c r="B281" s="302"/>
      <c r="C281" s="302"/>
      <c r="D281" s="302"/>
      <c r="E281" s="302"/>
      <c r="F281" s="302"/>
      <c r="G281" s="302"/>
      <c r="H281" s="302"/>
      <c r="I281" s="302"/>
      <c r="J281" s="302"/>
      <c r="K281" s="302"/>
      <c r="L281" s="302"/>
      <c r="M281" s="302"/>
      <c r="N281" s="302"/>
      <c r="O281" s="302"/>
      <c r="P281" s="302"/>
      <c r="Q281" s="302"/>
      <c r="R281" s="302"/>
      <c r="S281" s="302"/>
      <c r="T281" s="302"/>
    </row>
    <row r="282" spans="1:20" x14ac:dyDescent="0.25">
      <c r="A282" s="302"/>
      <c r="B282" s="302"/>
      <c r="C282" s="302"/>
      <c r="D282" s="302"/>
      <c r="E282" s="302"/>
      <c r="F282" s="302"/>
      <c r="G282" s="302"/>
      <c r="H282" s="302"/>
      <c r="I282" s="302"/>
      <c r="J282" s="302"/>
      <c r="K282" s="302"/>
      <c r="L282" s="302"/>
      <c r="M282" s="302"/>
      <c r="N282" s="302"/>
      <c r="O282" s="302"/>
      <c r="P282" s="302"/>
      <c r="Q282" s="302"/>
      <c r="R282" s="302"/>
      <c r="S282" s="302"/>
      <c r="T282" s="302"/>
    </row>
    <row r="283" spans="1:20" x14ac:dyDescent="0.25">
      <c r="A283" s="302"/>
      <c r="B283" s="302"/>
      <c r="C283" s="302"/>
      <c r="D283" s="302"/>
      <c r="E283" s="302"/>
      <c r="F283" s="302"/>
      <c r="G283" s="302"/>
      <c r="H283" s="302"/>
      <c r="I283" s="302"/>
      <c r="J283" s="302"/>
      <c r="K283" s="302"/>
      <c r="L283" s="302"/>
      <c r="M283" s="302"/>
      <c r="N283" s="302"/>
      <c r="O283" s="302"/>
      <c r="P283" s="302"/>
      <c r="Q283" s="302"/>
      <c r="R283" s="302"/>
      <c r="S283" s="302"/>
      <c r="T283" s="302"/>
    </row>
    <row r="284" spans="1:20" x14ac:dyDescent="0.25">
      <c r="A284" s="302"/>
      <c r="B284" s="302"/>
      <c r="C284" s="302"/>
      <c r="D284" s="302"/>
      <c r="E284" s="302"/>
      <c r="F284" s="302"/>
      <c r="G284" s="302"/>
      <c r="H284" s="302"/>
      <c r="I284" s="302"/>
      <c r="J284" s="302"/>
      <c r="K284" s="302"/>
      <c r="L284" s="302"/>
      <c r="M284" s="302"/>
      <c r="N284" s="302"/>
      <c r="O284" s="302"/>
      <c r="P284" s="302"/>
      <c r="Q284" s="302"/>
      <c r="R284" s="302"/>
      <c r="S284" s="302"/>
      <c r="T284" s="302"/>
    </row>
    <row r="285" spans="1:20" x14ac:dyDescent="0.25">
      <c r="A285" s="302"/>
      <c r="B285" s="302"/>
      <c r="C285" s="302"/>
      <c r="D285" s="302"/>
      <c r="E285" s="302"/>
      <c r="F285" s="302"/>
      <c r="G285" s="302"/>
      <c r="H285" s="302"/>
      <c r="I285" s="302"/>
      <c r="J285" s="302"/>
      <c r="K285" s="302"/>
      <c r="L285" s="302"/>
      <c r="M285" s="302"/>
      <c r="N285" s="302"/>
      <c r="O285" s="302"/>
      <c r="P285" s="302"/>
      <c r="Q285" s="302"/>
      <c r="R285" s="302"/>
      <c r="S285" s="302"/>
      <c r="T285" s="302"/>
    </row>
    <row r="286" spans="1:20" x14ac:dyDescent="0.25">
      <c r="A286" s="302"/>
      <c r="B286" s="302"/>
      <c r="C286" s="302"/>
      <c r="D286" s="302"/>
      <c r="E286" s="302"/>
      <c r="F286" s="302"/>
      <c r="G286" s="302"/>
      <c r="H286" s="302"/>
      <c r="I286" s="302"/>
      <c r="J286" s="302"/>
      <c r="K286" s="302"/>
      <c r="L286" s="302"/>
      <c r="M286" s="302"/>
      <c r="N286" s="302"/>
      <c r="O286" s="302"/>
      <c r="P286" s="302"/>
      <c r="Q286" s="302"/>
      <c r="R286" s="302"/>
      <c r="S286" s="302"/>
      <c r="T286" s="302"/>
    </row>
    <row r="287" spans="1:20" x14ac:dyDescent="0.25">
      <c r="A287" s="302"/>
      <c r="B287" s="302"/>
      <c r="C287" s="302"/>
      <c r="D287" s="302"/>
      <c r="E287" s="302"/>
      <c r="F287" s="302"/>
      <c r="G287" s="302"/>
      <c r="H287" s="302"/>
      <c r="I287" s="302"/>
      <c r="J287" s="302"/>
      <c r="K287" s="302"/>
      <c r="L287" s="302"/>
      <c r="M287" s="302"/>
      <c r="N287" s="302"/>
      <c r="O287" s="302"/>
      <c r="P287" s="302"/>
      <c r="Q287" s="302"/>
      <c r="R287" s="302"/>
      <c r="S287" s="302"/>
      <c r="T287" s="302"/>
    </row>
    <row r="288" spans="1:20" x14ac:dyDescent="0.25">
      <c r="A288" s="302"/>
      <c r="B288" s="302"/>
      <c r="C288" s="302"/>
      <c r="D288" s="302"/>
      <c r="E288" s="302"/>
      <c r="F288" s="302"/>
      <c r="G288" s="302"/>
      <c r="H288" s="302"/>
      <c r="I288" s="302"/>
      <c r="J288" s="302"/>
      <c r="K288" s="302"/>
      <c r="L288" s="302"/>
      <c r="M288" s="302"/>
      <c r="N288" s="302"/>
      <c r="O288" s="302"/>
      <c r="P288" s="302"/>
      <c r="Q288" s="302"/>
      <c r="R288" s="302"/>
      <c r="S288" s="302"/>
      <c r="T288" s="302"/>
    </row>
    <row r="289" spans="1:20" x14ac:dyDescent="0.25">
      <c r="A289" s="302"/>
      <c r="B289" s="302"/>
      <c r="C289" s="302"/>
      <c r="D289" s="302"/>
      <c r="E289" s="302"/>
      <c r="F289" s="302"/>
      <c r="G289" s="302"/>
      <c r="H289" s="302"/>
      <c r="I289" s="302"/>
      <c r="J289" s="302"/>
      <c r="K289" s="302"/>
      <c r="L289" s="302"/>
      <c r="M289" s="302"/>
      <c r="N289" s="302"/>
      <c r="O289" s="302"/>
      <c r="P289" s="302"/>
      <c r="Q289" s="302"/>
      <c r="R289" s="302"/>
      <c r="S289" s="302"/>
      <c r="T289" s="302"/>
    </row>
    <row r="290" spans="1:20" x14ac:dyDescent="0.25">
      <c r="A290" s="302"/>
      <c r="B290" s="302"/>
      <c r="C290" s="302"/>
      <c r="D290" s="302"/>
      <c r="E290" s="302"/>
      <c r="F290" s="302"/>
      <c r="G290" s="302"/>
      <c r="H290" s="302"/>
      <c r="I290" s="302"/>
      <c r="J290" s="302"/>
      <c r="K290" s="302"/>
      <c r="L290" s="302"/>
      <c r="M290" s="302"/>
      <c r="N290" s="302"/>
      <c r="O290" s="302"/>
      <c r="P290" s="302"/>
      <c r="Q290" s="302"/>
      <c r="R290" s="302"/>
      <c r="S290" s="302"/>
      <c r="T290" s="302"/>
    </row>
    <row r="291" spans="1:20" x14ac:dyDescent="0.25">
      <c r="A291" s="302"/>
      <c r="B291" s="302"/>
      <c r="C291" s="302"/>
      <c r="D291" s="302"/>
      <c r="E291" s="302"/>
      <c r="F291" s="302"/>
      <c r="G291" s="302"/>
      <c r="H291" s="302"/>
      <c r="I291" s="302"/>
      <c r="J291" s="302"/>
      <c r="K291" s="302"/>
      <c r="L291" s="302"/>
      <c r="M291" s="302"/>
      <c r="N291" s="302"/>
      <c r="O291" s="302"/>
      <c r="P291" s="302"/>
      <c r="Q291" s="302"/>
      <c r="R291" s="302"/>
      <c r="S291" s="302"/>
      <c r="T291" s="302"/>
    </row>
    <row r="292" spans="1:20" x14ac:dyDescent="0.25">
      <c r="A292" s="302"/>
      <c r="B292" s="302"/>
      <c r="C292" s="302"/>
      <c r="D292" s="302"/>
      <c r="E292" s="302"/>
      <c r="F292" s="302"/>
      <c r="G292" s="302"/>
      <c r="H292" s="302"/>
      <c r="I292" s="302"/>
      <c r="J292" s="302"/>
      <c r="K292" s="302"/>
      <c r="L292" s="302"/>
      <c r="M292" s="302"/>
      <c r="N292" s="302"/>
      <c r="O292" s="302"/>
      <c r="P292" s="302"/>
      <c r="Q292" s="302"/>
      <c r="R292" s="302"/>
      <c r="S292" s="302"/>
      <c r="T292" s="302"/>
    </row>
    <row r="293" spans="1:20" x14ac:dyDescent="0.25">
      <c r="A293" s="302"/>
      <c r="B293" s="302"/>
      <c r="C293" s="302"/>
      <c r="D293" s="302"/>
      <c r="E293" s="302"/>
      <c r="F293" s="302"/>
      <c r="G293" s="302"/>
      <c r="H293" s="302"/>
      <c r="I293" s="302"/>
      <c r="J293" s="302"/>
      <c r="K293" s="302"/>
      <c r="L293" s="302"/>
      <c r="M293" s="302"/>
      <c r="N293" s="302"/>
      <c r="O293" s="302"/>
      <c r="P293" s="302"/>
      <c r="Q293" s="302"/>
      <c r="R293" s="302"/>
      <c r="S293" s="302"/>
      <c r="T293" s="302"/>
    </row>
    <row r="294" spans="1:20" x14ac:dyDescent="0.25">
      <c r="A294" s="302"/>
      <c r="B294" s="302"/>
      <c r="C294" s="302"/>
      <c r="D294" s="302"/>
      <c r="E294" s="302"/>
      <c r="F294" s="302"/>
      <c r="G294" s="302"/>
      <c r="H294" s="302"/>
      <c r="I294" s="302"/>
      <c r="J294" s="302"/>
      <c r="K294" s="302"/>
      <c r="L294" s="302"/>
      <c r="M294" s="302"/>
      <c r="N294" s="302"/>
      <c r="O294" s="302"/>
      <c r="P294" s="302"/>
      <c r="Q294" s="302"/>
      <c r="R294" s="302"/>
      <c r="S294" s="302"/>
      <c r="T294" s="302"/>
    </row>
    <row r="295" spans="1:20" x14ac:dyDescent="0.25">
      <c r="A295" s="302"/>
      <c r="B295" s="302"/>
      <c r="C295" s="302"/>
      <c r="D295" s="302"/>
      <c r="E295" s="302"/>
      <c r="F295" s="302"/>
      <c r="G295" s="302"/>
      <c r="H295" s="302"/>
      <c r="I295" s="302"/>
      <c r="J295" s="302"/>
      <c r="K295" s="302"/>
      <c r="L295" s="302"/>
      <c r="M295" s="302"/>
      <c r="N295" s="302"/>
      <c r="O295" s="302"/>
      <c r="P295" s="302"/>
      <c r="Q295" s="302"/>
      <c r="R295" s="302"/>
      <c r="S295" s="302"/>
      <c r="T295" s="302"/>
    </row>
    <row r="296" spans="1:20" x14ac:dyDescent="0.25">
      <c r="A296" s="302"/>
      <c r="B296" s="302"/>
      <c r="C296" s="302"/>
      <c r="D296" s="302"/>
      <c r="E296" s="302"/>
      <c r="F296" s="302"/>
      <c r="G296" s="302"/>
      <c r="H296" s="302"/>
      <c r="I296" s="302"/>
      <c r="J296" s="302"/>
      <c r="K296" s="302"/>
      <c r="L296" s="302"/>
      <c r="M296" s="302"/>
      <c r="N296" s="302"/>
      <c r="O296" s="302"/>
      <c r="P296" s="302"/>
      <c r="Q296" s="302"/>
      <c r="R296" s="302"/>
      <c r="S296" s="302"/>
      <c r="T296" s="302"/>
    </row>
    <row r="297" spans="1:20" x14ac:dyDescent="0.25">
      <c r="A297" s="302"/>
      <c r="B297" s="302"/>
      <c r="C297" s="302"/>
      <c r="D297" s="302"/>
      <c r="E297" s="302"/>
      <c r="F297" s="302"/>
      <c r="G297" s="302"/>
      <c r="H297" s="302"/>
      <c r="I297" s="302"/>
      <c r="J297" s="302"/>
      <c r="K297" s="302"/>
      <c r="L297" s="302"/>
      <c r="M297" s="302"/>
      <c r="N297" s="302"/>
      <c r="O297" s="302"/>
      <c r="P297" s="302"/>
      <c r="Q297" s="302"/>
      <c r="R297" s="302"/>
      <c r="S297" s="302"/>
      <c r="T297" s="302"/>
    </row>
    <row r="298" spans="1:20" x14ac:dyDescent="0.25">
      <c r="A298" s="302"/>
      <c r="B298" s="302"/>
      <c r="C298" s="302"/>
      <c r="D298" s="302"/>
      <c r="E298" s="302"/>
      <c r="F298" s="302"/>
      <c r="G298" s="302"/>
      <c r="H298" s="302"/>
      <c r="I298" s="302"/>
      <c r="J298" s="302"/>
      <c r="K298" s="302"/>
      <c r="L298" s="302"/>
      <c r="M298" s="302"/>
      <c r="N298" s="302"/>
      <c r="O298" s="302"/>
      <c r="P298" s="302"/>
      <c r="Q298" s="302"/>
      <c r="R298" s="302"/>
      <c r="S298" s="302"/>
      <c r="T298" s="302"/>
    </row>
    <row r="299" spans="1:20" x14ac:dyDescent="0.25">
      <c r="A299" s="302"/>
      <c r="B299" s="302"/>
      <c r="C299" s="302"/>
      <c r="D299" s="302"/>
      <c r="E299" s="302"/>
      <c r="F299" s="302"/>
      <c r="G299" s="302"/>
      <c r="H299" s="302"/>
      <c r="I299" s="302"/>
      <c r="J299" s="302"/>
      <c r="K299" s="302"/>
      <c r="L299" s="302"/>
      <c r="M299" s="302"/>
      <c r="N299" s="302"/>
      <c r="O299" s="302"/>
      <c r="P299" s="302"/>
      <c r="Q299" s="302"/>
      <c r="R299" s="302"/>
      <c r="S299" s="302"/>
      <c r="T299" s="302"/>
    </row>
    <row r="300" spans="1:20" x14ac:dyDescent="0.25">
      <c r="A300" s="302"/>
      <c r="B300" s="302"/>
      <c r="C300" s="302"/>
      <c r="D300" s="302"/>
      <c r="E300" s="302"/>
      <c r="F300" s="302"/>
      <c r="G300" s="302"/>
      <c r="H300" s="302"/>
      <c r="I300" s="302"/>
      <c r="J300" s="302"/>
      <c r="K300" s="302"/>
      <c r="L300" s="302"/>
      <c r="M300" s="302"/>
      <c r="N300" s="302"/>
      <c r="O300" s="302"/>
      <c r="P300" s="302"/>
      <c r="Q300" s="302"/>
      <c r="R300" s="302"/>
      <c r="S300" s="302"/>
      <c r="T300" s="302"/>
    </row>
    <row r="301" spans="1:20" x14ac:dyDescent="0.25">
      <c r="A301" s="302"/>
      <c r="B301" s="302"/>
      <c r="C301" s="302"/>
      <c r="D301" s="302"/>
      <c r="E301" s="302"/>
      <c r="F301" s="302"/>
      <c r="G301" s="302"/>
      <c r="H301" s="302"/>
      <c r="I301" s="302"/>
      <c r="J301" s="302"/>
      <c r="K301" s="302"/>
      <c r="L301" s="302"/>
      <c r="M301" s="302"/>
      <c r="N301" s="302"/>
      <c r="O301" s="302"/>
      <c r="P301" s="302"/>
      <c r="Q301" s="302"/>
      <c r="R301" s="302"/>
      <c r="S301" s="302"/>
      <c r="T301" s="302"/>
    </row>
    <row r="302" spans="1:20" x14ac:dyDescent="0.25">
      <c r="A302" s="302"/>
      <c r="B302" s="302"/>
      <c r="C302" s="302"/>
      <c r="D302" s="302"/>
      <c r="E302" s="302"/>
      <c r="F302" s="302"/>
      <c r="G302" s="302"/>
      <c r="H302" s="302"/>
      <c r="I302" s="302"/>
      <c r="J302" s="302"/>
      <c r="K302" s="302"/>
      <c r="L302" s="302"/>
      <c r="M302" s="302"/>
      <c r="N302" s="302"/>
      <c r="O302" s="302"/>
      <c r="P302" s="302"/>
      <c r="Q302" s="302"/>
      <c r="R302" s="302"/>
      <c r="S302" s="302"/>
      <c r="T302" s="302"/>
    </row>
    <row r="303" spans="1:20" x14ac:dyDescent="0.25">
      <c r="A303" s="302"/>
      <c r="B303" s="302"/>
      <c r="C303" s="302"/>
      <c r="D303" s="302"/>
      <c r="E303" s="302"/>
      <c r="F303" s="302"/>
      <c r="G303" s="302"/>
      <c r="H303" s="302"/>
      <c r="I303" s="302"/>
      <c r="J303" s="302"/>
      <c r="K303" s="302"/>
      <c r="L303" s="302"/>
      <c r="M303" s="302"/>
      <c r="N303" s="302"/>
      <c r="O303" s="302"/>
      <c r="P303" s="302"/>
      <c r="Q303" s="302"/>
      <c r="R303" s="302"/>
      <c r="S303" s="302"/>
      <c r="T303" s="302"/>
    </row>
    <row r="304" spans="1:20" x14ac:dyDescent="0.25">
      <c r="A304" s="302"/>
      <c r="B304" s="302"/>
      <c r="C304" s="302"/>
      <c r="D304" s="302"/>
      <c r="E304" s="302"/>
      <c r="F304" s="302"/>
      <c r="G304" s="302"/>
      <c r="H304" s="302"/>
      <c r="I304" s="302"/>
      <c r="J304" s="302"/>
      <c r="K304" s="302"/>
      <c r="L304" s="302"/>
      <c r="M304" s="302"/>
      <c r="N304" s="302"/>
      <c r="O304" s="302"/>
      <c r="P304" s="302"/>
      <c r="Q304" s="302"/>
      <c r="R304" s="302"/>
      <c r="S304" s="302"/>
      <c r="T304" s="302"/>
    </row>
    <row r="305" spans="1:20" x14ac:dyDescent="0.25">
      <c r="A305" s="302"/>
      <c r="B305" s="302"/>
      <c r="C305" s="302"/>
      <c r="D305" s="302"/>
      <c r="E305" s="302"/>
      <c r="F305" s="302"/>
      <c r="G305" s="302"/>
      <c r="H305" s="302"/>
      <c r="I305" s="302"/>
      <c r="J305" s="302"/>
      <c r="K305" s="302"/>
      <c r="L305" s="302"/>
      <c r="M305" s="302"/>
      <c r="N305" s="302"/>
      <c r="O305" s="302"/>
      <c r="P305" s="302"/>
      <c r="Q305" s="302"/>
      <c r="R305" s="302"/>
      <c r="S305" s="302"/>
      <c r="T305" s="302"/>
    </row>
    <row r="306" spans="1:20" x14ac:dyDescent="0.25">
      <c r="A306" s="302"/>
      <c r="B306" s="302"/>
      <c r="C306" s="302"/>
      <c r="D306" s="302"/>
      <c r="E306" s="302"/>
      <c r="F306" s="302"/>
      <c r="G306" s="302"/>
      <c r="H306" s="302"/>
      <c r="I306" s="302"/>
      <c r="J306" s="302"/>
      <c r="K306" s="302"/>
      <c r="L306" s="302"/>
      <c r="M306" s="302"/>
      <c r="N306" s="302"/>
      <c r="O306" s="302"/>
      <c r="P306" s="302"/>
      <c r="Q306" s="302"/>
      <c r="R306" s="302"/>
      <c r="S306" s="302"/>
      <c r="T306" s="302"/>
    </row>
    <row r="307" spans="1:20" x14ac:dyDescent="0.25">
      <c r="A307" s="302"/>
      <c r="B307" s="302"/>
      <c r="C307" s="302"/>
      <c r="D307" s="302"/>
      <c r="E307" s="302"/>
      <c r="F307" s="302"/>
      <c r="G307" s="302"/>
      <c r="H307" s="302"/>
      <c r="I307" s="302"/>
      <c r="J307" s="302"/>
      <c r="K307" s="302"/>
      <c r="L307" s="302"/>
      <c r="M307" s="302"/>
      <c r="N307" s="302"/>
      <c r="O307" s="302"/>
      <c r="P307" s="302"/>
      <c r="Q307" s="302"/>
      <c r="R307" s="302"/>
      <c r="S307" s="302"/>
      <c r="T307" s="302"/>
    </row>
    <row r="308" spans="1:20" x14ac:dyDescent="0.25">
      <c r="A308" s="302"/>
      <c r="B308" s="302"/>
      <c r="C308" s="302"/>
      <c r="D308" s="302"/>
      <c r="E308" s="302"/>
      <c r="F308" s="302"/>
      <c r="G308" s="302"/>
      <c r="H308" s="302"/>
      <c r="I308" s="302"/>
      <c r="J308" s="302"/>
      <c r="K308" s="302"/>
      <c r="L308" s="302"/>
      <c r="M308" s="302"/>
      <c r="N308" s="302"/>
      <c r="O308" s="302"/>
      <c r="P308" s="302"/>
      <c r="Q308" s="302"/>
      <c r="R308" s="302"/>
      <c r="S308" s="302"/>
      <c r="T308" s="302"/>
    </row>
    <row r="309" spans="1:20" x14ac:dyDescent="0.25">
      <c r="A309" s="302"/>
      <c r="B309" s="302"/>
      <c r="C309" s="302"/>
      <c r="D309" s="302"/>
      <c r="E309" s="302"/>
      <c r="F309" s="302"/>
      <c r="G309" s="302"/>
      <c r="H309" s="302"/>
      <c r="I309" s="302"/>
      <c r="J309" s="302"/>
      <c r="K309" s="302"/>
      <c r="L309" s="302"/>
      <c r="M309" s="302"/>
      <c r="N309" s="302"/>
      <c r="O309" s="302"/>
      <c r="P309" s="302"/>
      <c r="Q309" s="302"/>
      <c r="R309" s="302"/>
      <c r="S309" s="302"/>
      <c r="T309" s="302"/>
    </row>
    <row r="310" spans="1:20" x14ac:dyDescent="0.25">
      <c r="A310" s="302"/>
      <c r="B310" s="302"/>
      <c r="C310" s="302"/>
      <c r="D310" s="302"/>
      <c r="E310" s="302"/>
      <c r="F310" s="302"/>
      <c r="G310" s="302"/>
      <c r="H310" s="302"/>
      <c r="I310" s="302"/>
      <c r="J310" s="302"/>
      <c r="K310" s="302"/>
      <c r="L310" s="302"/>
      <c r="M310" s="302"/>
      <c r="N310" s="302"/>
      <c r="O310" s="302"/>
      <c r="P310" s="302"/>
      <c r="Q310" s="302"/>
      <c r="R310" s="302"/>
      <c r="S310" s="302"/>
      <c r="T310" s="302"/>
    </row>
    <row r="311" spans="1:20" x14ac:dyDescent="0.25">
      <c r="A311" s="302"/>
      <c r="B311" s="302"/>
      <c r="C311" s="302"/>
      <c r="D311" s="302"/>
      <c r="E311" s="302"/>
      <c r="F311" s="302"/>
      <c r="G311" s="302"/>
      <c r="H311" s="302"/>
      <c r="I311" s="302"/>
      <c r="J311" s="302"/>
      <c r="K311" s="302"/>
      <c r="L311" s="302"/>
      <c r="M311" s="302"/>
      <c r="N311" s="302"/>
      <c r="O311" s="302"/>
      <c r="P311" s="302"/>
      <c r="Q311" s="302"/>
      <c r="R311" s="302"/>
      <c r="S311" s="302"/>
      <c r="T311" s="302"/>
    </row>
    <row r="312" spans="1:20" x14ac:dyDescent="0.25">
      <c r="A312" s="302"/>
      <c r="B312" s="302"/>
      <c r="C312" s="302"/>
      <c r="D312" s="302"/>
      <c r="E312" s="302"/>
      <c r="F312" s="302"/>
      <c r="G312" s="302"/>
      <c r="H312" s="302"/>
      <c r="I312" s="302"/>
      <c r="J312" s="302"/>
      <c r="K312" s="302"/>
      <c r="L312" s="302"/>
      <c r="M312" s="302"/>
      <c r="N312" s="302"/>
      <c r="O312" s="302"/>
      <c r="P312" s="302"/>
      <c r="Q312" s="302"/>
      <c r="R312" s="302"/>
      <c r="S312" s="302"/>
      <c r="T312" s="302"/>
    </row>
    <row r="313" spans="1:20" x14ac:dyDescent="0.25">
      <c r="A313" s="302"/>
      <c r="B313" s="302"/>
      <c r="C313" s="302"/>
      <c r="D313" s="302"/>
      <c r="E313" s="302"/>
      <c r="F313" s="302"/>
      <c r="G313" s="302"/>
      <c r="H313" s="302"/>
      <c r="I313" s="302"/>
      <c r="J313" s="302"/>
      <c r="K313" s="302"/>
      <c r="L313" s="302"/>
      <c r="M313" s="302"/>
      <c r="N313" s="302"/>
      <c r="O313" s="302"/>
      <c r="P313" s="302"/>
      <c r="Q313" s="302"/>
      <c r="R313" s="302"/>
      <c r="S313" s="302"/>
      <c r="T313" s="302"/>
    </row>
    <row r="314" spans="1:20" x14ac:dyDescent="0.25">
      <c r="A314" s="302"/>
      <c r="B314" s="302"/>
      <c r="C314" s="302"/>
      <c r="D314" s="302"/>
      <c r="E314" s="302"/>
      <c r="F314" s="302"/>
      <c r="G314" s="302"/>
      <c r="H314" s="302"/>
      <c r="I314" s="302"/>
      <c r="J314" s="302"/>
      <c r="K314" s="302"/>
      <c r="L314" s="302"/>
      <c r="M314" s="302"/>
      <c r="N314" s="302"/>
      <c r="O314" s="302"/>
      <c r="P314" s="302"/>
      <c r="Q314" s="302"/>
      <c r="R314" s="302"/>
      <c r="S314" s="302"/>
      <c r="T314" s="302"/>
    </row>
    <row r="315" spans="1:20" x14ac:dyDescent="0.25">
      <c r="A315" s="302"/>
      <c r="B315" s="302"/>
      <c r="C315" s="302"/>
      <c r="D315" s="302"/>
      <c r="E315" s="302"/>
      <c r="F315" s="302"/>
      <c r="G315" s="302"/>
      <c r="H315" s="302"/>
      <c r="I315" s="302"/>
      <c r="J315" s="302"/>
      <c r="K315" s="302"/>
      <c r="L315" s="302"/>
      <c r="M315" s="302"/>
      <c r="N315" s="302"/>
      <c r="O315" s="302"/>
      <c r="P315" s="302"/>
      <c r="Q315" s="302"/>
      <c r="R315" s="302"/>
      <c r="S315" s="302"/>
      <c r="T315" s="302"/>
    </row>
    <row r="316" spans="1:20" x14ac:dyDescent="0.25">
      <c r="A316" s="302"/>
      <c r="B316" s="302"/>
      <c r="C316" s="302"/>
      <c r="D316" s="302"/>
      <c r="E316" s="302"/>
      <c r="F316" s="302"/>
      <c r="G316" s="302"/>
      <c r="H316" s="302"/>
      <c r="I316" s="302"/>
      <c r="J316" s="302"/>
      <c r="K316" s="302"/>
      <c r="L316" s="302"/>
      <c r="M316" s="302"/>
      <c r="N316" s="302"/>
      <c r="O316" s="302"/>
      <c r="P316" s="302"/>
      <c r="Q316" s="302"/>
      <c r="R316" s="302"/>
      <c r="S316" s="302"/>
      <c r="T316" s="302"/>
    </row>
    <row r="317" spans="1:20" x14ac:dyDescent="0.25">
      <c r="A317" s="302"/>
      <c r="B317" s="302"/>
      <c r="C317" s="302"/>
      <c r="D317" s="302"/>
      <c r="E317" s="302"/>
      <c r="F317" s="302"/>
      <c r="G317" s="302"/>
      <c r="H317" s="302"/>
      <c r="I317" s="302"/>
      <c r="J317" s="302"/>
      <c r="K317" s="302"/>
      <c r="L317" s="302"/>
      <c r="M317" s="302"/>
      <c r="N317" s="302"/>
      <c r="O317" s="302"/>
      <c r="P317" s="302"/>
      <c r="Q317" s="302"/>
      <c r="R317" s="302"/>
      <c r="S317" s="302"/>
      <c r="T317" s="302"/>
    </row>
    <row r="318" spans="1:20" x14ac:dyDescent="0.25">
      <c r="A318" s="302"/>
      <c r="B318" s="302"/>
      <c r="C318" s="302"/>
      <c r="D318" s="302"/>
      <c r="E318" s="302"/>
      <c r="F318" s="302"/>
      <c r="G318" s="302"/>
      <c r="H318" s="302"/>
      <c r="I318" s="302"/>
      <c r="J318" s="302"/>
      <c r="K318" s="302"/>
      <c r="L318" s="302"/>
      <c r="M318" s="302"/>
      <c r="N318" s="302"/>
      <c r="O318" s="302"/>
      <c r="P318" s="302"/>
      <c r="Q318" s="302"/>
      <c r="R318" s="302"/>
      <c r="S318" s="302"/>
      <c r="T318" s="302"/>
    </row>
    <row r="319" spans="1:20" x14ac:dyDescent="0.25">
      <c r="A319" s="302"/>
      <c r="B319" s="302"/>
      <c r="C319" s="302"/>
      <c r="D319" s="302"/>
      <c r="E319" s="302"/>
      <c r="F319" s="302"/>
      <c r="G319" s="302"/>
      <c r="H319" s="302"/>
      <c r="I319" s="302"/>
      <c r="J319" s="302"/>
      <c r="K319" s="302"/>
      <c r="L319" s="302"/>
      <c r="M319" s="302"/>
      <c r="N319" s="302"/>
      <c r="O319" s="302"/>
      <c r="P319" s="302"/>
      <c r="Q319" s="302"/>
      <c r="R319" s="302"/>
      <c r="S319" s="302"/>
      <c r="T319" s="302"/>
    </row>
    <row r="320" spans="1:20" x14ac:dyDescent="0.25">
      <c r="A320" s="302"/>
      <c r="B320" s="302"/>
      <c r="C320" s="302"/>
      <c r="D320" s="302"/>
      <c r="E320" s="302"/>
      <c r="F320" s="302"/>
      <c r="G320" s="302"/>
      <c r="H320" s="302"/>
      <c r="I320" s="302"/>
      <c r="J320" s="302"/>
      <c r="K320" s="302"/>
      <c r="L320" s="302"/>
      <c r="M320" s="302"/>
      <c r="N320" s="302"/>
      <c r="O320" s="302"/>
      <c r="P320" s="302"/>
      <c r="Q320" s="302"/>
      <c r="R320" s="302"/>
      <c r="S320" s="302"/>
      <c r="T320" s="302"/>
    </row>
    <row r="321" spans="1:20" x14ac:dyDescent="0.25">
      <c r="A321" s="302"/>
      <c r="B321" s="302"/>
      <c r="C321" s="302"/>
      <c r="D321" s="302"/>
      <c r="E321" s="302"/>
      <c r="F321" s="302"/>
      <c r="G321" s="302"/>
      <c r="H321" s="302"/>
      <c r="I321" s="302"/>
      <c r="J321" s="302"/>
      <c r="K321" s="302"/>
      <c r="L321" s="302"/>
      <c r="M321" s="302"/>
      <c r="N321" s="302"/>
      <c r="O321" s="302"/>
      <c r="P321" s="302"/>
      <c r="Q321" s="302"/>
      <c r="R321" s="302"/>
      <c r="S321" s="302"/>
      <c r="T321" s="302"/>
    </row>
    <row r="322" spans="1:20" x14ac:dyDescent="0.25">
      <c r="A322" s="302"/>
      <c r="B322" s="302"/>
      <c r="C322" s="302"/>
      <c r="D322" s="302"/>
      <c r="E322" s="302"/>
      <c r="F322" s="302"/>
      <c r="G322" s="302"/>
      <c r="H322" s="302"/>
      <c r="I322" s="302"/>
      <c r="J322" s="302"/>
      <c r="K322" s="302"/>
      <c r="L322" s="302"/>
      <c r="M322" s="302"/>
      <c r="N322" s="302"/>
      <c r="O322" s="302"/>
      <c r="P322" s="302"/>
      <c r="Q322" s="302"/>
      <c r="R322" s="302"/>
      <c r="S322" s="302"/>
      <c r="T322" s="302"/>
    </row>
    <row r="323" spans="1:20" x14ac:dyDescent="0.25">
      <c r="A323" s="302"/>
      <c r="B323" s="302"/>
      <c r="C323" s="302"/>
      <c r="D323" s="302"/>
      <c r="E323" s="302"/>
      <c r="F323" s="302"/>
      <c r="G323" s="302"/>
      <c r="H323" s="302"/>
      <c r="I323" s="302"/>
      <c r="J323" s="302"/>
      <c r="K323" s="302"/>
      <c r="L323" s="302"/>
      <c r="M323" s="302"/>
      <c r="N323" s="302"/>
      <c r="O323" s="302"/>
      <c r="P323" s="302"/>
      <c r="Q323" s="302"/>
      <c r="R323" s="302"/>
      <c r="S323" s="302"/>
      <c r="T323" s="302"/>
    </row>
    <row r="324" spans="1:20" x14ac:dyDescent="0.25">
      <c r="A324" s="302"/>
      <c r="B324" s="302"/>
      <c r="C324" s="302"/>
      <c r="D324" s="302"/>
      <c r="E324" s="302"/>
      <c r="F324" s="302"/>
      <c r="G324" s="302"/>
      <c r="H324" s="302"/>
      <c r="I324" s="302"/>
      <c r="J324" s="302"/>
      <c r="K324" s="302"/>
      <c r="L324" s="302"/>
      <c r="M324" s="302"/>
      <c r="N324" s="302"/>
      <c r="O324" s="302"/>
      <c r="P324" s="302"/>
      <c r="Q324" s="302"/>
      <c r="R324" s="302"/>
      <c r="S324" s="302"/>
      <c r="T324" s="302"/>
    </row>
    <row r="325" spans="1:20" x14ac:dyDescent="0.25">
      <c r="A325" s="302"/>
      <c r="B325" s="302"/>
      <c r="C325" s="302"/>
      <c r="D325" s="302"/>
      <c r="E325" s="302"/>
      <c r="F325" s="302"/>
      <c r="G325" s="302"/>
      <c r="H325" s="302"/>
      <c r="I325" s="302"/>
      <c r="J325" s="302"/>
      <c r="K325" s="302"/>
      <c r="L325" s="302"/>
      <c r="M325" s="302"/>
      <c r="N325" s="302"/>
      <c r="O325" s="302"/>
      <c r="P325" s="302"/>
      <c r="Q325" s="302"/>
      <c r="R325" s="302"/>
      <c r="S325" s="302"/>
      <c r="T325" s="302"/>
    </row>
    <row r="326" spans="1:20" x14ac:dyDescent="0.25">
      <c r="A326" s="302"/>
      <c r="B326" s="302"/>
      <c r="C326" s="302"/>
      <c r="D326" s="302"/>
      <c r="E326" s="302"/>
      <c r="F326" s="302"/>
      <c r="G326" s="302"/>
      <c r="H326" s="302"/>
      <c r="I326" s="302"/>
      <c r="J326" s="302"/>
      <c r="K326" s="302"/>
      <c r="L326" s="302"/>
      <c r="M326" s="302"/>
      <c r="N326" s="302"/>
      <c r="O326" s="302"/>
      <c r="P326" s="302"/>
      <c r="Q326" s="302"/>
      <c r="R326" s="302"/>
      <c r="S326" s="302"/>
      <c r="T326" s="302"/>
    </row>
    <row r="327" spans="1:20" x14ac:dyDescent="0.25">
      <c r="A327" s="302"/>
      <c r="B327" s="302"/>
      <c r="C327" s="302"/>
      <c r="D327" s="302"/>
      <c r="E327" s="302"/>
      <c r="F327" s="302"/>
      <c r="G327" s="302"/>
      <c r="H327" s="302"/>
      <c r="I327" s="302"/>
      <c r="J327" s="302"/>
      <c r="K327" s="302"/>
      <c r="L327" s="302"/>
      <c r="M327" s="302"/>
      <c r="N327" s="302"/>
      <c r="O327" s="302"/>
      <c r="P327" s="302"/>
      <c r="Q327" s="302"/>
      <c r="R327" s="302"/>
      <c r="S327" s="302"/>
      <c r="T327" s="302"/>
    </row>
    <row r="328" spans="1:20" x14ac:dyDescent="0.25">
      <c r="A328" s="302"/>
      <c r="B328" s="302"/>
      <c r="C328" s="302"/>
      <c r="D328" s="302"/>
      <c r="E328" s="302"/>
      <c r="F328" s="302"/>
      <c r="G328" s="302"/>
      <c r="H328" s="302"/>
      <c r="I328" s="302"/>
      <c r="J328" s="302"/>
      <c r="K328" s="302"/>
      <c r="L328" s="302"/>
      <c r="M328" s="302"/>
      <c r="N328" s="302"/>
      <c r="O328" s="302"/>
      <c r="P328" s="302"/>
      <c r="Q328" s="302"/>
      <c r="R328" s="302"/>
      <c r="S328" s="302"/>
      <c r="T328" s="302"/>
    </row>
    <row r="329" spans="1:20" x14ac:dyDescent="0.25">
      <c r="A329" s="302"/>
      <c r="B329" s="302"/>
      <c r="C329" s="302"/>
      <c r="D329" s="302"/>
      <c r="E329" s="302"/>
      <c r="F329" s="302"/>
      <c r="G329" s="302"/>
      <c r="H329" s="302"/>
      <c r="I329" s="302"/>
      <c r="J329" s="302"/>
      <c r="K329" s="302"/>
      <c r="L329" s="302"/>
      <c r="M329" s="302"/>
      <c r="N329" s="302"/>
      <c r="O329" s="302"/>
      <c r="P329" s="302"/>
      <c r="Q329" s="302"/>
      <c r="R329" s="302"/>
      <c r="S329" s="302"/>
      <c r="T329" s="302"/>
    </row>
    <row r="330" spans="1:20" x14ac:dyDescent="0.25">
      <c r="A330" s="302"/>
      <c r="B330" s="302"/>
      <c r="C330" s="302"/>
      <c r="D330" s="302"/>
      <c r="E330" s="302"/>
      <c r="F330" s="302"/>
      <c r="G330" s="302"/>
      <c r="H330" s="302"/>
      <c r="I330" s="302"/>
      <c r="J330" s="302"/>
      <c r="K330" s="302"/>
      <c r="L330" s="302"/>
      <c r="M330" s="302"/>
      <c r="N330" s="302"/>
      <c r="O330" s="302"/>
      <c r="P330" s="302"/>
      <c r="Q330" s="302"/>
      <c r="R330" s="302"/>
      <c r="S330" s="302"/>
      <c r="T330" s="302"/>
    </row>
    <row r="331" spans="1:20" x14ac:dyDescent="0.25">
      <c r="A331" s="302"/>
      <c r="B331" s="302"/>
      <c r="C331" s="302"/>
      <c r="D331" s="302"/>
      <c r="E331" s="302"/>
      <c r="F331" s="302"/>
      <c r="G331" s="302"/>
      <c r="H331" s="302"/>
      <c r="I331" s="302"/>
      <c r="J331" s="302"/>
      <c r="K331" s="302"/>
      <c r="L331" s="302"/>
      <c r="M331" s="302"/>
      <c r="N331" s="302"/>
      <c r="O331" s="302"/>
      <c r="P331" s="302"/>
      <c r="Q331" s="302"/>
      <c r="R331" s="302"/>
      <c r="S331" s="302"/>
      <c r="T331" s="302"/>
    </row>
    <row r="332" spans="1:20" x14ac:dyDescent="0.25">
      <c r="A332" s="302"/>
      <c r="B332" s="302"/>
      <c r="C332" s="302"/>
      <c r="D332" s="302"/>
      <c r="E332" s="302"/>
      <c r="F332" s="302"/>
      <c r="G332" s="302"/>
      <c r="H332" s="302"/>
      <c r="I332" s="302"/>
      <c r="J332" s="302"/>
      <c r="K332" s="302"/>
      <c r="L332" s="302"/>
      <c r="M332" s="302"/>
      <c r="N332" s="302"/>
      <c r="O332" s="302"/>
      <c r="P332" s="302"/>
      <c r="Q332" s="302"/>
      <c r="R332" s="302"/>
      <c r="S332" s="302"/>
      <c r="T332" s="302"/>
    </row>
    <row r="333" spans="1:20" x14ac:dyDescent="0.25">
      <c r="A333" s="302"/>
      <c r="B333" s="302"/>
      <c r="C333" s="302"/>
      <c r="D333" s="302"/>
      <c r="E333" s="302"/>
      <c r="F333" s="302"/>
      <c r="G333" s="302"/>
      <c r="H333" s="302"/>
      <c r="I333" s="302"/>
      <c r="J333" s="302"/>
      <c r="K333" s="302"/>
      <c r="L333" s="302"/>
      <c r="M333" s="302"/>
      <c r="N333" s="302"/>
      <c r="O333" s="302"/>
      <c r="P333" s="302"/>
      <c r="Q333" s="302"/>
      <c r="R333" s="302"/>
      <c r="S333" s="302"/>
      <c r="T333" s="302"/>
    </row>
    <row r="334" spans="1:20" x14ac:dyDescent="0.25">
      <c r="A334" s="302"/>
      <c r="B334" s="302"/>
      <c r="C334" s="302"/>
      <c r="D334" s="302"/>
      <c r="E334" s="302"/>
      <c r="F334" s="302"/>
      <c r="G334" s="302"/>
      <c r="H334" s="302"/>
      <c r="I334" s="302"/>
      <c r="J334" s="302"/>
      <c r="K334" s="302"/>
      <c r="L334" s="302"/>
      <c r="M334" s="302"/>
      <c r="N334" s="302"/>
      <c r="O334" s="302"/>
      <c r="P334" s="302"/>
      <c r="Q334" s="302"/>
      <c r="R334" s="302"/>
      <c r="S334" s="302"/>
      <c r="T334" s="302"/>
    </row>
    <row r="335" spans="1:20" x14ac:dyDescent="0.25">
      <c r="A335" s="302"/>
      <c r="B335" s="302"/>
      <c r="C335" s="302"/>
      <c r="D335" s="302"/>
      <c r="E335" s="302"/>
      <c r="F335" s="302"/>
      <c r="G335" s="302"/>
      <c r="H335" s="302"/>
      <c r="I335" s="302"/>
      <c r="J335" s="302"/>
      <c r="K335" s="302"/>
      <c r="L335" s="302"/>
      <c r="M335" s="302"/>
      <c r="N335" s="302"/>
      <c r="O335" s="302"/>
      <c r="P335" s="302"/>
      <c r="Q335" s="302"/>
      <c r="R335" s="302"/>
      <c r="S335" s="302"/>
      <c r="T335" s="302"/>
    </row>
    <row r="336" spans="1:20" x14ac:dyDescent="0.25">
      <c r="A336" s="302"/>
      <c r="B336" s="302"/>
      <c r="C336" s="302"/>
      <c r="D336" s="302"/>
      <c r="E336" s="302"/>
      <c r="F336" s="302"/>
      <c r="G336" s="302"/>
      <c r="H336" s="302"/>
      <c r="I336" s="302"/>
      <c r="J336" s="302"/>
      <c r="K336" s="302"/>
      <c r="L336" s="302"/>
      <c r="M336" s="302"/>
      <c r="N336" s="302"/>
      <c r="O336" s="302"/>
      <c r="P336" s="302"/>
      <c r="Q336" s="302"/>
      <c r="R336" s="302"/>
      <c r="S336" s="302"/>
      <c r="T336" s="302"/>
    </row>
    <row r="337" spans="1:20" x14ac:dyDescent="0.25">
      <c r="A337" s="302"/>
      <c r="B337" s="302"/>
      <c r="C337" s="302"/>
      <c r="D337" s="302"/>
      <c r="E337" s="302"/>
      <c r="F337" s="302"/>
      <c r="G337" s="302"/>
      <c r="H337" s="302"/>
      <c r="I337" s="302"/>
      <c r="J337" s="302"/>
      <c r="K337" s="302"/>
      <c r="L337" s="302"/>
      <c r="M337" s="302"/>
      <c r="N337" s="302"/>
      <c r="O337" s="302"/>
      <c r="P337" s="302"/>
      <c r="Q337" s="302"/>
      <c r="R337" s="302"/>
      <c r="S337" s="302"/>
      <c r="T337" s="302"/>
    </row>
    <row r="338" spans="1:20" x14ac:dyDescent="0.25">
      <c r="A338" s="302"/>
      <c r="B338" s="302"/>
      <c r="C338" s="302"/>
      <c r="D338" s="302"/>
      <c r="E338" s="302"/>
      <c r="F338" s="302"/>
      <c r="G338" s="302"/>
      <c r="H338" s="302"/>
      <c r="I338" s="302"/>
      <c r="J338" s="302"/>
      <c r="K338" s="302"/>
      <c r="L338" s="302"/>
      <c r="M338" s="302"/>
      <c r="N338" s="302"/>
      <c r="O338" s="302"/>
      <c r="P338" s="302"/>
      <c r="Q338" s="302"/>
      <c r="R338" s="302"/>
      <c r="S338" s="302"/>
      <c r="T338" s="302"/>
    </row>
    <row r="339" spans="1:20" x14ac:dyDescent="0.25">
      <c r="A339" s="302"/>
      <c r="B339" s="302"/>
      <c r="C339" s="302"/>
      <c r="D339" s="302"/>
      <c r="E339" s="302"/>
      <c r="F339" s="302"/>
      <c r="G339" s="302"/>
      <c r="H339" s="302"/>
      <c r="I339" s="302"/>
      <c r="J339" s="302"/>
      <c r="K339" s="302"/>
      <c r="L339" s="302"/>
      <c r="M339" s="302"/>
      <c r="N339" s="302"/>
      <c r="O339" s="302"/>
      <c r="P339" s="302"/>
      <c r="Q339" s="302"/>
      <c r="R339" s="302"/>
      <c r="S339" s="302"/>
      <c r="T339" s="302"/>
    </row>
    <row r="340" spans="1:20" x14ac:dyDescent="0.25">
      <c r="A340" s="302"/>
      <c r="B340" s="302"/>
      <c r="C340" s="302"/>
      <c r="D340" s="302"/>
      <c r="E340" s="302"/>
      <c r="F340" s="302"/>
      <c r="G340" s="302"/>
      <c r="H340" s="302"/>
      <c r="I340" s="302"/>
      <c r="J340" s="302"/>
      <c r="K340" s="302"/>
      <c r="L340" s="302"/>
      <c r="M340" s="302"/>
      <c r="N340" s="302"/>
      <c r="O340" s="302"/>
      <c r="P340" s="302"/>
      <c r="Q340" s="302"/>
      <c r="R340" s="302"/>
      <c r="S340" s="302"/>
      <c r="T340" s="302"/>
    </row>
    <row r="341" spans="1:20" x14ac:dyDescent="0.25">
      <c r="A341" s="302"/>
      <c r="B341" s="302"/>
      <c r="C341" s="302"/>
      <c r="D341" s="302"/>
      <c r="E341" s="302"/>
      <c r="F341" s="302"/>
      <c r="G341" s="302"/>
      <c r="H341" s="302"/>
      <c r="I341" s="302"/>
      <c r="J341" s="302"/>
      <c r="K341" s="302"/>
      <c r="L341" s="302"/>
      <c r="M341" s="302"/>
      <c r="N341" s="302"/>
      <c r="O341" s="302"/>
      <c r="P341" s="302"/>
      <c r="Q341" s="302"/>
      <c r="R341" s="302"/>
      <c r="S341" s="302"/>
      <c r="T341" s="302"/>
    </row>
    <row r="342" spans="1:20" x14ac:dyDescent="0.25">
      <c r="A342" s="302"/>
      <c r="B342" s="302"/>
      <c r="C342" s="302"/>
      <c r="D342" s="302"/>
      <c r="E342" s="302"/>
      <c r="F342" s="302"/>
      <c r="G342" s="302"/>
      <c r="H342" s="302"/>
      <c r="I342" s="302"/>
      <c r="J342" s="302"/>
      <c r="K342" s="302"/>
      <c r="L342" s="302"/>
      <c r="M342" s="302"/>
      <c r="N342" s="302"/>
      <c r="O342" s="302"/>
      <c r="P342" s="302"/>
      <c r="Q342" s="302"/>
      <c r="R342" s="302"/>
      <c r="S342" s="302"/>
      <c r="T342" s="302"/>
    </row>
    <row r="343" spans="1:20" x14ac:dyDescent="0.25">
      <c r="A343" s="302"/>
      <c r="B343" s="302"/>
      <c r="C343" s="302"/>
      <c r="D343" s="302"/>
      <c r="E343" s="302"/>
      <c r="F343" s="302"/>
      <c r="G343" s="302"/>
      <c r="H343" s="302"/>
      <c r="I343" s="302"/>
      <c r="J343" s="302"/>
      <c r="K343" s="302"/>
      <c r="L343" s="302"/>
      <c r="M343" s="302"/>
      <c r="N343" s="302"/>
      <c r="O343" s="302"/>
      <c r="P343" s="302"/>
      <c r="Q343" s="302"/>
      <c r="R343" s="302"/>
      <c r="S343" s="302"/>
      <c r="T343" s="302"/>
    </row>
    <row r="344" spans="1:20" x14ac:dyDescent="0.25">
      <c r="A344" s="302"/>
      <c r="B344" s="302"/>
      <c r="C344" s="302"/>
      <c r="D344" s="302"/>
      <c r="E344" s="302"/>
      <c r="F344" s="302"/>
      <c r="G344" s="302"/>
      <c r="H344" s="302"/>
      <c r="I344" s="302"/>
      <c r="J344" s="302"/>
      <c r="K344" s="302"/>
      <c r="L344" s="302"/>
      <c r="M344" s="302"/>
      <c r="N344" s="302"/>
      <c r="O344" s="302"/>
      <c r="P344" s="302"/>
      <c r="Q344" s="302"/>
      <c r="R344" s="302"/>
      <c r="S344" s="302"/>
      <c r="T344" s="302"/>
    </row>
    <row r="345" spans="1:20" x14ac:dyDescent="0.25">
      <c r="A345" s="302"/>
      <c r="B345" s="302"/>
      <c r="C345" s="302"/>
      <c r="D345" s="302"/>
      <c r="E345" s="302"/>
      <c r="F345" s="302"/>
      <c r="G345" s="302"/>
      <c r="H345" s="302"/>
      <c r="I345" s="302"/>
      <c r="J345" s="302"/>
      <c r="K345" s="302"/>
      <c r="L345" s="302"/>
      <c r="M345" s="302"/>
      <c r="N345" s="302"/>
      <c r="O345" s="302"/>
      <c r="P345" s="302"/>
      <c r="Q345" s="302"/>
      <c r="R345" s="302"/>
      <c r="S345" s="302"/>
      <c r="T345" s="302"/>
    </row>
    <row r="346" spans="1:20" x14ac:dyDescent="0.25">
      <c r="A346" s="302"/>
      <c r="B346" s="302"/>
      <c r="C346" s="302"/>
      <c r="D346" s="302"/>
      <c r="E346" s="302"/>
      <c r="F346" s="302"/>
      <c r="G346" s="302"/>
      <c r="H346" s="302"/>
      <c r="I346" s="302"/>
      <c r="J346" s="302"/>
      <c r="K346" s="302"/>
      <c r="L346" s="302"/>
      <c r="M346" s="302"/>
      <c r="N346" s="302"/>
      <c r="O346" s="302"/>
      <c r="P346" s="302"/>
      <c r="Q346" s="302"/>
      <c r="R346" s="302"/>
      <c r="S346" s="302"/>
      <c r="T346" s="302"/>
    </row>
    <row r="347" spans="1:20" x14ac:dyDescent="0.25">
      <c r="A347" s="302"/>
      <c r="B347" s="302"/>
      <c r="C347" s="302"/>
      <c r="D347" s="302"/>
      <c r="E347" s="302"/>
      <c r="F347" s="302"/>
      <c r="G347" s="302"/>
      <c r="H347" s="302"/>
      <c r="I347" s="302"/>
      <c r="J347" s="302"/>
      <c r="K347" s="302"/>
      <c r="L347" s="302"/>
      <c r="M347" s="302"/>
      <c r="N347" s="302"/>
      <c r="O347" s="302"/>
      <c r="P347" s="302"/>
      <c r="Q347" s="302"/>
      <c r="R347" s="302"/>
      <c r="S347" s="302"/>
      <c r="T347" s="302"/>
    </row>
    <row r="348" spans="1:20" x14ac:dyDescent="0.25">
      <c r="A348" s="302"/>
      <c r="B348" s="302"/>
      <c r="C348" s="302"/>
      <c r="D348" s="302"/>
      <c r="E348" s="302"/>
      <c r="F348" s="302"/>
      <c r="G348" s="302"/>
      <c r="H348" s="302"/>
      <c r="I348" s="302"/>
      <c r="J348" s="302"/>
      <c r="K348" s="302"/>
      <c r="L348" s="302"/>
      <c r="M348" s="302"/>
      <c r="N348" s="302"/>
      <c r="O348" s="302"/>
      <c r="P348" s="302"/>
      <c r="Q348" s="302"/>
      <c r="R348" s="302"/>
      <c r="S348" s="302"/>
      <c r="T348" s="302"/>
    </row>
    <row r="349" spans="1:20" x14ac:dyDescent="0.25">
      <c r="A349" s="302"/>
      <c r="B349" s="302"/>
      <c r="C349" s="302"/>
      <c r="D349" s="302"/>
      <c r="E349" s="302"/>
      <c r="F349" s="302"/>
      <c r="G349" s="302"/>
      <c r="H349" s="302"/>
      <c r="I349" s="302"/>
      <c r="J349" s="302"/>
      <c r="K349" s="302"/>
      <c r="L349" s="302"/>
      <c r="M349" s="302"/>
      <c r="N349" s="302"/>
      <c r="O349" s="302"/>
      <c r="P349" s="302"/>
      <c r="Q349" s="302"/>
      <c r="R349" s="302"/>
      <c r="S349" s="302"/>
      <c r="T349" s="302"/>
    </row>
    <row r="350" spans="1:20" x14ac:dyDescent="0.25">
      <c r="A350" s="302"/>
      <c r="B350" s="302"/>
      <c r="C350" s="302"/>
      <c r="D350" s="302"/>
      <c r="E350" s="302"/>
      <c r="F350" s="302"/>
      <c r="G350" s="302"/>
      <c r="H350" s="302"/>
      <c r="I350" s="302"/>
      <c r="J350" s="302"/>
      <c r="K350" s="302"/>
      <c r="L350" s="302"/>
      <c r="M350" s="302"/>
      <c r="N350" s="302"/>
      <c r="O350" s="302"/>
      <c r="P350" s="302"/>
      <c r="Q350" s="302"/>
      <c r="R350" s="302"/>
      <c r="S350" s="302"/>
      <c r="T350" s="302"/>
    </row>
    <row r="351" spans="1:20" x14ac:dyDescent="0.25">
      <c r="A351" s="302"/>
      <c r="B351" s="302"/>
      <c r="C351" s="302"/>
      <c r="D351" s="302"/>
      <c r="E351" s="302"/>
      <c r="F351" s="302"/>
      <c r="G351" s="302"/>
      <c r="H351" s="302"/>
      <c r="I351" s="302"/>
      <c r="J351" s="302"/>
      <c r="K351" s="302"/>
      <c r="L351" s="302"/>
      <c r="M351" s="302"/>
      <c r="N351" s="302"/>
      <c r="O351" s="302"/>
      <c r="P351" s="302"/>
      <c r="Q351" s="302"/>
      <c r="R351" s="302"/>
      <c r="S351" s="302"/>
      <c r="T351" s="302"/>
    </row>
    <row r="352" spans="1:20" x14ac:dyDescent="0.25">
      <c r="A352" s="302"/>
      <c r="B352" s="302"/>
      <c r="C352" s="302"/>
      <c r="D352" s="302"/>
      <c r="E352" s="302"/>
      <c r="F352" s="302"/>
      <c r="G352" s="302"/>
      <c r="H352" s="302"/>
      <c r="I352" s="302"/>
      <c r="J352" s="302"/>
      <c r="K352" s="302"/>
      <c r="L352" s="302"/>
      <c r="M352" s="302"/>
      <c r="N352" s="302"/>
      <c r="O352" s="302"/>
      <c r="P352" s="302"/>
      <c r="Q352" s="302"/>
      <c r="R352" s="302"/>
      <c r="S352" s="302"/>
      <c r="T352" s="302"/>
    </row>
    <row r="353" spans="1:20" x14ac:dyDescent="0.25">
      <c r="A353" s="302"/>
      <c r="B353" s="302"/>
      <c r="C353" s="302"/>
      <c r="D353" s="302"/>
      <c r="E353" s="302"/>
      <c r="F353" s="302"/>
      <c r="G353" s="302"/>
      <c r="H353" s="302"/>
      <c r="I353" s="302"/>
      <c r="J353" s="302"/>
      <c r="K353" s="302"/>
      <c r="L353" s="302"/>
      <c r="M353" s="302"/>
      <c r="N353" s="302"/>
      <c r="O353" s="302"/>
      <c r="P353" s="302"/>
      <c r="Q353" s="302"/>
      <c r="R353" s="302"/>
      <c r="S353" s="302"/>
      <c r="T353" s="302"/>
    </row>
    <row r="354" spans="1:20" x14ac:dyDescent="0.25">
      <c r="A354" s="302"/>
      <c r="B354" s="302"/>
      <c r="C354" s="302"/>
      <c r="D354" s="302"/>
      <c r="E354" s="302"/>
      <c r="F354" s="302"/>
      <c r="G354" s="302"/>
      <c r="H354" s="302"/>
      <c r="I354" s="302"/>
      <c r="J354" s="302"/>
      <c r="K354" s="302"/>
      <c r="L354" s="302"/>
      <c r="M354" s="302"/>
      <c r="N354" s="302"/>
      <c r="O354" s="302"/>
      <c r="P354" s="302"/>
      <c r="Q354" s="302"/>
      <c r="R354" s="302"/>
      <c r="S354" s="302"/>
      <c r="T354" s="302"/>
    </row>
    <row r="355" spans="1:20" x14ac:dyDescent="0.25">
      <c r="A355" s="302"/>
      <c r="B355" s="302"/>
      <c r="C355" s="302"/>
      <c r="D355" s="302"/>
      <c r="E355" s="302"/>
      <c r="F355" s="302"/>
      <c r="G355" s="302"/>
      <c r="H355" s="302"/>
      <c r="I355" s="302"/>
      <c r="J355" s="302"/>
      <c r="K355" s="302"/>
      <c r="L355" s="302"/>
      <c r="M355" s="302"/>
      <c r="N355" s="302"/>
      <c r="O355" s="302"/>
      <c r="P355" s="302"/>
      <c r="Q355" s="302"/>
      <c r="R355" s="302"/>
      <c r="S355" s="302"/>
      <c r="T355" s="302"/>
    </row>
    <row r="356" spans="1:20" x14ac:dyDescent="0.25">
      <c r="A356" s="302"/>
      <c r="B356" s="302"/>
      <c r="C356" s="302"/>
      <c r="D356" s="302"/>
      <c r="E356" s="302"/>
      <c r="F356" s="302"/>
      <c r="G356" s="302"/>
      <c r="H356" s="302"/>
      <c r="I356" s="302"/>
      <c r="J356" s="302"/>
      <c r="K356" s="302"/>
      <c r="L356" s="302"/>
      <c r="M356" s="302"/>
      <c r="N356" s="302"/>
      <c r="O356" s="302"/>
      <c r="P356" s="302"/>
      <c r="Q356" s="302"/>
      <c r="R356" s="302"/>
      <c r="S356" s="302"/>
      <c r="T356" s="302"/>
    </row>
  </sheetData>
  <mergeCells count="21">
    <mergeCell ref="A6:K6"/>
    <mergeCell ref="A7:K7"/>
    <mergeCell ref="A8:K8"/>
    <mergeCell ref="A9:K9"/>
    <mergeCell ref="A10:K10"/>
    <mergeCell ref="B14:B15"/>
    <mergeCell ref="J14:K14"/>
    <mergeCell ref="A2:K2"/>
    <mergeCell ref="A4:K4"/>
    <mergeCell ref="D14:D15"/>
    <mergeCell ref="C14:C15"/>
    <mergeCell ref="A14:A15"/>
    <mergeCell ref="I14:I15"/>
    <mergeCell ref="H14:H15"/>
    <mergeCell ref="F14:F15"/>
    <mergeCell ref="E14:E15"/>
    <mergeCell ref="G14:G15"/>
    <mergeCell ref="A5:K5"/>
    <mergeCell ref="A11:K11"/>
    <mergeCell ref="A12:K12"/>
    <mergeCell ref="A13:K13"/>
  </mergeCells>
  <pageMargins left="0.70866141732283472" right="0.70866141732283472" top="0.74803149606299213" bottom="0.74803149606299213" header="0.31496062992125984" footer="0.31496062992125984"/>
  <pageSetup paperSize="8" scale="5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Y31" sqref="Y31"/>
    </sheetView>
  </sheetViews>
  <sheetFormatPr defaultRowHeight="15" x14ac:dyDescent="0.25"/>
  <cols>
    <col min="1" max="1" width="6.140625" style="13" customWidth="1"/>
    <col min="2" max="2" width="23.140625" style="13" customWidth="1"/>
    <col min="3" max="3" width="13.85546875" style="13" customWidth="1"/>
    <col min="4" max="4" width="15.140625" style="13" customWidth="1"/>
    <col min="5" max="11" width="7.7109375" style="13" customWidth="1"/>
    <col min="12" max="12" width="27.42578125" style="13" customWidth="1"/>
    <col min="13" max="16384" width="9.140625" style="13"/>
  </cols>
  <sheetData>
    <row r="5" spans="1:12" ht="18.75" customHeight="1" x14ac:dyDescent="0.25">
      <c r="A5" s="359" t="s">
        <v>214</v>
      </c>
      <c r="B5" s="359"/>
      <c r="C5" s="359"/>
      <c r="D5" s="359"/>
      <c r="E5" s="359"/>
      <c r="F5" s="359"/>
      <c r="G5" s="359"/>
      <c r="H5" s="359"/>
      <c r="I5" s="359"/>
      <c r="J5" s="359"/>
      <c r="K5" s="359"/>
      <c r="L5" s="359"/>
    </row>
    <row r="7" spans="1:12" ht="18.75" x14ac:dyDescent="0.25">
      <c r="A7" s="388" t="s">
        <v>144</v>
      </c>
      <c r="B7" s="388"/>
      <c r="C7" s="388"/>
      <c r="D7" s="388"/>
      <c r="E7" s="388"/>
      <c r="F7" s="388"/>
      <c r="G7" s="388"/>
      <c r="H7" s="388"/>
      <c r="I7" s="388"/>
      <c r="J7" s="388"/>
      <c r="K7" s="388"/>
      <c r="L7" s="388"/>
    </row>
    <row r="8" spans="1:12" ht="18.75" x14ac:dyDescent="0.25">
      <c r="A8" s="388"/>
      <c r="B8" s="388"/>
      <c r="C8" s="388"/>
      <c r="D8" s="388"/>
      <c r="E8" s="388"/>
      <c r="F8" s="388"/>
      <c r="G8" s="388"/>
      <c r="H8" s="388"/>
      <c r="I8" s="388"/>
      <c r="J8" s="388"/>
      <c r="K8" s="388"/>
      <c r="L8" s="388"/>
    </row>
    <row r="9" spans="1:12" ht="18.75" x14ac:dyDescent="0.25">
      <c r="A9" s="390" t="str">
        <f>'3.3. цели,задачи'!A6:D6</f>
        <v>О_0000000826</v>
      </c>
      <c r="B9" s="390"/>
      <c r="C9" s="390"/>
      <c r="D9" s="390"/>
      <c r="E9" s="390"/>
      <c r="F9" s="390"/>
      <c r="G9" s="390"/>
      <c r="H9" s="390"/>
      <c r="I9" s="390"/>
      <c r="J9" s="390"/>
      <c r="K9" s="390"/>
      <c r="L9" s="390"/>
    </row>
    <row r="10" spans="1:12" ht="15.75" x14ac:dyDescent="0.25">
      <c r="A10" s="367" t="s">
        <v>6</v>
      </c>
      <c r="B10" s="367"/>
      <c r="C10" s="367"/>
      <c r="D10" s="367"/>
      <c r="E10" s="367"/>
      <c r="F10" s="367"/>
      <c r="G10" s="367"/>
      <c r="H10" s="367"/>
      <c r="I10" s="367"/>
      <c r="J10" s="367"/>
      <c r="K10" s="367"/>
      <c r="L10" s="367"/>
    </row>
    <row r="11" spans="1:12" ht="18.75" x14ac:dyDescent="0.25">
      <c r="A11" s="392"/>
      <c r="B11" s="392"/>
      <c r="C11" s="392"/>
      <c r="D11" s="392"/>
      <c r="E11" s="392"/>
      <c r="F11" s="392"/>
      <c r="G11" s="392"/>
      <c r="H11" s="392"/>
      <c r="I11" s="392"/>
      <c r="J11" s="392"/>
      <c r="K11" s="392"/>
      <c r="L11" s="392"/>
    </row>
    <row r="12" spans="1:12" ht="42.75" customHeight="1" x14ac:dyDescent="0.25">
      <c r="A12" s="444" t="str">
        <f>'3.3. цели,задачи'!A9:D9</f>
        <v>Приобретение трассоискателя</v>
      </c>
      <c r="B12" s="444"/>
      <c r="C12" s="444"/>
      <c r="D12" s="444"/>
      <c r="E12" s="444"/>
      <c r="F12" s="444"/>
      <c r="G12" s="444"/>
      <c r="H12" s="444"/>
      <c r="I12" s="444"/>
      <c r="J12" s="444"/>
      <c r="K12" s="444"/>
      <c r="L12" s="444"/>
    </row>
    <row r="13" spans="1:12" ht="15.75" x14ac:dyDescent="0.25">
      <c r="A13" s="367" t="s">
        <v>5</v>
      </c>
      <c r="B13" s="367"/>
      <c r="C13" s="367"/>
      <c r="D13" s="367"/>
      <c r="E13" s="367"/>
      <c r="F13" s="367"/>
      <c r="G13" s="367"/>
      <c r="H13" s="367"/>
      <c r="I13" s="367"/>
      <c r="J13" s="367"/>
      <c r="K13" s="367"/>
      <c r="L13" s="367"/>
    </row>
    <row r="14" spans="1:12" x14ac:dyDescent="0.25">
      <c r="A14" s="455"/>
      <c r="B14" s="455"/>
      <c r="C14" s="455"/>
      <c r="D14" s="455"/>
      <c r="E14" s="455"/>
      <c r="F14" s="455"/>
      <c r="G14" s="455"/>
      <c r="H14" s="455"/>
      <c r="I14" s="455"/>
      <c r="J14" s="455"/>
      <c r="K14" s="455"/>
      <c r="L14" s="455"/>
    </row>
    <row r="15" spans="1:12" ht="14.25" customHeight="1" x14ac:dyDescent="0.25">
      <c r="A15" s="455"/>
      <c r="B15" s="455"/>
      <c r="C15" s="455"/>
      <c r="D15" s="455"/>
      <c r="E15" s="455"/>
      <c r="F15" s="455"/>
      <c r="G15" s="455"/>
      <c r="H15" s="455"/>
      <c r="I15" s="455"/>
      <c r="J15" s="455"/>
      <c r="K15" s="455"/>
      <c r="L15" s="455"/>
    </row>
    <row r="16" spans="1:12" x14ac:dyDescent="0.25">
      <c r="A16" s="455"/>
      <c r="B16" s="455"/>
      <c r="C16" s="455"/>
      <c r="D16" s="455"/>
      <c r="E16" s="455"/>
      <c r="F16" s="455"/>
      <c r="G16" s="455"/>
      <c r="H16" s="455"/>
      <c r="I16" s="455"/>
      <c r="J16" s="455"/>
      <c r="K16" s="455"/>
      <c r="L16" s="455"/>
    </row>
    <row r="17" spans="1:12" s="14" customFormat="1" x14ac:dyDescent="0.25">
      <c r="A17" s="456"/>
      <c r="B17" s="456"/>
      <c r="C17" s="456"/>
      <c r="D17" s="456"/>
      <c r="E17" s="456"/>
      <c r="F17" s="456"/>
      <c r="G17" s="456"/>
      <c r="H17" s="456"/>
      <c r="I17" s="456"/>
      <c r="J17" s="456"/>
      <c r="K17" s="456"/>
      <c r="L17" s="456"/>
    </row>
    <row r="18" spans="1:12" s="14" customFormat="1" ht="68.25" customHeight="1" x14ac:dyDescent="0.25">
      <c r="A18" s="454" t="s">
        <v>152</v>
      </c>
      <c r="B18" s="454"/>
      <c r="C18" s="454"/>
      <c r="D18" s="454"/>
      <c r="E18" s="454"/>
      <c r="F18" s="454"/>
      <c r="G18" s="454"/>
      <c r="H18" s="454"/>
      <c r="I18" s="454"/>
      <c r="J18" s="454"/>
      <c r="K18" s="454"/>
      <c r="L18" s="454"/>
    </row>
    <row r="19" spans="1:12" ht="33.75" customHeight="1" x14ac:dyDescent="0.25">
      <c r="A19" s="457"/>
      <c r="B19" s="457"/>
      <c r="C19" s="457"/>
      <c r="D19" s="457"/>
      <c r="E19" s="457"/>
      <c r="F19" s="457"/>
      <c r="G19" s="457"/>
      <c r="H19" s="457"/>
      <c r="I19" s="457"/>
      <c r="J19" s="457"/>
      <c r="K19" s="457"/>
      <c r="L19" s="457"/>
    </row>
    <row r="20" spans="1:12" ht="45.75" customHeight="1" x14ac:dyDescent="0.25">
      <c r="A20" s="453" t="s">
        <v>159</v>
      </c>
      <c r="B20" s="453"/>
      <c r="C20" s="453"/>
      <c r="D20" s="453"/>
      <c r="E20" s="453"/>
      <c r="F20" s="453"/>
      <c r="G20" s="453"/>
      <c r="H20" s="453"/>
      <c r="I20" s="453"/>
      <c r="J20" s="453"/>
      <c r="K20" s="453"/>
      <c r="L20" s="453"/>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4" zoomScale="70" zoomScaleNormal="60" zoomScaleSheetLayoutView="70" workbookViewId="0">
      <selection activeCell="B22" sqref="B22:B23"/>
    </sheetView>
  </sheetViews>
  <sheetFormatPr defaultColWidth="10.7109375" defaultRowHeight="15.75" x14ac:dyDescent="0.25"/>
  <cols>
    <col min="1" max="1" width="9.5703125" style="25" customWidth="1"/>
    <col min="2" max="2" width="36.28515625" style="25" customWidth="1"/>
    <col min="3" max="3" width="8.7109375" style="25" customWidth="1"/>
    <col min="4" max="4" width="12.7109375" style="25" customWidth="1"/>
    <col min="5" max="5" width="16.140625" style="25" customWidth="1"/>
    <col min="6" max="6" width="16.5703125" style="25" customWidth="1"/>
    <col min="7" max="7" width="18.42578125" style="25" customWidth="1"/>
    <col min="8" max="8" width="14.5703125" style="25" customWidth="1"/>
    <col min="9" max="9" width="12.42578125" style="25" customWidth="1"/>
    <col min="10" max="10" width="16" style="25" customWidth="1"/>
    <col min="11" max="14" width="8.7109375" style="25" customWidth="1"/>
    <col min="15" max="231" width="10.7109375" style="25"/>
    <col min="232" max="236" width="15.7109375" style="25" customWidth="1"/>
    <col min="237" max="240" width="12.7109375" style="25" customWidth="1"/>
    <col min="241" max="244" width="15.7109375" style="25" customWidth="1"/>
    <col min="245" max="245" width="22.85546875" style="25" customWidth="1"/>
    <col min="246" max="246" width="20.7109375" style="25" customWidth="1"/>
    <col min="247" max="247" width="16.7109375" style="25" customWidth="1"/>
    <col min="248" max="487" width="10.7109375" style="25"/>
    <col min="488" max="492" width="15.7109375" style="25" customWidth="1"/>
    <col min="493" max="496" width="12.7109375" style="25" customWidth="1"/>
    <col min="497" max="500" width="15.7109375" style="25" customWidth="1"/>
    <col min="501" max="501" width="22.85546875" style="25" customWidth="1"/>
    <col min="502" max="502" width="20.7109375" style="25" customWidth="1"/>
    <col min="503" max="503" width="16.7109375" style="25" customWidth="1"/>
    <col min="504" max="743" width="10.7109375" style="25"/>
    <col min="744" max="748" width="15.7109375" style="25" customWidth="1"/>
    <col min="749" max="752" width="12.7109375" style="25" customWidth="1"/>
    <col min="753" max="756" width="15.7109375" style="25" customWidth="1"/>
    <col min="757" max="757" width="22.85546875" style="25" customWidth="1"/>
    <col min="758" max="758" width="20.7109375" style="25" customWidth="1"/>
    <col min="759" max="759" width="16.7109375" style="25" customWidth="1"/>
    <col min="760" max="999" width="10.7109375" style="25"/>
    <col min="1000" max="1004" width="15.7109375" style="25" customWidth="1"/>
    <col min="1005" max="1008" width="12.7109375" style="25" customWidth="1"/>
    <col min="1009" max="1012" width="15.7109375" style="25" customWidth="1"/>
    <col min="1013" max="1013" width="22.85546875" style="25" customWidth="1"/>
    <col min="1014" max="1014" width="20.7109375" style="25" customWidth="1"/>
    <col min="1015" max="1015" width="16.7109375" style="25" customWidth="1"/>
    <col min="1016" max="1255" width="10.7109375" style="25"/>
    <col min="1256" max="1260" width="15.7109375" style="25" customWidth="1"/>
    <col min="1261" max="1264" width="12.7109375" style="25" customWidth="1"/>
    <col min="1265" max="1268" width="15.7109375" style="25" customWidth="1"/>
    <col min="1269" max="1269" width="22.85546875" style="25" customWidth="1"/>
    <col min="1270" max="1270" width="20.7109375" style="25" customWidth="1"/>
    <col min="1271" max="1271" width="16.7109375" style="25" customWidth="1"/>
    <col min="1272" max="1511" width="10.7109375" style="25"/>
    <col min="1512" max="1516" width="15.7109375" style="25" customWidth="1"/>
    <col min="1517" max="1520" width="12.7109375" style="25" customWidth="1"/>
    <col min="1521" max="1524" width="15.7109375" style="25" customWidth="1"/>
    <col min="1525" max="1525" width="22.85546875" style="25" customWidth="1"/>
    <col min="1526" max="1526" width="20.7109375" style="25" customWidth="1"/>
    <col min="1527" max="1527" width="16.7109375" style="25" customWidth="1"/>
    <col min="1528" max="1767" width="10.7109375" style="25"/>
    <col min="1768" max="1772" width="15.7109375" style="25" customWidth="1"/>
    <col min="1773" max="1776" width="12.7109375" style="25" customWidth="1"/>
    <col min="1777" max="1780" width="15.7109375" style="25" customWidth="1"/>
    <col min="1781" max="1781" width="22.85546875" style="25" customWidth="1"/>
    <col min="1782" max="1782" width="20.7109375" style="25" customWidth="1"/>
    <col min="1783" max="1783" width="16.7109375" style="25" customWidth="1"/>
    <col min="1784" max="2023" width="10.7109375" style="25"/>
    <col min="2024" max="2028" width="15.7109375" style="25" customWidth="1"/>
    <col min="2029" max="2032" width="12.7109375" style="25" customWidth="1"/>
    <col min="2033" max="2036" width="15.7109375" style="25" customWidth="1"/>
    <col min="2037" max="2037" width="22.85546875" style="25" customWidth="1"/>
    <col min="2038" max="2038" width="20.7109375" style="25" customWidth="1"/>
    <col min="2039" max="2039" width="16.7109375" style="25" customWidth="1"/>
    <col min="2040" max="2279" width="10.7109375" style="25"/>
    <col min="2280" max="2284" width="15.7109375" style="25" customWidth="1"/>
    <col min="2285" max="2288" width="12.7109375" style="25" customWidth="1"/>
    <col min="2289" max="2292" width="15.7109375" style="25" customWidth="1"/>
    <col min="2293" max="2293" width="22.85546875" style="25" customWidth="1"/>
    <col min="2294" max="2294" width="20.7109375" style="25" customWidth="1"/>
    <col min="2295" max="2295" width="16.7109375" style="25" customWidth="1"/>
    <col min="2296" max="2535" width="10.7109375" style="25"/>
    <col min="2536" max="2540" width="15.7109375" style="25" customWidth="1"/>
    <col min="2541" max="2544" width="12.7109375" style="25" customWidth="1"/>
    <col min="2545" max="2548" width="15.7109375" style="25" customWidth="1"/>
    <col min="2549" max="2549" width="22.85546875" style="25" customWidth="1"/>
    <col min="2550" max="2550" width="20.7109375" style="25" customWidth="1"/>
    <col min="2551" max="2551" width="16.7109375" style="25" customWidth="1"/>
    <col min="2552" max="2791" width="10.7109375" style="25"/>
    <col min="2792" max="2796" width="15.7109375" style="25" customWidth="1"/>
    <col min="2797" max="2800" width="12.7109375" style="25" customWidth="1"/>
    <col min="2801" max="2804" width="15.7109375" style="25" customWidth="1"/>
    <col min="2805" max="2805" width="22.85546875" style="25" customWidth="1"/>
    <col min="2806" max="2806" width="20.7109375" style="25" customWidth="1"/>
    <col min="2807" max="2807" width="16.7109375" style="25" customWidth="1"/>
    <col min="2808" max="3047" width="10.7109375" style="25"/>
    <col min="3048" max="3052" width="15.7109375" style="25" customWidth="1"/>
    <col min="3053" max="3056" width="12.7109375" style="25" customWidth="1"/>
    <col min="3057" max="3060" width="15.7109375" style="25" customWidth="1"/>
    <col min="3061" max="3061" width="22.85546875" style="25" customWidth="1"/>
    <col min="3062" max="3062" width="20.7109375" style="25" customWidth="1"/>
    <col min="3063" max="3063" width="16.7109375" style="25" customWidth="1"/>
    <col min="3064" max="3303" width="10.7109375" style="25"/>
    <col min="3304" max="3308" width="15.7109375" style="25" customWidth="1"/>
    <col min="3309" max="3312" width="12.7109375" style="25" customWidth="1"/>
    <col min="3313" max="3316" width="15.7109375" style="25" customWidth="1"/>
    <col min="3317" max="3317" width="22.85546875" style="25" customWidth="1"/>
    <col min="3318" max="3318" width="20.7109375" style="25" customWidth="1"/>
    <col min="3319" max="3319" width="16.7109375" style="25" customWidth="1"/>
    <col min="3320" max="3559" width="10.7109375" style="25"/>
    <col min="3560" max="3564" width="15.7109375" style="25" customWidth="1"/>
    <col min="3565" max="3568" width="12.7109375" style="25" customWidth="1"/>
    <col min="3569" max="3572" width="15.7109375" style="25" customWidth="1"/>
    <col min="3573" max="3573" width="22.85546875" style="25" customWidth="1"/>
    <col min="3574" max="3574" width="20.7109375" style="25" customWidth="1"/>
    <col min="3575" max="3575" width="16.7109375" style="25" customWidth="1"/>
    <col min="3576" max="3815" width="10.7109375" style="25"/>
    <col min="3816" max="3820" width="15.7109375" style="25" customWidth="1"/>
    <col min="3821" max="3824" width="12.7109375" style="25" customWidth="1"/>
    <col min="3825" max="3828" width="15.7109375" style="25" customWidth="1"/>
    <col min="3829" max="3829" width="22.85546875" style="25" customWidth="1"/>
    <col min="3830" max="3830" width="20.7109375" style="25" customWidth="1"/>
    <col min="3831" max="3831" width="16.7109375" style="25" customWidth="1"/>
    <col min="3832" max="4071" width="10.7109375" style="25"/>
    <col min="4072" max="4076" width="15.7109375" style="25" customWidth="1"/>
    <col min="4077" max="4080" width="12.7109375" style="25" customWidth="1"/>
    <col min="4081" max="4084" width="15.7109375" style="25" customWidth="1"/>
    <col min="4085" max="4085" width="22.85546875" style="25" customWidth="1"/>
    <col min="4086" max="4086" width="20.7109375" style="25" customWidth="1"/>
    <col min="4087" max="4087" width="16.7109375" style="25" customWidth="1"/>
    <col min="4088" max="4327" width="10.7109375" style="25"/>
    <col min="4328" max="4332" width="15.7109375" style="25" customWidth="1"/>
    <col min="4333" max="4336" width="12.7109375" style="25" customWidth="1"/>
    <col min="4337" max="4340" width="15.7109375" style="25" customWidth="1"/>
    <col min="4341" max="4341" width="22.85546875" style="25" customWidth="1"/>
    <col min="4342" max="4342" width="20.7109375" style="25" customWidth="1"/>
    <col min="4343" max="4343" width="16.7109375" style="25" customWidth="1"/>
    <col min="4344" max="4583" width="10.7109375" style="25"/>
    <col min="4584" max="4588" width="15.7109375" style="25" customWidth="1"/>
    <col min="4589" max="4592" width="12.7109375" style="25" customWidth="1"/>
    <col min="4593" max="4596" width="15.7109375" style="25" customWidth="1"/>
    <col min="4597" max="4597" width="22.85546875" style="25" customWidth="1"/>
    <col min="4598" max="4598" width="20.7109375" style="25" customWidth="1"/>
    <col min="4599" max="4599" width="16.7109375" style="25" customWidth="1"/>
    <col min="4600" max="4839" width="10.7109375" style="25"/>
    <col min="4840" max="4844" width="15.7109375" style="25" customWidth="1"/>
    <col min="4845" max="4848" width="12.7109375" style="25" customWidth="1"/>
    <col min="4849" max="4852" width="15.7109375" style="25" customWidth="1"/>
    <col min="4853" max="4853" width="22.85546875" style="25" customWidth="1"/>
    <col min="4854" max="4854" width="20.7109375" style="25" customWidth="1"/>
    <col min="4855" max="4855" width="16.7109375" style="25" customWidth="1"/>
    <col min="4856" max="5095" width="10.7109375" style="25"/>
    <col min="5096" max="5100" width="15.7109375" style="25" customWidth="1"/>
    <col min="5101" max="5104" width="12.7109375" style="25" customWidth="1"/>
    <col min="5105" max="5108" width="15.7109375" style="25" customWidth="1"/>
    <col min="5109" max="5109" width="22.85546875" style="25" customWidth="1"/>
    <col min="5110" max="5110" width="20.7109375" style="25" customWidth="1"/>
    <col min="5111" max="5111" width="16.7109375" style="25" customWidth="1"/>
    <col min="5112" max="5351" width="10.7109375" style="25"/>
    <col min="5352" max="5356" width="15.7109375" style="25" customWidth="1"/>
    <col min="5357" max="5360" width="12.7109375" style="25" customWidth="1"/>
    <col min="5361" max="5364" width="15.7109375" style="25" customWidth="1"/>
    <col min="5365" max="5365" width="22.85546875" style="25" customWidth="1"/>
    <col min="5366" max="5366" width="20.7109375" style="25" customWidth="1"/>
    <col min="5367" max="5367" width="16.7109375" style="25" customWidth="1"/>
    <col min="5368" max="5607" width="10.7109375" style="25"/>
    <col min="5608" max="5612" width="15.7109375" style="25" customWidth="1"/>
    <col min="5613" max="5616" width="12.7109375" style="25" customWidth="1"/>
    <col min="5617" max="5620" width="15.7109375" style="25" customWidth="1"/>
    <col min="5621" max="5621" width="22.85546875" style="25" customWidth="1"/>
    <col min="5622" max="5622" width="20.7109375" style="25" customWidth="1"/>
    <col min="5623" max="5623" width="16.7109375" style="25" customWidth="1"/>
    <col min="5624" max="5863" width="10.7109375" style="25"/>
    <col min="5864" max="5868" width="15.7109375" style="25" customWidth="1"/>
    <col min="5869" max="5872" width="12.7109375" style="25" customWidth="1"/>
    <col min="5873" max="5876" width="15.7109375" style="25" customWidth="1"/>
    <col min="5877" max="5877" width="22.85546875" style="25" customWidth="1"/>
    <col min="5878" max="5878" width="20.7109375" style="25" customWidth="1"/>
    <col min="5879" max="5879" width="16.7109375" style="25" customWidth="1"/>
    <col min="5880" max="6119" width="10.7109375" style="25"/>
    <col min="6120" max="6124" width="15.7109375" style="25" customWidth="1"/>
    <col min="6125" max="6128" width="12.7109375" style="25" customWidth="1"/>
    <col min="6129" max="6132" width="15.7109375" style="25" customWidth="1"/>
    <col min="6133" max="6133" width="22.85546875" style="25" customWidth="1"/>
    <col min="6134" max="6134" width="20.7109375" style="25" customWidth="1"/>
    <col min="6135" max="6135" width="16.7109375" style="25" customWidth="1"/>
    <col min="6136" max="6375" width="10.7109375" style="25"/>
    <col min="6376" max="6380" width="15.7109375" style="25" customWidth="1"/>
    <col min="6381" max="6384" width="12.7109375" style="25" customWidth="1"/>
    <col min="6385" max="6388" width="15.7109375" style="25" customWidth="1"/>
    <col min="6389" max="6389" width="22.85546875" style="25" customWidth="1"/>
    <col min="6390" max="6390" width="20.7109375" style="25" customWidth="1"/>
    <col min="6391" max="6391" width="16.7109375" style="25" customWidth="1"/>
    <col min="6392" max="6631" width="10.7109375" style="25"/>
    <col min="6632" max="6636" width="15.7109375" style="25" customWidth="1"/>
    <col min="6637" max="6640" width="12.7109375" style="25" customWidth="1"/>
    <col min="6641" max="6644" width="15.7109375" style="25" customWidth="1"/>
    <col min="6645" max="6645" width="22.85546875" style="25" customWidth="1"/>
    <col min="6646" max="6646" width="20.7109375" style="25" customWidth="1"/>
    <col min="6647" max="6647" width="16.7109375" style="25" customWidth="1"/>
    <col min="6648" max="6887" width="10.7109375" style="25"/>
    <col min="6888" max="6892" width="15.7109375" style="25" customWidth="1"/>
    <col min="6893" max="6896" width="12.7109375" style="25" customWidth="1"/>
    <col min="6897" max="6900" width="15.7109375" style="25" customWidth="1"/>
    <col min="6901" max="6901" width="22.85546875" style="25" customWidth="1"/>
    <col min="6902" max="6902" width="20.7109375" style="25" customWidth="1"/>
    <col min="6903" max="6903" width="16.7109375" style="25" customWidth="1"/>
    <col min="6904" max="7143" width="10.7109375" style="25"/>
    <col min="7144" max="7148" width="15.7109375" style="25" customWidth="1"/>
    <col min="7149" max="7152" width="12.7109375" style="25" customWidth="1"/>
    <col min="7153" max="7156" width="15.7109375" style="25" customWidth="1"/>
    <col min="7157" max="7157" width="22.85546875" style="25" customWidth="1"/>
    <col min="7158" max="7158" width="20.7109375" style="25" customWidth="1"/>
    <col min="7159" max="7159" width="16.7109375" style="25" customWidth="1"/>
    <col min="7160" max="7399" width="10.7109375" style="25"/>
    <col min="7400" max="7404" width="15.7109375" style="25" customWidth="1"/>
    <col min="7405" max="7408" width="12.7109375" style="25" customWidth="1"/>
    <col min="7409" max="7412" width="15.7109375" style="25" customWidth="1"/>
    <col min="7413" max="7413" width="22.85546875" style="25" customWidth="1"/>
    <col min="7414" max="7414" width="20.7109375" style="25" customWidth="1"/>
    <col min="7415" max="7415" width="16.7109375" style="25" customWidth="1"/>
    <col min="7416" max="7655" width="10.7109375" style="25"/>
    <col min="7656" max="7660" width="15.7109375" style="25" customWidth="1"/>
    <col min="7661" max="7664" width="12.7109375" style="25" customWidth="1"/>
    <col min="7665" max="7668" width="15.7109375" style="25" customWidth="1"/>
    <col min="7669" max="7669" width="22.85546875" style="25" customWidth="1"/>
    <col min="7670" max="7670" width="20.7109375" style="25" customWidth="1"/>
    <col min="7671" max="7671" width="16.7109375" style="25" customWidth="1"/>
    <col min="7672" max="7911" width="10.7109375" style="25"/>
    <col min="7912" max="7916" width="15.7109375" style="25" customWidth="1"/>
    <col min="7917" max="7920" width="12.7109375" style="25" customWidth="1"/>
    <col min="7921" max="7924" width="15.7109375" style="25" customWidth="1"/>
    <col min="7925" max="7925" width="22.85546875" style="25" customWidth="1"/>
    <col min="7926" max="7926" width="20.7109375" style="25" customWidth="1"/>
    <col min="7927" max="7927" width="16.7109375" style="25" customWidth="1"/>
    <col min="7928" max="8167" width="10.7109375" style="25"/>
    <col min="8168" max="8172" width="15.7109375" style="25" customWidth="1"/>
    <col min="8173" max="8176" width="12.7109375" style="25" customWidth="1"/>
    <col min="8177" max="8180" width="15.7109375" style="25" customWidth="1"/>
    <col min="8181" max="8181" width="22.85546875" style="25" customWidth="1"/>
    <col min="8182" max="8182" width="20.7109375" style="25" customWidth="1"/>
    <col min="8183" max="8183" width="16.7109375" style="25" customWidth="1"/>
    <col min="8184" max="8423" width="10.7109375" style="25"/>
    <col min="8424" max="8428" width="15.7109375" style="25" customWidth="1"/>
    <col min="8429" max="8432" width="12.7109375" style="25" customWidth="1"/>
    <col min="8433" max="8436" width="15.7109375" style="25" customWidth="1"/>
    <col min="8437" max="8437" width="22.85546875" style="25" customWidth="1"/>
    <col min="8438" max="8438" width="20.7109375" style="25" customWidth="1"/>
    <col min="8439" max="8439" width="16.7109375" style="25" customWidth="1"/>
    <col min="8440" max="8679" width="10.7109375" style="25"/>
    <col min="8680" max="8684" width="15.7109375" style="25" customWidth="1"/>
    <col min="8685" max="8688" width="12.7109375" style="25" customWidth="1"/>
    <col min="8689" max="8692" width="15.7109375" style="25" customWidth="1"/>
    <col min="8693" max="8693" width="22.85546875" style="25" customWidth="1"/>
    <col min="8694" max="8694" width="20.7109375" style="25" customWidth="1"/>
    <col min="8695" max="8695" width="16.7109375" style="25" customWidth="1"/>
    <col min="8696" max="8935" width="10.7109375" style="25"/>
    <col min="8936" max="8940" width="15.7109375" style="25" customWidth="1"/>
    <col min="8941" max="8944" width="12.7109375" style="25" customWidth="1"/>
    <col min="8945" max="8948" width="15.7109375" style="25" customWidth="1"/>
    <col min="8949" max="8949" width="22.85546875" style="25" customWidth="1"/>
    <col min="8950" max="8950" width="20.7109375" style="25" customWidth="1"/>
    <col min="8951" max="8951" width="16.7109375" style="25" customWidth="1"/>
    <col min="8952" max="9191" width="10.7109375" style="25"/>
    <col min="9192" max="9196" width="15.7109375" style="25" customWidth="1"/>
    <col min="9197" max="9200" width="12.7109375" style="25" customWidth="1"/>
    <col min="9201" max="9204" width="15.7109375" style="25" customWidth="1"/>
    <col min="9205" max="9205" width="22.85546875" style="25" customWidth="1"/>
    <col min="9206" max="9206" width="20.7109375" style="25" customWidth="1"/>
    <col min="9207" max="9207" width="16.7109375" style="25" customWidth="1"/>
    <col min="9208" max="9447" width="10.7109375" style="25"/>
    <col min="9448" max="9452" width="15.7109375" style="25" customWidth="1"/>
    <col min="9453" max="9456" width="12.7109375" style="25" customWidth="1"/>
    <col min="9457" max="9460" width="15.7109375" style="25" customWidth="1"/>
    <col min="9461" max="9461" width="22.85546875" style="25" customWidth="1"/>
    <col min="9462" max="9462" width="20.7109375" style="25" customWidth="1"/>
    <col min="9463" max="9463" width="16.7109375" style="25" customWidth="1"/>
    <col min="9464" max="9703" width="10.7109375" style="25"/>
    <col min="9704" max="9708" width="15.7109375" style="25" customWidth="1"/>
    <col min="9709" max="9712" width="12.7109375" style="25" customWidth="1"/>
    <col min="9713" max="9716" width="15.7109375" style="25" customWidth="1"/>
    <col min="9717" max="9717" width="22.85546875" style="25" customWidth="1"/>
    <col min="9718" max="9718" width="20.7109375" style="25" customWidth="1"/>
    <col min="9719" max="9719" width="16.7109375" style="25" customWidth="1"/>
    <col min="9720" max="9959" width="10.7109375" style="25"/>
    <col min="9960" max="9964" width="15.7109375" style="25" customWidth="1"/>
    <col min="9965" max="9968" width="12.7109375" style="25" customWidth="1"/>
    <col min="9969" max="9972" width="15.7109375" style="25" customWidth="1"/>
    <col min="9973" max="9973" width="22.85546875" style="25" customWidth="1"/>
    <col min="9974" max="9974" width="20.7109375" style="25" customWidth="1"/>
    <col min="9975" max="9975" width="16.7109375" style="25" customWidth="1"/>
    <col min="9976" max="10215" width="10.7109375" style="25"/>
    <col min="10216" max="10220" width="15.7109375" style="25" customWidth="1"/>
    <col min="10221" max="10224" width="12.7109375" style="25" customWidth="1"/>
    <col min="10225" max="10228" width="15.7109375" style="25" customWidth="1"/>
    <col min="10229" max="10229" width="22.85546875" style="25" customWidth="1"/>
    <col min="10230" max="10230" width="20.7109375" style="25" customWidth="1"/>
    <col min="10231" max="10231" width="16.7109375" style="25" customWidth="1"/>
    <col min="10232" max="10471" width="10.7109375" style="25"/>
    <col min="10472" max="10476" width="15.7109375" style="25" customWidth="1"/>
    <col min="10477" max="10480" width="12.7109375" style="25" customWidth="1"/>
    <col min="10481" max="10484" width="15.7109375" style="25" customWidth="1"/>
    <col min="10485" max="10485" width="22.85546875" style="25" customWidth="1"/>
    <col min="10486" max="10486" width="20.7109375" style="25" customWidth="1"/>
    <col min="10487" max="10487" width="16.7109375" style="25" customWidth="1"/>
    <col min="10488" max="10727" width="10.7109375" style="25"/>
    <col min="10728" max="10732" width="15.7109375" style="25" customWidth="1"/>
    <col min="10733" max="10736" width="12.7109375" style="25" customWidth="1"/>
    <col min="10737" max="10740" width="15.7109375" style="25" customWidth="1"/>
    <col min="10741" max="10741" width="22.85546875" style="25" customWidth="1"/>
    <col min="10742" max="10742" width="20.7109375" style="25" customWidth="1"/>
    <col min="10743" max="10743" width="16.7109375" style="25" customWidth="1"/>
    <col min="10744" max="10983" width="10.7109375" style="25"/>
    <col min="10984" max="10988" width="15.7109375" style="25" customWidth="1"/>
    <col min="10989" max="10992" width="12.7109375" style="25" customWidth="1"/>
    <col min="10993" max="10996" width="15.7109375" style="25" customWidth="1"/>
    <col min="10997" max="10997" width="22.85546875" style="25" customWidth="1"/>
    <col min="10998" max="10998" width="20.7109375" style="25" customWidth="1"/>
    <col min="10999" max="10999" width="16.7109375" style="25" customWidth="1"/>
    <col min="11000" max="11239" width="10.7109375" style="25"/>
    <col min="11240" max="11244" width="15.7109375" style="25" customWidth="1"/>
    <col min="11245" max="11248" width="12.7109375" style="25" customWidth="1"/>
    <col min="11249" max="11252" width="15.7109375" style="25" customWidth="1"/>
    <col min="11253" max="11253" width="22.85546875" style="25" customWidth="1"/>
    <col min="11254" max="11254" width="20.7109375" style="25" customWidth="1"/>
    <col min="11255" max="11255" width="16.7109375" style="25" customWidth="1"/>
    <col min="11256" max="11495" width="10.7109375" style="25"/>
    <col min="11496" max="11500" width="15.7109375" style="25" customWidth="1"/>
    <col min="11501" max="11504" width="12.7109375" style="25" customWidth="1"/>
    <col min="11505" max="11508" width="15.7109375" style="25" customWidth="1"/>
    <col min="11509" max="11509" width="22.85546875" style="25" customWidth="1"/>
    <col min="11510" max="11510" width="20.7109375" style="25" customWidth="1"/>
    <col min="11511" max="11511" width="16.7109375" style="25" customWidth="1"/>
    <col min="11512" max="11751" width="10.7109375" style="25"/>
    <col min="11752" max="11756" width="15.7109375" style="25" customWidth="1"/>
    <col min="11757" max="11760" width="12.7109375" style="25" customWidth="1"/>
    <col min="11761" max="11764" width="15.7109375" style="25" customWidth="1"/>
    <col min="11765" max="11765" width="22.85546875" style="25" customWidth="1"/>
    <col min="11766" max="11766" width="20.7109375" style="25" customWidth="1"/>
    <col min="11767" max="11767" width="16.7109375" style="25" customWidth="1"/>
    <col min="11768" max="12007" width="10.7109375" style="25"/>
    <col min="12008" max="12012" width="15.7109375" style="25" customWidth="1"/>
    <col min="12013" max="12016" width="12.7109375" style="25" customWidth="1"/>
    <col min="12017" max="12020" width="15.7109375" style="25" customWidth="1"/>
    <col min="12021" max="12021" width="22.85546875" style="25" customWidth="1"/>
    <col min="12022" max="12022" width="20.7109375" style="25" customWidth="1"/>
    <col min="12023" max="12023" width="16.7109375" style="25" customWidth="1"/>
    <col min="12024" max="12263" width="10.7109375" style="25"/>
    <col min="12264" max="12268" width="15.7109375" style="25" customWidth="1"/>
    <col min="12269" max="12272" width="12.7109375" style="25" customWidth="1"/>
    <col min="12273" max="12276" width="15.7109375" style="25" customWidth="1"/>
    <col min="12277" max="12277" width="22.85546875" style="25" customWidth="1"/>
    <col min="12278" max="12278" width="20.7109375" style="25" customWidth="1"/>
    <col min="12279" max="12279" width="16.7109375" style="25" customWidth="1"/>
    <col min="12280" max="12519" width="10.7109375" style="25"/>
    <col min="12520" max="12524" width="15.7109375" style="25" customWidth="1"/>
    <col min="12525" max="12528" width="12.7109375" style="25" customWidth="1"/>
    <col min="12529" max="12532" width="15.7109375" style="25" customWidth="1"/>
    <col min="12533" max="12533" width="22.85546875" style="25" customWidth="1"/>
    <col min="12534" max="12534" width="20.7109375" style="25" customWidth="1"/>
    <col min="12535" max="12535" width="16.7109375" style="25" customWidth="1"/>
    <col min="12536" max="12775" width="10.7109375" style="25"/>
    <col min="12776" max="12780" width="15.7109375" style="25" customWidth="1"/>
    <col min="12781" max="12784" width="12.7109375" style="25" customWidth="1"/>
    <col min="12785" max="12788" width="15.7109375" style="25" customWidth="1"/>
    <col min="12789" max="12789" width="22.85546875" style="25" customWidth="1"/>
    <col min="12790" max="12790" width="20.7109375" style="25" customWidth="1"/>
    <col min="12791" max="12791" width="16.7109375" style="25" customWidth="1"/>
    <col min="12792" max="13031" width="10.7109375" style="25"/>
    <col min="13032" max="13036" width="15.7109375" style="25" customWidth="1"/>
    <col min="13037" max="13040" width="12.7109375" style="25" customWidth="1"/>
    <col min="13041" max="13044" width="15.7109375" style="25" customWidth="1"/>
    <col min="13045" max="13045" width="22.85546875" style="25" customWidth="1"/>
    <col min="13046" max="13046" width="20.7109375" style="25" customWidth="1"/>
    <col min="13047" max="13047" width="16.7109375" style="25" customWidth="1"/>
    <col min="13048" max="13287" width="10.7109375" style="25"/>
    <col min="13288" max="13292" width="15.7109375" style="25" customWidth="1"/>
    <col min="13293" max="13296" width="12.7109375" style="25" customWidth="1"/>
    <col min="13297" max="13300" width="15.7109375" style="25" customWidth="1"/>
    <col min="13301" max="13301" width="22.85546875" style="25" customWidth="1"/>
    <col min="13302" max="13302" width="20.7109375" style="25" customWidth="1"/>
    <col min="13303" max="13303" width="16.7109375" style="25" customWidth="1"/>
    <col min="13304" max="13543" width="10.7109375" style="25"/>
    <col min="13544" max="13548" width="15.7109375" style="25" customWidth="1"/>
    <col min="13549" max="13552" width="12.7109375" style="25" customWidth="1"/>
    <col min="13553" max="13556" width="15.7109375" style="25" customWidth="1"/>
    <col min="13557" max="13557" width="22.85546875" style="25" customWidth="1"/>
    <col min="13558" max="13558" width="20.7109375" style="25" customWidth="1"/>
    <col min="13559" max="13559" width="16.7109375" style="25" customWidth="1"/>
    <col min="13560" max="13799" width="10.7109375" style="25"/>
    <col min="13800" max="13804" width="15.7109375" style="25" customWidth="1"/>
    <col min="13805" max="13808" width="12.7109375" style="25" customWidth="1"/>
    <col min="13809" max="13812" width="15.7109375" style="25" customWidth="1"/>
    <col min="13813" max="13813" width="22.85546875" style="25" customWidth="1"/>
    <col min="13814" max="13814" width="20.7109375" style="25" customWidth="1"/>
    <col min="13815" max="13815" width="16.7109375" style="25" customWidth="1"/>
    <col min="13816" max="14055" width="10.7109375" style="25"/>
    <col min="14056" max="14060" width="15.7109375" style="25" customWidth="1"/>
    <col min="14061" max="14064" width="12.7109375" style="25" customWidth="1"/>
    <col min="14065" max="14068" width="15.7109375" style="25" customWidth="1"/>
    <col min="14069" max="14069" width="22.85546875" style="25" customWidth="1"/>
    <col min="14070" max="14070" width="20.7109375" style="25" customWidth="1"/>
    <col min="14071" max="14071" width="16.7109375" style="25" customWidth="1"/>
    <col min="14072" max="14311" width="10.7109375" style="25"/>
    <col min="14312" max="14316" width="15.7109375" style="25" customWidth="1"/>
    <col min="14317" max="14320" width="12.7109375" style="25" customWidth="1"/>
    <col min="14321" max="14324" width="15.7109375" style="25" customWidth="1"/>
    <col min="14325" max="14325" width="22.85546875" style="25" customWidth="1"/>
    <col min="14326" max="14326" width="20.7109375" style="25" customWidth="1"/>
    <col min="14327" max="14327" width="16.7109375" style="25" customWidth="1"/>
    <col min="14328" max="14567" width="10.7109375" style="25"/>
    <col min="14568" max="14572" width="15.7109375" style="25" customWidth="1"/>
    <col min="14573" max="14576" width="12.7109375" style="25" customWidth="1"/>
    <col min="14577" max="14580" width="15.7109375" style="25" customWidth="1"/>
    <col min="14581" max="14581" width="22.85546875" style="25" customWidth="1"/>
    <col min="14582" max="14582" width="20.7109375" style="25" customWidth="1"/>
    <col min="14583" max="14583" width="16.7109375" style="25" customWidth="1"/>
    <col min="14584" max="14823" width="10.7109375" style="25"/>
    <col min="14824" max="14828" width="15.7109375" style="25" customWidth="1"/>
    <col min="14829" max="14832" width="12.7109375" style="25" customWidth="1"/>
    <col min="14833" max="14836" width="15.7109375" style="25" customWidth="1"/>
    <col min="14837" max="14837" width="22.85546875" style="25" customWidth="1"/>
    <col min="14838" max="14838" width="20.7109375" style="25" customWidth="1"/>
    <col min="14839" max="14839" width="16.7109375" style="25" customWidth="1"/>
    <col min="14840" max="15079" width="10.7109375" style="25"/>
    <col min="15080" max="15084" width="15.7109375" style="25" customWidth="1"/>
    <col min="15085" max="15088" width="12.7109375" style="25" customWidth="1"/>
    <col min="15089" max="15092" width="15.7109375" style="25" customWidth="1"/>
    <col min="15093" max="15093" width="22.85546875" style="25" customWidth="1"/>
    <col min="15094" max="15094" width="20.7109375" style="25" customWidth="1"/>
    <col min="15095" max="15095" width="16.7109375" style="25" customWidth="1"/>
    <col min="15096" max="15335" width="10.7109375" style="25"/>
    <col min="15336" max="15340" width="15.7109375" style="25" customWidth="1"/>
    <col min="15341" max="15344" width="12.7109375" style="25" customWidth="1"/>
    <col min="15345" max="15348" width="15.7109375" style="25" customWidth="1"/>
    <col min="15349" max="15349" width="22.85546875" style="25" customWidth="1"/>
    <col min="15350" max="15350" width="20.7109375" style="25" customWidth="1"/>
    <col min="15351" max="15351" width="16.7109375" style="25" customWidth="1"/>
    <col min="15352" max="15591" width="10.7109375" style="25"/>
    <col min="15592" max="15596" width="15.7109375" style="25" customWidth="1"/>
    <col min="15597" max="15600" width="12.7109375" style="25" customWidth="1"/>
    <col min="15601" max="15604" width="15.7109375" style="25" customWidth="1"/>
    <col min="15605" max="15605" width="22.85546875" style="25" customWidth="1"/>
    <col min="15606" max="15606" width="20.7109375" style="25" customWidth="1"/>
    <col min="15607" max="15607" width="16.7109375" style="25" customWidth="1"/>
    <col min="15608" max="15847" width="10.7109375" style="25"/>
    <col min="15848" max="15852" width="15.7109375" style="25" customWidth="1"/>
    <col min="15853" max="15856" width="12.7109375" style="25" customWidth="1"/>
    <col min="15857" max="15860" width="15.7109375" style="25" customWidth="1"/>
    <col min="15861" max="15861" width="22.85546875" style="25" customWidth="1"/>
    <col min="15862" max="15862" width="20.7109375" style="25" customWidth="1"/>
    <col min="15863" max="15863" width="16.7109375" style="25" customWidth="1"/>
    <col min="15864" max="16103" width="10.7109375" style="25"/>
    <col min="16104" max="16108" width="15.7109375" style="25" customWidth="1"/>
    <col min="16109" max="16112" width="12.7109375" style="25" customWidth="1"/>
    <col min="16113" max="16116" width="15.7109375" style="25" customWidth="1"/>
    <col min="16117" max="16117" width="22.85546875" style="25" customWidth="1"/>
    <col min="16118" max="16118" width="20.7109375" style="25" customWidth="1"/>
    <col min="16119" max="16119" width="16.7109375" style="25" customWidth="1"/>
    <col min="16120" max="16384" width="10.7109375" style="25"/>
  </cols>
  <sheetData>
    <row r="1" spans="1:14" ht="3" customHeight="1" x14ac:dyDescent="0.25"/>
    <row r="2" spans="1:14" ht="15" customHeight="1" x14ac:dyDescent="0.25"/>
    <row r="3" spans="1:14" s="6" customFormat="1" ht="18.75" customHeight="1" x14ac:dyDescent="0.2">
      <c r="A3" s="12"/>
      <c r="B3" s="12"/>
      <c r="I3" s="10"/>
    </row>
    <row r="4" spans="1:14" s="6" customFormat="1" ht="18.75" customHeight="1" x14ac:dyDescent="0.2">
      <c r="A4" s="12"/>
      <c r="B4" s="12"/>
      <c r="I4" s="10"/>
    </row>
    <row r="5" spans="1:14" s="6" customFormat="1" ht="18.75" customHeight="1" x14ac:dyDescent="0.2">
      <c r="A5" s="12"/>
      <c r="B5" s="12"/>
      <c r="I5" s="10"/>
    </row>
    <row r="6" spans="1:14" s="6" customFormat="1" x14ac:dyDescent="0.2">
      <c r="A6" s="359" t="s">
        <v>214</v>
      </c>
      <c r="B6" s="359"/>
      <c r="C6" s="359"/>
      <c r="D6" s="359"/>
      <c r="E6" s="359"/>
      <c r="F6" s="359"/>
      <c r="G6" s="359"/>
      <c r="H6" s="359"/>
      <c r="I6" s="359"/>
      <c r="J6" s="359"/>
      <c r="K6" s="359"/>
      <c r="L6" s="359"/>
      <c r="M6" s="359"/>
      <c r="N6" s="359"/>
    </row>
    <row r="7" spans="1:14" s="6" customFormat="1" x14ac:dyDescent="0.2">
      <c r="A7" s="11"/>
      <c r="B7" s="11"/>
      <c r="I7" s="10"/>
    </row>
    <row r="8" spans="1:14" s="6" customFormat="1" ht="18.75" x14ac:dyDescent="0.2">
      <c r="A8" s="388" t="s">
        <v>7</v>
      </c>
      <c r="B8" s="388"/>
      <c r="C8" s="388"/>
      <c r="D8" s="388"/>
      <c r="E8" s="388"/>
      <c r="F8" s="388"/>
      <c r="G8" s="388"/>
      <c r="H8" s="388"/>
      <c r="I8" s="388"/>
      <c r="J8" s="388"/>
      <c r="K8" s="388"/>
      <c r="L8" s="388"/>
      <c r="M8" s="388"/>
      <c r="N8" s="388"/>
    </row>
    <row r="9" spans="1:14" s="6" customFormat="1" ht="18.75" x14ac:dyDescent="0.2">
      <c r="A9" s="388"/>
      <c r="B9" s="388"/>
      <c r="C9" s="388"/>
      <c r="D9" s="388"/>
      <c r="E9" s="388"/>
      <c r="F9" s="388"/>
      <c r="G9" s="388"/>
      <c r="H9" s="388"/>
      <c r="I9" s="388"/>
      <c r="J9" s="388"/>
      <c r="K9" s="388"/>
      <c r="L9" s="388"/>
      <c r="M9" s="388"/>
      <c r="N9" s="388"/>
    </row>
    <row r="10" spans="1:14" s="6" customFormat="1" ht="18.75" customHeight="1" x14ac:dyDescent="0.2">
      <c r="A10" s="390" t="str">
        <f>'3.3. цели,задачи'!A6:D6</f>
        <v>О_0000000826</v>
      </c>
      <c r="B10" s="390"/>
      <c r="C10" s="390"/>
      <c r="D10" s="390"/>
      <c r="E10" s="390"/>
      <c r="F10" s="390"/>
      <c r="G10" s="390"/>
      <c r="H10" s="390"/>
      <c r="I10" s="390"/>
      <c r="J10" s="390"/>
      <c r="K10" s="390"/>
      <c r="L10" s="390"/>
      <c r="M10" s="390"/>
      <c r="N10" s="390"/>
    </row>
    <row r="11" spans="1:14" s="6" customFormat="1" ht="18.75" customHeight="1" x14ac:dyDescent="0.2">
      <c r="A11" s="367" t="s">
        <v>6</v>
      </c>
      <c r="B11" s="367"/>
      <c r="C11" s="367"/>
      <c r="D11" s="367"/>
      <c r="E11" s="367"/>
      <c r="F11" s="367"/>
      <c r="G11" s="367"/>
      <c r="H11" s="367"/>
      <c r="I11" s="367"/>
      <c r="J11" s="367"/>
      <c r="K11" s="367"/>
      <c r="L11" s="367"/>
      <c r="M11" s="367"/>
      <c r="N11" s="367"/>
    </row>
    <row r="12" spans="1:14" s="4" customFormat="1" ht="15.75" customHeight="1" x14ac:dyDescent="0.2">
      <c r="A12" s="392"/>
      <c r="B12" s="392"/>
      <c r="C12" s="392"/>
      <c r="D12" s="392"/>
      <c r="E12" s="392"/>
      <c r="F12" s="392"/>
      <c r="G12" s="392"/>
      <c r="H12" s="392"/>
      <c r="I12" s="392"/>
      <c r="J12" s="392"/>
      <c r="K12" s="392"/>
      <c r="L12" s="392"/>
      <c r="M12" s="392"/>
      <c r="N12" s="392"/>
    </row>
    <row r="13" spans="1:14" s="2" customFormat="1" ht="18.75" x14ac:dyDescent="0.2">
      <c r="A13" s="390" t="str">
        <f>'3.3. цели,задачи'!A9:D9</f>
        <v>Приобретение трассоискателя</v>
      </c>
      <c r="B13" s="390"/>
      <c r="C13" s="390"/>
      <c r="D13" s="390"/>
      <c r="E13" s="390"/>
      <c r="F13" s="390"/>
      <c r="G13" s="390"/>
      <c r="H13" s="390"/>
      <c r="I13" s="390"/>
      <c r="J13" s="390"/>
      <c r="K13" s="390"/>
      <c r="L13" s="390"/>
      <c r="M13" s="390"/>
      <c r="N13" s="390"/>
    </row>
    <row r="14" spans="1:14" s="2" customFormat="1" ht="15" customHeight="1" x14ac:dyDescent="0.2">
      <c r="A14" s="367" t="s">
        <v>5</v>
      </c>
      <c r="B14" s="367"/>
      <c r="C14" s="367"/>
      <c r="D14" s="367"/>
      <c r="E14" s="367"/>
      <c r="F14" s="367"/>
      <c r="G14" s="367"/>
      <c r="H14" s="367"/>
      <c r="I14" s="367"/>
      <c r="J14" s="367"/>
      <c r="K14" s="367"/>
      <c r="L14" s="367"/>
      <c r="M14" s="367"/>
      <c r="N14" s="367"/>
    </row>
    <row r="15" spans="1:14" s="2" customFormat="1" ht="15" customHeight="1" x14ac:dyDescent="0.2">
      <c r="A15" s="389"/>
      <c r="B15" s="389"/>
      <c r="C15" s="389"/>
      <c r="D15" s="389"/>
      <c r="E15" s="389"/>
      <c r="F15" s="389"/>
      <c r="G15" s="389"/>
      <c r="H15" s="389"/>
      <c r="I15" s="389"/>
      <c r="J15" s="389"/>
      <c r="K15" s="389"/>
      <c r="L15" s="389"/>
      <c r="M15" s="389"/>
      <c r="N15" s="389"/>
    </row>
    <row r="16" spans="1:14" s="2" customFormat="1" ht="15" customHeight="1" x14ac:dyDescent="0.2">
      <c r="A16" s="390" t="s">
        <v>107</v>
      </c>
      <c r="B16" s="390"/>
      <c r="C16" s="390"/>
      <c r="D16" s="390"/>
      <c r="E16" s="390"/>
      <c r="F16" s="390"/>
      <c r="G16" s="390"/>
      <c r="H16" s="390"/>
      <c r="I16" s="390"/>
      <c r="J16" s="390"/>
      <c r="K16" s="390"/>
      <c r="L16" s="390"/>
      <c r="M16" s="390"/>
      <c r="N16" s="390"/>
    </row>
    <row r="17" spans="1:107" s="33" customFormat="1" ht="21" customHeight="1" x14ac:dyDescent="0.25">
      <c r="A17" s="391"/>
      <c r="B17" s="391"/>
      <c r="C17" s="391"/>
      <c r="D17" s="391"/>
      <c r="E17" s="391"/>
      <c r="F17" s="391"/>
      <c r="G17" s="391"/>
      <c r="H17" s="391"/>
      <c r="I17" s="391"/>
      <c r="J17" s="391"/>
      <c r="K17" s="391"/>
      <c r="L17" s="391"/>
      <c r="M17" s="391"/>
      <c r="N17" s="391"/>
    </row>
    <row r="18" spans="1:107" ht="46.5" customHeight="1" x14ac:dyDescent="0.25">
      <c r="A18" s="384" t="s">
        <v>4</v>
      </c>
      <c r="B18" s="374" t="s">
        <v>122</v>
      </c>
      <c r="C18" s="377" t="s">
        <v>71</v>
      </c>
      <c r="D18" s="378"/>
      <c r="E18" s="381" t="s">
        <v>56</v>
      </c>
      <c r="F18" s="377" t="s">
        <v>120</v>
      </c>
      <c r="G18" s="378"/>
      <c r="H18" s="377" t="s">
        <v>80</v>
      </c>
      <c r="I18" s="378"/>
      <c r="J18" s="381" t="s">
        <v>55</v>
      </c>
      <c r="K18" s="377" t="s">
        <v>54</v>
      </c>
      <c r="L18" s="378"/>
      <c r="M18" s="377" t="s">
        <v>119</v>
      </c>
      <c r="N18" s="378"/>
    </row>
    <row r="19" spans="1:107" ht="204.75" customHeight="1" x14ac:dyDescent="0.25">
      <c r="A19" s="385"/>
      <c r="B19" s="387"/>
      <c r="C19" s="379"/>
      <c r="D19" s="380"/>
      <c r="E19" s="382"/>
      <c r="F19" s="379"/>
      <c r="G19" s="380"/>
      <c r="H19" s="379"/>
      <c r="I19" s="380"/>
      <c r="J19" s="383"/>
      <c r="K19" s="379"/>
      <c r="L19" s="380"/>
      <c r="M19" s="379"/>
      <c r="N19" s="380"/>
    </row>
    <row r="20" spans="1:107" ht="51.75" customHeight="1" x14ac:dyDescent="0.25">
      <c r="A20" s="386"/>
      <c r="B20" s="375"/>
      <c r="C20" s="65" t="s">
        <v>52</v>
      </c>
      <c r="D20" s="65" t="s">
        <v>53</v>
      </c>
      <c r="E20" s="383"/>
      <c r="F20" s="65" t="s">
        <v>52</v>
      </c>
      <c r="G20" s="65" t="s">
        <v>53</v>
      </c>
      <c r="H20" s="65" t="s">
        <v>52</v>
      </c>
      <c r="I20" s="65" t="s">
        <v>53</v>
      </c>
      <c r="J20" s="65" t="s">
        <v>52</v>
      </c>
      <c r="K20" s="65" t="s">
        <v>52</v>
      </c>
      <c r="L20" s="65" t="s">
        <v>53</v>
      </c>
      <c r="M20" s="65" t="s">
        <v>52</v>
      </c>
      <c r="N20" s="65" t="s">
        <v>53</v>
      </c>
    </row>
    <row r="21" spans="1:107" x14ac:dyDescent="0.25">
      <c r="A21" s="36">
        <v>1</v>
      </c>
      <c r="B21" s="36">
        <v>2</v>
      </c>
      <c r="C21" s="36">
        <v>3</v>
      </c>
      <c r="D21" s="36">
        <v>4</v>
      </c>
      <c r="E21" s="36">
        <v>5</v>
      </c>
      <c r="F21" s="36">
        <v>6</v>
      </c>
      <c r="G21" s="36">
        <v>7</v>
      </c>
      <c r="H21" s="36">
        <v>8</v>
      </c>
      <c r="I21" s="36">
        <v>9</v>
      </c>
      <c r="J21" s="36">
        <v>10</v>
      </c>
      <c r="K21" s="36">
        <v>11</v>
      </c>
      <c r="L21" s="36">
        <v>12</v>
      </c>
      <c r="M21" s="36">
        <v>13</v>
      </c>
      <c r="N21" s="36">
        <v>14</v>
      </c>
    </row>
    <row r="22" spans="1:107" s="33" customFormat="1" ht="63" customHeight="1" x14ac:dyDescent="0.25">
      <c r="A22" s="372">
        <v>1</v>
      </c>
      <c r="B22" s="374" t="s">
        <v>129</v>
      </c>
      <c r="C22" s="71" t="s">
        <v>93</v>
      </c>
      <c r="D22" s="71" t="s">
        <v>93</v>
      </c>
      <c r="E22" s="71" t="s">
        <v>93</v>
      </c>
      <c r="F22" s="71" t="s">
        <v>93</v>
      </c>
      <c r="G22" s="71" t="s">
        <v>93</v>
      </c>
      <c r="H22" s="71" t="s">
        <v>93</v>
      </c>
      <c r="I22" s="71" t="s">
        <v>93</v>
      </c>
      <c r="J22" s="34" t="s">
        <v>93</v>
      </c>
      <c r="K22" s="34" t="s">
        <v>93</v>
      </c>
      <c r="L22" s="35" t="s">
        <v>93</v>
      </c>
      <c r="M22" s="35" t="s">
        <v>93</v>
      </c>
      <c r="N22" s="35" t="s">
        <v>93</v>
      </c>
    </row>
    <row r="23" spans="1:107" s="33" customFormat="1" ht="63" customHeight="1" x14ac:dyDescent="0.25">
      <c r="A23" s="373"/>
      <c r="B23" s="375"/>
      <c r="C23" s="71" t="s">
        <v>93</v>
      </c>
      <c r="D23" s="71" t="s">
        <v>93</v>
      </c>
      <c r="E23" s="71" t="s">
        <v>93</v>
      </c>
      <c r="F23" s="71" t="s">
        <v>93</v>
      </c>
      <c r="G23" s="71" t="s">
        <v>93</v>
      </c>
      <c r="H23" s="71" t="s">
        <v>93</v>
      </c>
      <c r="I23" s="71" t="s">
        <v>93</v>
      </c>
      <c r="J23" s="34" t="s">
        <v>93</v>
      </c>
      <c r="K23" s="34" t="s">
        <v>93</v>
      </c>
      <c r="L23" s="35" t="s">
        <v>93</v>
      </c>
      <c r="M23" s="35" t="s">
        <v>93</v>
      </c>
      <c r="N23" s="35" t="s">
        <v>93</v>
      </c>
    </row>
    <row r="24" spans="1:107" ht="63" x14ac:dyDescent="0.25">
      <c r="A24" s="35">
        <v>2</v>
      </c>
      <c r="B24" s="57" t="s">
        <v>129</v>
      </c>
      <c r="C24" s="71" t="s">
        <v>93</v>
      </c>
      <c r="D24" s="71" t="s">
        <v>93</v>
      </c>
      <c r="E24" s="71" t="s">
        <v>93</v>
      </c>
      <c r="F24" s="71" t="s">
        <v>93</v>
      </c>
      <c r="G24" s="71" t="s">
        <v>93</v>
      </c>
      <c r="H24" s="71" t="s">
        <v>93</v>
      </c>
      <c r="I24" s="71" t="s">
        <v>93</v>
      </c>
      <c r="J24" s="34" t="s">
        <v>93</v>
      </c>
      <c r="K24" s="34" t="s">
        <v>93</v>
      </c>
      <c r="L24" s="35" t="s">
        <v>93</v>
      </c>
      <c r="M24" s="35" t="s">
        <v>93</v>
      </c>
      <c r="N24" s="35" t="s">
        <v>93</v>
      </c>
    </row>
    <row r="25" spans="1:107" s="31" customFormat="1" ht="12.75" x14ac:dyDescent="0.2">
      <c r="C25" s="32"/>
      <c r="D25" s="32"/>
      <c r="J25" s="32"/>
    </row>
    <row r="26" spans="1:107" s="31" customFormat="1" x14ac:dyDescent="0.25">
      <c r="C26" s="29" t="s">
        <v>51</v>
      </c>
      <c r="D26" s="29"/>
      <c r="E26" s="29"/>
      <c r="F26" s="29"/>
      <c r="G26" s="29"/>
      <c r="H26" s="29"/>
      <c r="I26" s="29"/>
      <c r="J26" s="29"/>
      <c r="K26" s="29"/>
      <c r="L26" s="29"/>
      <c r="M26" s="29"/>
      <c r="N26" s="29"/>
    </row>
    <row r="27" spans="1:107" x14ac:dyDescent="0.25">
      <c r="C27" s="376" t="s">
        <v>132</v>
      </c>
      <c r="D27" s="376"/>
      <c r="E27" s="376"/>
      <c r="F27" s="376"/>
      <c r="G27" s="376"/>
      <c r="H27" s="376"/>
      <c r="I27" s="376"/>
      <c r="J27" s="376"/>
      <c r="K27" s="376"/>
      <c r="L27" s="376"/>
      <c r="M27" s="376"/>
      <c r="N27" s="376"/>
    </row>
    <row r="28" spans="1:107" x14ac:dyDescent="0.25">
      <c r="C28" s="29"/>
      <c r="D28" s="29"/>
      <c r="E28" s="29"/>
      <c r="F28" s="29"/>
      <c r="G28" s="29"/>
      <c r="H28" s="29"/>
      <c r="I28" s="29"/>
      <c r="J28" s="29"/>
      <c r="K28" s="29"/>
      <c r="L28" s="29"/>
      <c r="M28" s="29"/>
      <c r="N28" s="29"/>
      <c r="O28" s="29"/>
      <c r="P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row>
    <row r="29" spans="1:107" x14ac:dyDescent="0.25">
      <c r="C29" s="28" t="s">
        <v>106</v>
      </c>
      <c r="D29" s="28"/>
      <c r="E29" s="28"/>
      <c r="F29" s="28"/>
      <c r="G29" s="26"/>
      <c r="H29" s="26"/>
      <c r="I29" s="28"/>
      <c r="J29" s="28"/>
      <c r="K29" s="28"/>
      <c r="L29" s="28"/>
      <c r="M29" s="28"/>
      <c r="N29" s="28"/>
      <c r="O29" s="30"/>
      <c r="P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row>
    <row r="30" spans="1:107" x14ac:dyDescent="0.25">
      <c r="C30" s="28" t="s">
        <v>50</v>
      </c>
      <c r="D30" s="28"/>
      <c r="E30" s="28"/>
      <c r="F30" s="28"/>
      <c r="G30" s="26"/>
      <c r="H30" s="26"/>
      <c r="I30" s="28"/>
      <c r="J30" s="28"/>
      <c r="K30" s="28"/>
      <c r="L30" s="28"/>
      <c r="M30" s="28"/>
      <c r="N30" s="28"/>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row>
    <row r="31" spans="1:107" s="26" customFormat="1" x14ac:dyDescent="0.25">
      <c r="C31" s="28" t="s">
        <v>49</v>
      </c>
      <c r="D31" s="28"/>
      <c r="E31" s="28"/>
      <c r="F31" s="28"/>
      <c r="I31" s="28"/>
      <c r="J31" s="28"/>
      <c r="K31" s="28"/>
      <c r="L31" s="28"/>
      <c r="M31" s="28"/>
      <c r="N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row>
    <row r="32" spans="1:107" s="26" customFormat="1" x14ac:dyDescent="0.25">
      <c r="C32" s="28" t="s">
        <v>48</v>
      </c>
      <c r="D32" s="28"/>
      <c r="E32" s="28"/>
      <c r="F32" s="28"/>
      <c r="I32" s="28"/>
      <c r="J32" s="28"/>
      <c r="K32" s="28"/>
      <c r="L32" s="28"/>
      <c r="M32" s="28"/>
      <c r="N32" s="28"/>
      <c r="O32" s="28"/>
      <c r="P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row>
    <row r="33" spans="3:107" s="26" customFormat="1" x14ac:dyDescent="0.25">
      <c r="C33" s="28" t="s">
        <v>47</v>
      </c>
      <c r="D33" s="28"/>
      <c r="E33" s="28"/>
      <c r="F33" s="28"/>
      <c r="I33" s="28"/>
      <c r="J33" s="28"/>
      <c r="K33" s="28"/>
      <c r="L33" s="28"/>
      <c r="M33" s="28"/>
      <c r="N33" s="28"/>
      <c r="O33" s="28"/>
      <c r="P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row>
    <row r="34" spans="3:107" s="26" customFormat="1" x14ac:dyDescent="0.25">
      <c r="C34" s="28" t="s">
        <v>46</v>
      </c>
      <c r="D34" s="28"/>
      <c r="E34" s="28"/>
      <c r="F34" s="28"/>
      <c r="I34" s="28"/>
      <c r="J34" s="28"/>
      <c r="K34" s="28"/>
      <c r="L34" s="28"/>
      <c r="M34" s="28"/>
      <c r="N34" s="28"/>
      <c r="O34" s="28"/>
      <c r="P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row>
    <row r="35" spans="3:107" s="26" customFormat="1" x14ac:dyDescent="0.25">
      <c r="C35" s="28" t="s">
        <v>45</v>
      </c>
      <c r="D35" s="28"/>
      <c r="E35" s="28"/>
      <c r="F35" s="28"/>
      <c r="I35" s="28"/>
      <c r="J35" s="28"/>
      <c r="K35" s="28"/>
      <c r="L35" s="28"/>
      <c r="M35" s="28"/>
      <c r="N35" s="28"/>
      <c r="O35" s="28"/>
      <c r="P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row>
    <row r="36" spans="3:107" s="26" customFormat="1" x14ac:dyDescent="0.25">
      <c r="C36" s="28" t="s">
        <v>44</v>
      </c>
      <c r="D36" s="28"/>
      <c r="E36" s="28"/>
      <c r="F36" s="28"/>
      <c r="I36" s="28"/>
      <c r="J36" s="28"/>
      <c r="K36" s="28"/>
      <c r="L36" s="28"/>
      <c r="M36" s="28"/>
      <c r="N36" s="28"/>
      <c r="O36" s="28"/>
      <c r="P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row>
    <row r="37" spans="3:107" s="26" customFormat="1" x14ac:dyDescent="0.25">
      <c r="C37" s="28" t="s">
        <v>43</v>
      </c>
      <c r="D37" s="28"/>
      <c r="E37" s="28"/>
      <c r="F37" s="28"/>
      <c r="I37" s="28"/>
      <c r="J37" s="28"/>
      <c r="K37" s="28"/>
      <c r="L37" s="28"/>
      <c r="M37" s="28"/>
      <c r="N37" s="28"/>
      <c r="O37" s="28"/>
      <c r="P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row>
    <row r="38" spans="3:107" s="26" customFormat="1" x14ac:dyDescent="0.25">
      <c r="C38" s="28" t="s">
        <v>42</v>
      </c>
      <c r="D38" s="28"/>
      <c r="E38" s="28"/>
      <c r="F38" s="28"/>
      <c r="I38" s="28"/>
      <c r="J38" s="28"/>
      <c r="K38" s="28"/>
      <c r="L38" s="28"/>
      <c r="M38" s="28"/>
      <c r="N38" s="28"/>
      <c r="O38" s="28"/>
      <c r="P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row>
    <row r="39" spans="3:107" s="26" customFormat="1" x14ac:dyDescent="0.25">
      <c r="O39" s="28"/>
      <c r="P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row>
    <row r="40" spans="3:107" s="26" customFormat="1" x14ac:dyDescent="0.25">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view="pageBreakPreview" zoomScale="70" zoomScaleSheetLayoutView="70" workbookViewId="0">
      <pane ySplit="15" topLeftCell="A16" activePane="bottomLeft" state="frozen"/>
      <selection pane="bottomLeft" activeCell="M22" sqref="M22"/>
    </sheetView>
  </sheetViews>
  <sheetFormatPr defaultColWidth="10.7109375" defaultRowHeight="15.75" x14ac:dyDescent="0.25"/>
  <cols>
    <col min="1" max="1" width="10.7109375" style="25"/>
    <col min="2" max="2" width="46.28515625" style="25" hidden="1" customWidth="1"/>
    <col min="3" max="3" width="24.140625" style="25" hidden="1" customWidth="1"/>
    <col min="4" max="4" width="49.7109375" style="33" customWidth="1"/>
    <col min="5" max="5" width="17.5703125" style="25" hidden="1" customWidth="1"/>
    <col min="6" max="6" width="49" style="25" hidden="1" customWidth="1"/>
    <col min="7" max="7" width="18.140625" style="25" hidden="1" customWidth="1"/>
    <col min="8" max="8" width="16" style="25" hidden="1" customWidth="1"/>
    <col min="9" max="9" width="17.140625" style="25" hidden="1" customWidth="1"/>
    <col min="10" max="10" width="16" style="25" customWidth="1"/>
    <col min="11" max="11" width="17.140625" style="25" hidden="1" customWidth="1"/>
    <col min="12" max="12" width="24.42578125" style="25" hidden="1" customWidth="1"/>
    <col min="13" max="13" width="45.28515625" style="25" customWidth="1"/>
    <col min="14" max="14" width="18.5703125" style="25" hidden="1" customWidth="1"/>
    <col min="15" max="15" width="18.7109375" style="25" customWidth="1"/>
    <col min="16" max="16" width="17.85546875" style="25" hidden="1" customWidth="1"/>
    <col min="17" max="17" width="25.5703125" style="25" hidden="1" customWidth="1"/>
    <col min="18" max="18" width="13.42578125" style="25" customWidth="1"/>
    <col min="19" max="230" width="10.7109375" style="25"/>
    <col min="231" max="232" width="15.7109375" style="25" customWidth="1"/>
    <col min="233" max="235" width="14.7109375" style="25" customWidth="1"/>
    <col min="236" max="239" width="13.7109375" style="25" customWidth="1"/>
    <col min="240" max="243" width="15.7109375" style="25" customWidth="1"/>
    <col min="244" max="244" width="22.85546875" style="25" customWidth="1"/>
    <col min="245" max="245" width="20.7109375" style="25" customWidth="1"/>
    <col min="246" max="246" width="17.7109375" style="25" customWidth="1"/>
    <col min="247" max="255" width="14.7109375" style="25" customWidth="1"/>
    <col min="256" max="486" width="10.7109375" style="25"/>
    <col min="487" max="488" width="15.7109375" style="25" customWidth="1"/>
    <col min="489" max="491" width="14.7109375" style="25" customWidth="1"/>
    <col min="492" max="495" width="13.7109375" style="25" customWidth="1"/>
    <col min="496" max="499" width="15.7109375" style="25" customWidth="1"/>
    <col min="500" max="500" width="22.85546875" style="25" customWidth="1"/>
    <col min="501" max="501" width="20.7109375" style="25" customWidth="1"/>
    <col min="502" max="502" width="17.7109375" style="25" customWidth="1"/>
    <col min="503" max="511" width="14.7109375" style="25" customWidth="1"/>
    <col min="512" max="742" width="10.7109375" style="25"/>
    <col min="743" max="744" width="15.7109375" style="25" customWidth="1"/>
    <col min="745" max="747" width="14.7109375" style="25" customWidth="1"/>
    <col min="748" max="751" width="13.7109375" style="25" customWidth="1"/>
    <col min="752" max="755" width="15.7109375" style="25" customWidth="1"/>
    <col min="756" max="756" width="22.85546875" style="25" customWidth="1"/>
    <col min="757" max="757" width="20.7109375" style="25" customWidth="1"/>
    <col min="758" max="758" width="17.7109375" style="25" customWidth="1"/>
    <col min="759" max="767" width="14.7109375" style="25" customWidth="1"/>
    <col min="768" max="998" width="10.7109375" style="25"/>
    <col min="999" max="1000" width="15.7109375" style="25" customWidth="1"/>
    <col min="1001" max="1003" width="14.7109375" style="25" customWidth="1"/>
    <col min="1004" max="1007" width="13.7109375" style="25" customWidth="1"/>
    <col min="1008" max="1011" width="15.7109375" style="25" customWidth="1"/>
    <col min="1012" max="1012" width="22.85546875" style="25" customWidth="1"/>
    <col min="1013" max="1013" width="20.7109375" style="25" customWidth="1"/>
    <col min="1014" max="1014" width="17.7109375" style="25" customWidth="1"/>
    <col min="1015" max="1023" width="14.7109375" style="25" customWidth="1"/>
    <col min="1024" max="1254" width="10.7109375" style="25"/>
    <col min="1255" max="1256" width="15.7109375" style="25" customWidth="1"/>
    <col min="1257" max="1259" width="14.7109375" style="25" customWidth="1"/>
    <col min="1260" max="1263" width="13.7109375" style="25" customWidth="1"/>
    <col min="1264" max="1267" width="15.7109375" style="25" customWidth="1"/>
    <col min="1268" max="1268" width="22.85546875" style="25" customWidth="1"/>
    <col min="1269" max="1269" width="20.7109375" style="25" customWidth="1"/>
    <col min="1270" max="1270" width="17.7109375" style="25" customWidth="1"/>
    <col min="1271" max="1279" width="14.7109375" style="25" customWidth="1"/>
    <col min="1280" max="1510" width="10.7109375" style="25"/>
    <col min="1511" max="1512" width="15.7109375" style="25" customWidth="1"/>
    <col min="1513" max="1515" width="14.7109375" style="25" customWidth="1"/>
    <col min="1516" max="1519" width="13.7109375" style="25" customWidth="1"/>
    <col min="1520" max="1523" width="15.7109375" style="25" customWidth="1"/>
    <col min="1524" max="1524" width="22.85546875" style="25" customWidth="1"/>
    <col min="1525" max="1525" width="20.7109375" style="25" customWidth="1"/>
    <col min="1526" max="1526" width="17.7109375" style="25" customWidth="1"/>
    <col min="1527" max="1535" width="14.7109375" style="25" customWidth="1"/>
    <col min="1536" max="1766" width="10.7109375" style="25"/>
    <col min="1767" max="1768" width="15.7109375" style="25" customWidth="1"/>
    <col min="1769" max="1771" width="14.7109375" style="25" customWidth="1"/>
    <col min="1772" max="1775" width="13.7109375" style="25" customWidth="1"/>
    <col min="1776" max="1779" width="15.7109375" style="25" customWidth="1"/>
    <col min="1780" max="1780" width="22.85546875" style="25" customWidth="1"/>
    <col min="1781" max="1781" width="20.7109375" style="25" customWidth="1"/>
    <col min="1782" max="1782" width="17.7109375" style="25" customWidth="1"/>
    <col min="1783" max="1791" width="14.7109375" style="25" customWidth="1"/>
    <col min="1792" max="2022" width="10.7109375" style="25"/>
    <col min="2023" max="2024" width="15.7109375" style="25" customWidth="1"/>
    <col min="2025" max="2027" width="14.7109375" style="25" customWidth="1"/>
    <col min="2028" max="2031" width="13.7109375" style="25" customWidth="1"/>
    <col min="2032" max="2035" width="15.7109375" style="25" customWidth="1"/>
    <col min="2036" max="2036" width="22.85546875" style="25" customWidth="1"/>
    <col min="2037" max="2037" width="20.7109375" style="25" customWidth="1"/>
    <col min="2038" max="2038" width="17.7109375" style="25" customWidth="1"/>
    <col min="2039" max="2047" width="14.7109375" style="25" customWidth="1"/>
    <col min="2048" max="2278" width="10.7109375" style="25"/>
    <col min="2279" max="2280" width="15.7109375" style="25" customWidth="1"/>
    <col min="2281" max="2283" width="14.7109375" style="25" customWidth="1"/>
    <col min="2284" max="2287" width="13.7109375" style="25" customWidth="1"/>
    <col min="2288" max="2291" width="15.7109375" style="25" customWidth="1"/>
    <col min="2292" max="2292" width="22.85546875" style="25" customWidth="1"/>
    <col min="2293" max="2293" width="20.7109375" style="25" customWidth="1"/>
    <col min="2294" max="2294" width="17.7109375" style="25" customWidth="1"/>
    <col min="2295" max="2303" width="14.7109375" style="25" customWidth="1"/>
    <col min="2304" max="2534" width="10.7109375" style="25"/>
    <col min="2535" max="2536" width="15.7109375" style="25" customWidth="1"/>
    <col min="2537" max="2539" width="14.7109375" style="25" customWidth="1"/>
    <col min="2540" max="2543" width="13.7109375" style="25" customWidth="1"/>
    <col min="2544" max="2547" width="15.7109375" style="25" customWidth="1"/>
    <col min="2548" max="2548" width="22.85546875" style="25" customWidth="1"/>
    <col min="2549" max="2549" width="20.7109375" style="25" customWidth="1"/>
    <col min="2550" max="2550" width="17.7109375" style="25" customWidth="1"/>
    <col min="2551" max="2559" width="14.7109375" style="25" customWidth="1"/>
    <col min="2560" max="2790" width="10.7109375" style="25"/>
    <col min="2791" max="2792" width="15.7109375" style="25" customWidth="1"/>
    <col min="2793" max="2795" width="14.7109375" style="25" customWidth="1"/>
    <col min="2796" max="2799" width="13.7109375" style="25" customWidth="1"/>
    <col min="2800" max="2803" width="15.7109375" style="25" customWidth="1"/>
    <col min="2804" max="2804" width="22.85546875" style="25" customWidth="1"/>
    <col min="2805" max="2805" width="20.7109375" style="25" customWidth="1"/>
    <col min="2806" max="2806" width="17.7109375" style="25" customWidth="1"/>
    <col min="2807" max="2815" width="14.7109375" style="25" customWidth="1"/>
    <col min="2816" max="3046" width="10.7109375" style="25"/>
    <col min="3047" max="3048" width="15.7109375" style="25" customWidth="1"/>
    <col min="3049" max="3051" width="14.7109375" style="25" customWidth="1"/>
    <col min="3052" max="3055" width="13.7109375" style="25" customWidth="1"/>
    <col min="3056" max="3059" width="15.7109375" style="25" customWidth="1"/>
    <col min="3060" max="3060" width="22.85546875" style="25" customWidth="1"/>
    <col min="3061" max="3061" width="20.7109375" style="25" customWidth="1"/>
    <col min="3062" max="3062" width="17.7109375" style="25" customWidth="1"/>
    <col min="3063" max="3071" width="14.7109375" style="25" customWidth="1"/>
    <col min="3072" max="3302" width="10.7109375" style="25"/>
    <col min="3303" max="3304" width="15.7109375" style="25" customWidth="1"/>
    <col min="3305" max="3307" width="14.7109375" style="25" customWidth="1"/>
    <col min="3308" max="3311" width="13.7109375" style="25" customWidth="1"/>
    <col min="3312" max="3315" width="15.7109375" style="25" customWidth="1"/>
    <col min="3316" max="3316" width="22.85546875" style="25" customWidth="1"/>
    <col min="3317" max="3317" width="20.7109375" style="25" customWidth="1"/>
    <col min="3318" max="3318" width="17.7109375" style="25" customWidth="1"/>
    <col min="3319" max="3327" width="14.7109375" style="25" customWidth="1"/>
    <col min="3328" max="3558" width="10.7109375" style="25"/>
    <col min="3559" max="3560" width="15.7109375" style="25" customWidth="1"/>
    <col min="3561" max="3563" width="14.7109375" style="25" customWidth="1"/>
    <col min="3564" max="3567" width="13.7109375" style="25" customWidth="1"/>
    <col min="3568" max="3571" width="15.7109375" style="25" customWidth="1"/>
    <col min="3572" max="3572" width="22.85546875" style="25" customWidth="1"/>
    <col min="3573" max="3573" width="20.7109375" style="25" customWidth="1"/>
    <col min="3574" max="3574" width="17.7109375" style="25" customWidth="1"/>
    <col min="3575" max="3583" width="14.7109375" style="25" customWidth="1"/>
    <col min="3584" max="3814" width="10.7109375" style="25"/>
    <col min="3815" max="3816" width="15.7109375" style="25" customWidth="1"/>
    <col min="3817" max="3819" width="14.7109375" style="25" customWidth="1"/>
    <col min="3820" max="3823" width="13.7109375" style="25" customWidth="1"/>
    <col min="3824" max="3827" width="15.7109375" style="25" customWidth="1"/>
    <col min="3828" max="3828" width="22.85546875" style="25" customWidth="1"/>
    <col min="3829" max="3829" width="20.7109375" style="25" customWidth="1"/>
    <col min="3830" max="3830" width="17.7109375" style="25" customWidth="1"/>
    <col min="3831" max="3839" width="14.7109375" style="25" customWidth="1"/>
    <col min="3840" max="4070" width="10.7109375" style="25"/>
    <col min="4071" max="4072" width="15.7109375" style="25" customWidth="1"/>
    <col min="4073" max="4075" width="14.7109375" style="25" customWidth="1"/>
    <col min="4076" max="4079" width="13.7109375" style="25" customWidth="1"/>
    <col min="4080" max="4083" width="15.7109375" style="25" customWidth="1"/>
    <col min="4084" max="4084" width="22.85546875" style="25" customWidth="1"/>
    <col min="4085" max="4085" width="20.7109375" style="25" customWidth="1"/>
    <col min="4086" max="4086" width="17.7109375" style="25" customWidth="1"/>
    <col min="4087" max="4095" width="14.7109375" style="25" customWidth="1"/>
    <col min="4096" max="4326" width="10.7109375" style="25"/>
    <col min="4327" max="4328" width="15.7109375" style="25" customWidth="1"/>
    <col min="4329" max="4331" width="14.7109375" style="25" customWidth="1"/>
    <col min="4332" max="4335" width="13.7109375" style="25" customWidth="1"/>
    <col min="4336" max="4339" width="15.7109375" style="25" customWidth="1"/>
    <col min="4340" max="4340" width="22.85546875" style="25" customWidth="1"/>
    <col min="4341" max="4341" width="20.7109375" style="25" customWidth="1"/>
    <col min="4342" max="4342" width="17.7109375" style="25" customWidth="1"/>
    <col min="4343" max="4351" width="14.7109375" style="25" customWidth="1"/>
    <col min="4352" max="4582" width="10.7109375" style="25"/>
    <col min="4583" max="4584" width="15.7109375" style="25" customWidth="1"/>
    <col min="4585" max="4587" width="14.7109375" style="25" customWidth="1"/>
    <col min="4588" max="4591" width="13.7109375" style="25" customWidth="1"/>
    <col min="4592" max="4595" width="15.7109375" style="25" customWidth="1"/>
    <col min="4596" max="4596" width="22.85546875" style="25" customWidth="1"/>
    <col min="4597" max="4597" width="20.7109375" style="25" customWidth="1"/>
    <col min="4598" max="4598" width="17.7109375" style="25" customWidth="1"/>
    <col min="4599" max="4607" width="14.7109375" style="25" customWidth="1"/>
    <col min="4608" max="4838" width="10.7109375" style="25"/>
    <col min="4839" max="4840" width="15.7109375" style="25" customWidth="1"/>
    <col min="4841" max="4843" width="14.7109375" style="25" customWidth="1"/>
    <col min="4844" max="4847" width="13.7109375" style="25" customWidth="1"/>
    <col min="4848" max="4851" width="15.7109375" style="25" customWidth="1"/>
    <col min="4852" max="4852" width="22.85546875" style="25" customWidth="1"/>
    <col min="4853" max="4853" width="20.7109375" style="25" customWidth="1"/>
    <col min="4854" max="4854" width="17.7109375" style="25" customWidth="1"/>
    <col min="4855" max="4863" width="14.7109375" style="25" customWidth="1"/>
    <col min="4864" max="5094" width="10.7109375" style="25"/>
    <col min="5095" max="5096" width="15.7109375" style="25" customWidth="1"/>
    <col min="5097" max="5099" width="14.7109375" style="25" customWidth="1"/>
    <col min="5100" max="5103" width="13.7109375" style="25" customWidth="1"/>
    <col min="5104" max="5107" width="15.7109375" style="25" customWidth="1"/>
    <col min="5108" max="5108" width="22.85546875" style="25" customWidth="1"/>
    <col min="5109" max="5109" width="20.7109375" style="25" customWidth="1"/>
    <col min="5110" max="5110" width="17.7109375" style="25" customWidth="1"/>
    <col min="5111" max="5119" width="14.7109375" style="25" customWidth="1"/>
    <col min="5120" max="5350" width="10.7109375" style="25"/>
    <col min="5351" max="5352" width="15.7109375" style="25" customWidth="1"/>
    <col min="5353" max="5355" width="14.7109375" style="25" customWidth="1"/>
    <col min="5356" max="5359" width="13.7109375" style="25" customWidth="1"/>
    <col min="5360" max="5363" width="15.7109375" style="25" customWidth="1"/>
    <col min="5364" max="5364" width="22.85546875" style="25" customWidth="1"/>
    <col min="5365" max="5365" width="20.7109375" style="25" customWidth="1"/>
    <col min="5366" max="5366" width="17.7109375" style="25" customWidth="1"/>
    <col min="5367" max="5375" width="14.7109375" style="25" customWidth="1"/>
    <col min="5376" max="5606" width="10.7109375" style="25"/>
    <col min="5607" max="5608" width="15.7109375" style="25" customWidth="1"/>
    <col min="5609" max="5611" width="14.7109375" style="25" customWidth="1"/>
    <col min="5612" max="5615" width="13.7109375" style="25" customWidth="1"/>
    <col min="5616" max="5619" width="15.7109375" style="25" customWidth="1"/>
    <col min="5620" max="5620" width="22.85546875" style="25" customWidth="1"/>
    <col min="5621" max="5621" width="20.7109375" style="25" customWidth="1"/>
    <col min="5622" max="5622" width="17.7109375" style="25" customWidth="1"/>
    <col min="5623" max="5631" width="14.7109375" style="25" customWidth="1"/>
    <col min="5632" max="5862" width="10.7109375" style="25"/>
    <col min="5863" max="5864" width="15.7109375" style="25" customWidth="1"/>
    <col min="5865" max="5867" width="14.7109375" style="25" customWidth="1"/>
    <col min="5868" max="5871" width="13.7109375" style="25" customWidth="1"/>
    <col min="5872" max="5875" width="15.7109375" style="25" customWidth="1"/>
    <col min="5876" max="5876" width="22.85546875" style="25" customWidth="1"/>
    <col min="5877" max="5877" width="20.7109375" style="25" customWidth="1"/>
    <col min="5878" max="5878" width="17.7109375" style="25" customWidth="1"/>
    <col min="5879" max="5887" width="14.7109375" style="25" customWidth="1"/>
    <col min="5888" max="6118" width="10.7109375" style="25"/>
    <col min="6119" max="6120" width="15.7109375" style="25" customWidth="1"/>
    <col min="6121" max="6123" width="14.7109375" style="25" customWidth="1"/>
    <col min="6124" max="6127" width="13.7109375" style="25" customWidth="1"/>
    <col min="6128" max="6131" width="15.7109375" style="25" customWidth="1"/>
    <col min="6132" max="6132" width="22.85546875" style="25" customWidth="1"/>
    <col min="6133" max="6133" width="20.7109375" style="25" customWidth="1"/>
    <col min="6134" max="6134" width="17.7109375" style="25" customWidth="1"/>
    <col min="6135" max="6143" width="14.7109375" style="25" customWidth="1"/>
    <col min="6144" max="6374" width="10.7109375" style="25"/>
    <col min="6375" max="6376" width="15.7109375" style="25" customWidth="1"/>
    <col min="6377" max="6379" width="14.7109375" style="25" customWidth="1"/>
    <col min="6380" max="6383" width="13.7109375" style="25" customWidth="1"/>
    <col min="6384" max="6387" width="15.7109375" style="25" customWidth="1"/>
    <col min="6388" max="6388" width="22.85546875" style="25" customWidth="1"/>
    <col min="6389" max="6389" width="20.7109375" style="25" customWidth="1"/>
    <col min="6390" max="6390" width="17.7109375" style="25" customWidth="1"/>
    <col min="6391" max="6399" width="14.7109375" style="25" customWidth="1"/>
    <col min="6400" max="6630" width="10.7109375" style="25"/>
    <col min="6631" max="6632" width="15.7109375" style="25" customWidth="1"/>
    <col min="6633" max="6635" width="14.7109375" style="25" customWidth="1"/>
    <col min="6636" max="6639" width="13.7109375" style="25" customWidth="1"/>
    <col min="6640" max="6643" width="15.7109375" style="25" customWidth="1"/>
    <col min="6644" max="6644" width="22.85546875" style="25" customWidth="1"/>
    <col min="6645" max="6645" width="20.7109375" style="25" customWidth="1"/>
    <col min="6646" max="6646" width="17.7109375" style="25" customWidth="1"/>
    <col min="6647" max="6655" width="14.7109375" style="25" customWidth="1"/>
    <col min="6656" max="6886" width="10.7109375" style="25"/>
    <col min="6887" max="6888" width="15.7109375" style="25" customWidth="1"/>
    <col min="6889" max="6891" width="14.7109375" style="25" customWidth="1"/>
    <col min="6892" max="6895" width="13.7109375" style="25" customWidth="1"/>
    <col min="6896" max="6899" width="15.7109375" style="25" customWidth="1"/>
    <col min="6900" max="6900" width="22.85546875" style="25" customWidth="1"/>
    <col min="6901" max="6901" width="20.7109375" style="25" customWidth="1"/>
    <col min="6902" max="6902" width="17.7109375" style="25" customWidth="1"/>
    <col min="6903" max="6911" width="14.7109375" style="25" customWidth="1"/>
    <col min="6912" max="7142" width="10.7109375" style="25"/>
    <col min="7143" max="7144" width="15.7109375" style="25" customWidth="1"/>
    <col min="7145" max="7147" width="14.7109375" style="25" customWidth="1"/>
    <col min="7148" max="7151" width="13.7109375" style="25" customWidth="1"/>
    <col min="7152" max="7155" width="15.7109375" style="25" customWidth="1"/>
    <col min="7156" max="7156" width="22.85546875" style="25" customWidth="1"/>
    <col min="7157" max="7157" width="20.7109375" style="25" customWidth="1"/>
    <col min="7158" max="7158" width="17.7109375" style="25" customWidth="1"/>
    <col min="7159" max="7167" width="14.7109375" style="25" customWidth="1"/>
    <col min="7168" max="7398" width="10.7109375" style="25"/>
    <col min="7399" max="7400" width="15.7109375" style="25" customWidth="1"/>
    <col min="7401" max="7403" width="14.7109375" style="25" customWidth="1"/>
    <col min="7404" max="7407" width="13.7109375" style="25" customWidth="1"/>
    <col min="7408" max="7411" width="15.7109375" style="25" customWidth="1"/>
    <col min="7412" max="7412" width="22.85546875" style="25" customWidth="1"/>
    <col min="7413" max="7413" width="20.7109375" style="25" customWidth="1"/>
    <col min="7414" max="7414" width="17.7109375" style="25" customWidth="1"/>
    <col min="7415" max="7423" width="14.7109375" style="25" customWidth="1"/>
    <col min="7424" max="7654" width="10.7109375" style="25"/>
    <col min="7655" max="7656" width="15.7109375" style="25" customWidth="1"/>
    <col min="7657" max="7659" width="14.7109375" style="25" customWidth="1"/>
    <col min="7660" max="7663" width="13.7109375" style="25" customWidth="1"/>
    <col min="7664" max="7667" width="15.7109375" style="25" customWidth="1"/>
    <col min="7668" max="7668" width="22.85546875" style="25" customWidth="1"/>
    <col min="7669" max="7669" width="20.7109375" style="25" customWidth="1"/>
    <col min="7670" max="7670" width="17.7109375" style="25" customWidth="1"/>
    <col min="7671" max="7679" width="14.7109375" style="25" customWidth="1"/>
    <col min="7680" max="7910" width="10.7109375" style="25"/>
    <col min="7911" max="7912" width="15.7109375" style="25" customWidth="1"/>
    <col min="7913" max="7915" width="14.7109375" style="25" customWidth="1"/>
    <col min="7916" max="7919" width="13.7109375" style="25" customWidth="1"/>
    <col min="7920" max="7923" width="15.7109375" style="25" customWidth="1"/>
    <col min="7924" max="7924" width="22.85546875" style="25" customWidth="1"/>
    <col min="7925" max="7925" width="20.7109375" style="25" customWidth="1"/>
    <col min="7926" max="7926" width="17.7109375" style="25" customWidth="1"/>
    <col min="7927" max="7935" width="14.7109375" style="25" customWidth="1"/>
    <col min="7936" max="8166" width="10.7109375" style="25"/>
    <col min="8167" max="8168" width="15.7109375" style="25" customWidth="1"/>
    <col min="8169" max="8171" width="14.7109375" style="25" customWidth="1"/>
    <col min="8172" max="8175" width="13.7109375" style="25" customWidth="1"/>
    <col min="8176" max="8179" width="15.7109375" style="25" customWidth="1"/>
    <col min="8180" max="8180" width="22.85546875" style="25" customWidth="1"/>
    <col min="8181" max="8181" width="20.7109375" style="25" customWidth="1"/>
    <col min="8182" max="8182" width="17.7109375" style="25" customWidth="1"/>
    <col min="8183" max="8191" width="14.7109375" style="25" customWidth="1"/>
    <col min="8192" max="8422" width="10.7109375" style="25"/>
    <col min="8423" max="8424" width="15.7109375" style="25" customWidth="1"/>
    <col min="8425" max="8427" width="14.7109375" style="25" customWidth="1"/>
    <col min="8428" max="8431" width="13.7109375" style="25" customWidth="1"/>
    <col min="8432" max="8435" width="15.7109375" style="25" customWidth="1"/>
    <col min="8436" max="8436" width="22.85546875" style="25" customWidth="1"/>
    <col min="8437" max="8437" width="20.7109375" style="25" customWidth="1"/>
    <col min="8438" max="8438" width="17.7109375" style="25" customWidth="1"/>
    <col min="8439" max="8447" width="14.7109375" style="25" customWidth="1"/>
    <col min="8448" max="8678" width="10.7109375" style="25"/>
    <col min="8679" max="8680" width="15.7109375" style="25" customWidth="1"/>
    <col min="8681" max="8683" width="14.7109375" style="25" customWidth="1"/>
    <col min="8684" max="8687" width="13.7109375" style="25" customWidth="1"/>
    <col min="8688" max="8691" width="15.7109375" style="25" customWidth="1"/>
    <col min="8692" max="8692" width="22.85546875" style="25" customWidth="1"/>
    <col min="8693" max="8693" width="20.7109375" style="25" customWidth="1"/>
    <col min="8694" max="8694" width="17.7109375" style="25" customWidth="1"/>
    <col min="8695" max="8703" width="14.7109375" style="25" customWidth="1"/>
    <col min="8704" max="8934" width="10.7109375" style="25"/>
    <col min="8935" max="8936" width="15.7109375" style="25" customWidth="1"/>
    <col min="8937" max="8939" width="14.7109375" style="25" customWidth="1"/>
    <col min="8940" max="8943" width="13.7109375" style="25" customWidth="1"/>
    <col min="8944" max="8947" width="15.7109375" style="25" customWidth="1"/>
    <col min="8948" max="8948" width="22.85546875" style="25" customWidth="1"/>
    <col min="8949" max="8949" width="20.7109375" style="25" customWidth="1"/>
    <col min="8950" max="8950" width="17.7109375" style="25" customWidth="1"/>
    <col min="8951" max="8959" width="14.7109375" style="25" customWidth="1"/>
    <col min="8960" max="9190" width="10.7109375" style="25"/>
    <col min="9191" max="9192" width="15.7109375" style="25" customWidth="1"/>
    <col min="9193" max="9195" width="14.7109375" style="25" customWidth="1"/>
    <col min="9196" max="9199" width="13.7109375" style="25" customWidth="1"/>
    <col min="9200" max="9203" width="15.7109375" style="25" customWidth="1"/>
    <col min="9204" max="9204" width="22.85546875" style="25" customWidth="1"/>
    <col min="9205" max="9205" width="20.7109375" style="25" customWidth="1"/>
    <col min="9206" max="9206" width="17.7109375" style="25" customWidth="1"/>
    <col min="9207" max="9215" width="14.7109375" style="25" customWidth="1"/>
    <col min="9216" max="9446" width="10.7109375" style="25"/>
    <col min="9447" max="9448" width="15.7109375" style="25" customWidth="1"/>
    <col min="9449" max="9451" width="14.7109375" style="25" customWidth="1"/>
    <col min="9452" max="9455" width="13.7109375" style="25" customWidth="1"/>
    <col min="9456" max="9459" width="15.7109375" style="25" customWidth="1"/>
    <col min="9460" max="9460" width="22.85546875" style="25" customWidth="1"/>
    <col min="9461" max="9461" width="20.7109375" style="25" customWidth="1"/>
    <col min="9462" max="9462" width="17.7109375" style="25" customWidth="1"/>
    <col min="9463" max="9471" width="14.7109375" style="25" customWidth="1"/>
    <col min="9472" max="9702" width="10.7109375" style="25"/>
    <col min="9703" max="9704" width="15.7109375" style="25" customWidth="1"/>
    <col min="9705" max="9707" width="14.7109375" style="25" customWidth="1"/>
    <col min="9708" max="9711" width="13.7109375" style="25" customWidth="1"/>
    <col min="9712" max="9715" width="15.7109375" style="25" customWidth="1"/>
    <col min="9716" max="9716" width="22.85546875" style="25" customWidth="1"/>
    <col min="9717" max="9717" width="20.7109375" style="25" customWidth="1"/>
    <col min="9718" max="9718" width="17.7109375" style="25" customWidth="1"/>
    <col min="9719" max="9727" width="14.7109375" style="25" customWidth="1"/>
    <col min="9728" max="9958" width="10.7109375" style="25"/>
    <col min="9959" max="9960" width="15.7109375" style="25" customWidth="1"/>
    <col min="9961" max="9963" width="14.7109375" style="25" customWidth="1"/>
    <col min="9964" max="9967" width="13.7109375" style="25" customWidth="1"/>
    <col min="9968" max="9971" width="15.7109375" style="25" customWidth="1"/>
    <col min="9972" max="9972" width="22.85546875" style="25" customWidth="1"/>
    <col min="9973" max="9973" width="20.7109375" style="25" customWidth="1"/>
    <col min="9974" max="9974" width="17.7109375" style="25" customWidth="1"/>
    <col min="9975" max="9983" width="14.7109375" style="25" customWidth="1"/>
    <col min="9984" max="10214" width="10.7109375" style="25"/>
    <col min="10215" max="10216" width="15.7109375" style="25" customWidth="1"/>
    <col min="10217" max="10219" width="14.7109375" style="25" customWidth="1"/>
    <col min="10220" max="10223" width="13.7109375" style="25" customWidth="1"/>
    <col min="10224" max="10227" width="15.7109375" style="25" customWidth="1"/>
    <col min="10228" max="10228" width="22.85546875" style="25" customWidth="1"/>
    <col min="10229" max="10229" width="20.7109375" style="25" customWidth="1"/>
    <col min="10230" max="10230" width="17.7109375" style="25" customWidth="1"/>
    <col min="10231" max="10239" width="14.7109375" style="25" customWidth="1"/>
    <col min="10240" max="10470" width="10.7109375" style="25"/>
    <col min="10471" max="10472" width="15.7109375" style="25" customWidth="1"/>
    <col min="10473" max="10475" width="14.7109375" style="25" customWidth="1"/>
    <col min="10476" max="10479" width="13.7109375" style="25" customWidth="1"/>
    <col min="10480" max="10483" width="15.7109375" style="25" customWidth="1"/>
    <col min="10484" max="10484" width="22.85546875" style="25" customWidth="1"/>
    <col min="10485" max="10485" width="20.7109375" style="25" customWidth="1"/>
    <col min="10486" max="10486" width="17.7109375" style="25" customWidth="1"/>
    <col min="10487" max="10495" width="14.7109375" style="25" customWidth="1"/>
    <col min="10496" max="10726" width="10.7109375" style="25"/>
    <col min="10727" max="10728" width="15.7109375" style="25" customWidth="1"/>
    <col min="10729" max="10731" width="14.7109375" style="25" customWidth="1"/>
    <col min="10732" max="10735" width="13.7109375" style="25" customWidth="1"/>
    <col min="10736" max="10739" width="15.7109375" style="25" customWidth="1"/>
    <col min="10740" max="10740" width="22.85546875" style="25" customWidth="1"/>
    <col min="10741" max="10741" width="20.7109375" style="25" customWidth="1"/>
    <col min="10742" max="10742" width="17.7109375" style="25" customWidth="1"/>
    <col min="10743" max="10751" width="14.7109375" style="25" customWidth="1"/>
    <col min="10752" max="10982" width="10.7109375" style="25"/>
    <col min="10983" max="10984" width="15.7109375" style="25" customWidth="1"/>
    <col min="10985" max="10987" width="14.7109375" style="25" customWidth="1"/>
    <col min="10988" max="10991" width="13.7109375" style="25" customWidth="1"/>
    <col min="10992" max="10995" width="15.7109375" style="25" customWidth="1"/>
    <col min="10996" max="10996" width="22.85546875" style="25" customWidth="1"/>
    <col min="10997" max="10997" width="20.7109375" style="25" customWidth="1"/>
    <col min="10998" max="10998" width="17.7109375" style="25" customWidth="1"/>
    <col min="10999" max="11007" width="14.7109375" style="25" customWidth="1"/>
    <col min="11008" max="11238" width="10.7109375" style="25"/>
    <col min="11239" max="11240" width="15.7109375" style="25" customWidth="1"/>
    <col min="11241" max="11243" width="14.7109375" style="25" customWidth="1"/>
    <col min="11244" max="11247" width="13.7109375" style="25" customWidth="1"/>
    <col min="11248" max="11251" width="15.7109375" style="25" customWidth="1"/>
    <col min="11252" max="11252" width="22.85546875" style="25" customWidth="1"/>
    <col min="11253" max="11253" width="20.7109375" style="25" customWidth="1"/>
    <col min="11254" max="11254" width="17.7109375" style="25" customWidth="1"/>
    <col min="11255" max="11263" width="14.7109375" style="25" customWidth="1"/>
    <col min="11264" max="11494" width="10.7109375" style="25"/>
    <col min="11495" max="11496" width="15.7109375" style="25" customWidth="1"/>
    <col min="11497" max="11499" width="14.7109375" style="25" customWidth="1"/>
    <col min="11500" max="11503" width="13.7109375" style="25" customWidth="1"/>
    <col min="11504" max="11507" width="15.7109375" style="25" customWidth="1"/>
    <col min="11508" max="11508" width="22.85546875" style="25" customWidth="1"/>
    <col min="11509" max="11509" width="20.7109375" style="25" customWidth="1"/>
    <col min="11510" max="11510" width="17.7109375" style="25" customWidth="1"/>
    <col min="11511" max="11519" width="14.7109375" style="25" customWidth="1"/>
    <col min="11520" max="11750" width="10.7109375" style="25"/>
    <col min="11751" max="11752" width="15.7109375" style="25" customWidth="1"/>
    <col min="11753" max="11755" width="14.7109375" style="25" customWidth="1"/>
    <col min="11756" max="11759" width="13.7109375" style="25" customWidth="1"/>
    <col min="11760" max="11763" width="15.7109375" style="25" customWidth="1"/>
    <col min="11764" max="11764" width="22.85546875" style="25" customWidth="1"/>
    <col min="11765" max="11765" width="20.7109375" style="25" customWidth="1"/>
    <col min="11766" max="11766" width="17.7109375" style="25" customWidth="1"/>
    <col min="11767" max="11775" width="14.7109375" style="25" customWidth="1"/>
    <col min="11776" max="12006" width="10.7109375" style="25"/>
    <col min="12007" max="12008" width="15.7109375" style="25" customWidth="1"/>
    <col min="12009" max="12011" width="14.7109375" style="25" customWidth="1"/>
    <col min="12012" max="12015" width="13.7109375" style="25" customWidth="1"/>
    <col min="12016" max="12019" width="15.7109375" style="25" customWidth="1"/>
    <col min="12020" max="12020" width="22.85546875" style="25" customWidth="1"/>
    <col min="12021" max="12021" width="20.7109375" style="25" customWidth="1"/>
    <col min="12022" max="12022" width="17.7109375" style="25" customWidth="1"/>
    <col min="12023" max="12031" width="14.7109375" style="25" customWidth="1"/>
    <col min="12032" max="12262" width="10.7109375" style="25"/>
    <col min="12263" max="12264" width="15.7109375" style="25" customWidth="1"/>
    <col min="12265" max="12267" width="14.7109375" style="25" customWidth="1"/>
    <col min="12268" max="12271" width="13.7109375" style="25" customWidth="1"/>
    <col min="12272" max="12275" width="15.7109375" style="25" customWidth="1"/>
    <col min="12276" max="12276" width="22.85546875" style="25" customWidth="1"/>
    <col min="12277" max="12277" width="20.7109375" style="25" customWidth="1"/>
    <col min="12278" max="12278" width="17.7109375" style="25" customWidth="1"/>
    <col min="12279" max="12287" width="14.7109375" style="25" customWidth="1"/>
    <col min="12288" max="12518" width="10.7109375" style="25"/>
    <col min="12519" max="12520" width="15.7109375" style="25" customWidth="1"/>
    <col min="12521" max="12523" width="14.7109375" style="25" customWidth="1"/>
    <col min="12524" max="12527" width="13.7109375" style="25" customWidth="1"/>
    <col min="12528" max="12531" width="15.7109375" style="25" customWidth="1"/>
    <col min="12532" max="12532" width="22.85546875" style="25" customWidth="1"/>
    <col min="12533" max="12533" width="20.7109375" style="25" customWidth="1"/>
    <col min="12534" max="12534" width="17.7109375" style="25" customWidth="1"/>
    <col min="12535" max="12543" width="14.7109375" style="25" customWidth="1"/>
    <col min="12544" max="12774" width="10.7109375" style="25"/>
    <col min="12775" max="12776" width="15.7109375" style="25" customWidth="1"/>
    <col min="12777" max="12779" width="14.7109375" style="25" customWidth="1"/>
    <col min="12780" max="12783" width="13.7109375" style="25" customWidth="1"/>
    <col min="12784" max="12787" width="15.7109375" style="25" customWidth="1"/>
    <col min="12788" max="12788" width="22.85546875" style="25" customWidth="1"/>
    <col min="12789" max="12789" width="20.7109375" style="25" customWidth="1"/>
    <col min="12790" max="12790" width="17.7109375" style="25" customWidth="1"/>
    <col min="12791" max="12799" width="14.7109375" style="25" customWidth="1"/>
    <col min="12800" max="13030" width="10.7109375" style="25"/>
    <col min="13031" max="13032" width="15.7109375" style="25" customWidth="1"/>
    <col min="13033" max="13035" width="14.7109375" style="25" customWidth="1"/>
    <col min="13036" max="13039" width="13.7109375" style="25" customWidth="1"/>
    <col min="13040" max="13043" width="15.7109375" style="25" customWidth="1"/>
    <col min="13044" max="13044" width="22.85546875" style="25" customWidth="1"/>
    <col min="13045" max="13045" width="20.7109375" style="25" customWidth="1"/>
    <col min="13046" max="13046" width="17.7109375" style="25" customWidth="1"/>
    <col min="13047" max="13055" width="14.7109375" style="25" customWidth="1"/>
    <col min="13056" max="13286" width="10.7109375" style="25"/>
    <col min="13287" max="13288" width="15.7109375" style="25" customWidth="1"/>
    <col min="13289" max="13291" width="14.7109375" style="25" customWidth="1"/>
    <col min="13292" max="13295" width="13.7109375" style="25" customWidth="1"/>
    <col min="13296" max="13299" width="15.7109375" style="25" customWidth="1"/>
    <col min="13300" max="13300" width="22.85546875" style="25" customWidth="1"/>
    <col min="13301" max="13301" width="20.7109375" style="25" customWidth="1"/>
    <col min="13302" max="13302" width="17.7109375" style="25" customWidth="1"/>
    <col min="13303" max="13311" width="14.7109375" style="25" customWidth="1"/>
    <col min="13312" max="13542" width="10.7109375" style="25"/>
    <col min="13543" max="13544" width="15.7109375" style="25" customWidth="1"/>
    <col min="13545" max="13547" width="14.7109375" style="25" customWidth="1"/>
    <col min="13548" max="13551" width="13.7109375" style="25" customWidth="1"/>
    <col min="13552" max="13555" width="15.7109375" style="25" customWidth="1"/>
    <col min="13556" max="13556" width="22.85546875" style="25" customWidth="1"/>
    <col min="13557" max="13557" width="20.7109375" style="25" customWidth="1"/>
    <col min="13558" max="13558" width="17.7109375" style="25" customWidth="1"/>
    <col min="13559" max="13567" width="14.7109375" style="25" customWidth="1"/>
    <col min="13568" max="13798" width="10.7109375" style="25"/>
    <col min="13799" max="13800" width="15.7109375" style="25" customWidth="1"/>
    <col min="13801" max="13803" width="14.7109375" style="25" customWidth="1"/>
    <col min="13804" max="13807" width="13.7109375" style="25" customWidth="1"/>
    <col min="13808" max="13811" width="15.7109375" style="25" customWidth="1"/>
    <col min="13812" max="13812" width="22.85546875" style="25" customWidth="1"/>
    <col min="13813" max="13813" width="20.7109375" style="25" customWidth="1"/>
    <col min="13814" max="13814" width="17.7109375" style="25" customWidth="1"/>
    <col min="13815" max="13823" width="14.7109375" style="25" customWidth="1"/>
    <col min="13824" max="14054" width="10.7109375" style="25"/>
    <col min="14055" max="14056" width="15.7109375" style="25" customWidth="1"/>
    <col min="14057" max="14059" width="14.7109375" style="25" customWidth="1"/>
    <col min="14060" max="14063" width="13.7109375" style="25" customWidth="1"/>
    <col min="14064" max="14067" width="15.7109375" style="25" customWidth="1"/>
    <col min="14068" max="14068" width="22.85546875" style="25" customWidth="1"/>
    <col min="14069" max="14069" width="20.7109375" style="25" customWidth="1"/>
    <col min="14070" max="14070" width="17.7109375" style="25" customWidth="1"/>
    <col min="14071" max="14079" width="14.7109375" style="25" customWidth="1"/>
    <col min="14080" max="14310" width="10.7109375" style="25"/>
    <col min="14311" max="14312" width="15.7109375" style="25" customWidth="1"/>
    <col min="14313" max="14315" width="14.7109375" style="25" customWidth="1"/>
    <col min="14316" max="14319" width="13.7109375" style="25" customWidth="1"/>
    <col min="14320" max="14323" width="15.7109375" style="25" customWidth="1"/>
    <col min="14324" max="14324" width="22.85546875" style="25" customWidth="1"/>
    <col min="14325" max="14325" width="20.7109375" style="25" customWidth="1"/>
    <col min="14326" max="14326" width="17.7109375" style="25" customWidth="1"/>
    <col min="14327" max="14335" width="14.7109375" style="25" customWidth="1"/>
    <col min="14336" max="14566" width="10.7109375" style="25"/>
    <col min="14567" max="14568" width="15.7109375" style="25" customWidth="1"/>
    <col min="14569" max="14571" width="14.7109375" style="25" customWidth="1"/>
    <col min="14572" max="14575" width="13.7109375" style="25" customWidth="1"/>
    <col min="14576" max="14579" width="15.7109375" style="25" customWidth="1"/>
    <col min="14580" max="14580" width="22.85546875" style="25" customWidth="1"/>
    <col min="14581" max="14581" width="20.7109375" style="25" customWidth="1"/>
    <col min="14582" max="14582" width="17.7109375" style="25" customWidth="1"/>
    <col min="14583" max="14591" width="14.7109375" style="25" customWidth="1"/>
    <col min="14592" max="14822" width="10.7109375" style="25"/>
    <col min="14823" max="14824" width="15.7109375" style="25" customWidth="1"/>
    <col min="14825" max="14827" width="14.7109375" style="25" customWidth="1"/>
    <col min="14828" max="14831" width="13.7109375" style="25" customWidth="1"/>
    <col min="14832" max="14835" width="15.7109375" style="25" customWidth="1"/>
    <col min="14836" max="14836" width="22.85546875" style="25" customWidth="1"/>
    <col min="14837" max="14837" width="20.7109375" style="25" customWidth="1"/>
    <col min="14838" max="14838" width="17.7109375" style="25" customWidth="1"/>
    <col min="14839" max="14847" width="14.7109375" style="25" customWidth="1"/>
    <col min="14848" max="15078" width="10.7109375" style="25"/>
    <col min="15079" max="15080" width="15.7109375" style="25" customWidth="1"/>
    <col min="15081" max="15083" width="14.7109375" style="25" customWidth="1"/>
    <col min="15084" max="15087" width="13.7109375" style="25" customWidth="1"/>
    <col min="15088" max="15091" width="15.7109375" style="25" customWidth="1"/>
    <col min="15092" max="15092" width="22.85546875" style="25" customWidth="1"/>
    <col min="15093" max="15093" width="20.7109375" style="25" customWidth="1"/>
    <col min="15094" max="15094" width="17.7109375" style="25" customWidth="1"/>
    <col min="15095" max="15103" width="14.7109375" style="25" customWidth="1"/>
    <col min="15104" max="15334" width="10.7109375" style="25"/>
    <col min="15335" max="15336" width="15.7109375" style="25" customWidth="1"/>
    <col min="15337" max="15339" width="14.7109375" style="25" customWidth="1"/>
    <col min="15340" max="15343" width="13.7109375" style="25" customWidth="1"/>
    <col min="15344" max="15347" width="15.7109375" style="25" customWidth="1"/>
    <col min="15348" max="15348" width="22.85546875" style="25" customWidth="1"/>
    <col min="15349" max="15349" width="20.7109375" style="25" customWidth="1"/>
    <col min="15350" max="15350" width="17.7109375" style="25" customWidth="1"/>
    <col min="15351" max="15359" width="14.7109375" style="25" customWidth="1"/>
    <col min="15360" max="15590" width="10.7109375" style="25"/>
    <col min="15591" max="15592" width="15.7109375" style="25" customWidth="1"/>
    <col min="15593" max="15595" width="14.7109375" style="25" customWidth="1"/>
    <col min="15596" max="15599" width="13.7109375" style="25" customWidth="1"/>
    <col min="15600" max="15603" width="15.7109375" style="25" customWidth="1"/>
    <col min="15604" max="15604" width="22.85546875" style="25" customWidth="1"/>
    <col min="15605" max="15605" width="20.7109375" style="25" customWidth="1"/>
    <col min="15606" max="15606" width="17.7109375" style="25" customWidth="1"/>
    <col min="15607" max="15615" width="14.7109375" style="25" customWidth="1"/>
    <col min="15616" max="15846" width="10.7109375" style="25"/>
    <col min="15847" max="15848" width="15.7109375" style="25" customWidth="1"/>
    <col min="15849" max="15851" width="14.7109375" style="25" customWidth="1"/>
    <col min="15852" max="15855" width="13.7109375" style="25" customWidth="1"/>
    <col min="15856" max="15859" width="15.7109375" style="25" customWidth="1"/>
    <col min="15860" max="15860" width="22.85546875" style="25" customWidth="1"/>
    <col min="15861" max="15861" width="20.7109375" style="25" customWidth="1"/>
    <col min="15862" max="15862" width="17.7109375" style="25" customWidth="1"/>
    <col min="15863" max="15871" width="14.7109375" style="25" customWidth="1"/>
    <col min="15872" max="16102" width="10.7109375" style="25"/>
    <col min="16103" max="16104" width="15.7109375" style="25" customWidth="1"/>
    <col min="16105" max="16107" width="14.7109375" style="25" customWidth="1"/>
    <col min="16108" max="16111" width="13.7109375" style="25" customWidth="1"/>
    <col min="16112" max="16115" width="15.7109375" style="25" customWidth="1"/>
    <col min="16116" max="16116" width="22.85546875" style="25" customWidth="1"/>
    <col min="16117" max="16117" width="20.7109375" style="25" customWidth="1"/>
    <col min="16118" max="16118" width="17.7109375" style="25" customWidth="1"/>
    <col min="16119" max="16127" width="14.7109375" style="25" customWidth="1"/>
    <col min="16128" max="16384" width="10.7109375" style="25"/>
  </cols>
  <sheetData>
    <row r="1" spans="1:17" s="6" customFormat="1" x14ac:dyDescent="0.2">
      <c r="D1" s="233"/>
      <c r="F1" s="11"/>
      <c r="N1" s="10"/>
      <c r="O1" s="10"/>
    </row>
    <row r="2" spans="1:17" s="6" customFormat="1" x14ac:dyDescent="0.2">
      <c r="A2" s="359" t="s">
        <v>215</v>
      </c>
      <c r="B2" s="359"/>
      <c r="C2" s="359"/>
      <c r="D2" s="359"/>
      <c r="E2" s="359"/>
      <c r="F2" s="359"/>
      <c r="G2" s="359"/>
      <c r="H2" s="359"/>
      <c r="I2" s="359"/>
      <c r="J2" s="359"/>
      <c r="K2" s="359"/>
      <c r="L2" s="359"/>
      <c r="M2" s="359"/>
      <c r="N2" s="359"/>
      <c r="O2" s="359"/>
      <c r="P2" s="359"/>
      <c r="Q2" s="359"/>
    </row>
    <row r="3" spans="1:17" s="6" customFormat="1" x14ac:dyDescent="0.2">
      <c r="A3" s="67"/>
      <c r="B3" s="69"/>
      <c r="C3" s="67"/>
      <c r="D3" s="225"/>
      <c r="E3" s="67"/>
      <c r="F3" s="67"/>
      <c r="G3" s="67"/>
      <c r="H3" s="67"/>
      <c r="I3" s="67"/>
      <c r="J3" s="67"/>
      <c r="K3" s="67"/>
      <c r="L3" s="67"/>
      <c r="M3" s="227"/>
      <c r="N3" s="67"/>
      <c r="O3" s="67"/>
    </row>
    <row r="4" spans="1:17" s="6" customFormat="1" ht="18.75" x14ac:dyDescent="0.2">
      <c r="A4" s="388" t="s">
        <v>7</v>
      </c>
      <c r="B4" s="388"/>
      <c r="C4" s="388"/>
      <c r="D4" s="388"/>
      <c r="E4" s="388"/>
      <c r="F4" s="388"/>
      <c r="G4" s="388"/>
      <c r="H4" s="388"/>
      <c r="I4" s="388"/>
      <c r="J4" s="388"/>
      <c r="K4" s="388"/>
      <c r="L4" s="388"/>
      <c r="M4" s="388"/>
      <c r="N4" s="388"/>
      <c r="O4" s="388"/>
      <c r="P4" s="388"/>
      <c r="Q4" s="388"/>
    </row>
    <row r="5" spans="1:17" s="6" customFormat="1" ht="18.75" x14ac:dyDescent="0.2">
      <c r="D5" s="233"/>
      <c r="F5" s="8"/>
      <c r="G5" s="8"/>
      <c r="H5" s="8"/>
      <c r="I5" s="8"/>
      <c r="J5" s="8"/>
      <c r="K5" s="8"/>
      <c r="L5" s="8"/>
      <c r="M5" s="229"/>
      <c r="N5" s="8"/>
      <c r="O5" s="8"/>
      <c r="P5" s="7"/>
      <c r="Q5" s="7"/>
    </row>
    <row r="6" spans="1:17" s="6" customFormat="1" ht="18.75" customHeight="1" x14ac:dyDescent="0.2">
      <c r="A6" s="390" t="str">
        <f>'3.3. цели,задачи'!A6:D6</f>
        <v>О_0000000826</v>
      </c>
      <c r="B6" s="390"/>
      <c r="C6" s="390"/>
      <c r="D6" s="390"/>
      <c r="E6" s="390"/>
      <c r="F6" s="390"/>
      <c r="G6" s="390"/>
      <c r="H6" s="390"/>
      <c r="I6" s="390"/>
      <c r="J6" s="390"/>
      <c r="K6" s="390"/>
      <c r="L6" s="390"/>
      <c r="M6" s="390"/>
      <c r="N6" s="390"/>
      <c r="O6" s="390"/>
      <c r="P6" s="390"/>
      <c r="Q6" s="390"/>
    </row>
    <row r="7" spans="1:17" s="6" customFormat="1" ht="18.75" customHeight="1" x14ac:dyDescent="0.2">
      <c r="A7" s="367" t="s">
        <v>6</v>
      </c>
      <c r="B7" s="367"/>
      <c r="C7" s="367"/>
      <c r="D7" s="367"/>
      <c r="E7" s="367"/>
      <c r="F7" s="367"/>
      <c r="G7" s="367"/>
      <c r="H7" s="367"/>
      <c r="I7" s="367"/>
      <c r="J7" s="367"/>
      <c r="K7" s="367"/>
      <c r="L7" s="367"/>
      <c r="M7" s="367"/>
      <c r="N7" s="367"/>
      <c r="O7" s="367"/>
      <c r="P7" s="367"/>
      <c r="Q7" s="367"/>
    </row>
    <row r="8" spans="1:17" s="2" customFormat="1" ht="19.5" customHeight="1" x14ac:dyDescent="0.2">
      <c r="A8" s="390" t="str">
        <f>'3.3. цели,задачи'!A9:D9</f>
        <v>Приобретение трассоискателя</v>
      </c>
      <c r="B8" s="390"/>
      <c r="C8" s="390"/>
      <c r="D8" s="390"/>
      <c r="E8" s="390"/>
      <c r="F8" s="390"/>
      <c r="G8" s="390"/>
      <c r="H8" s="390"/>
      <c r="I8" s="390"/>
      <c r="J8" s="390"/>
      <c r="K8" s="390"/>
      <c r="L8" s="390"/>
      <c r="M8" s="390"/>
      <c r="N8" s="390"/>
      <c r="O8" s="390"/>
      <c r="P8" s="390"/>
      <c r="Q8" s="390"/>
    </row>
    <row r="9" spans="1:17" s="2" customFormat="1" ht="15" customHeight="1" x14ac:dyDescent="0.2">
      <c r="A9" s="367" t="s">
        <v>5</v>
      </c>
      <c r="B9" s="367"/>
      <c r="C9" s="367"/>
      <c r="D9" s="367"/>
      <c r="E9" s="367"/>
      <c r="F9" s="367"/>
      <c r="G9" s="367"/>
      <c r="H9" s="367"/>
      <c r="I9" s="367"/>
      <c r="J9" s="367"/>
      <c r="K9" s="367"/>
      <c r="L9" s="367"/>
      <c r="M9" s="367"/>
      <c r="N9" s="367"/>
      <c r="O9" s="367"/>
      <c r="P9" s="367"/>
      <c r="Q9" s="367"/>
    </row>
    <row r="10" spans="1:17" ht="25.5" customHeight="1" x14ac:dyDescent="0.25">
      <c r="A10" s="390" t="s">
        <v>108</v>
      </c>
      <c r="B10" s="390"/>
      <c r="C10" s="390"/>
      <c r="D10" s="390"/>
      <c r="E10" s="390"/>
      <c r="F10" s="390"/>
      <c r="G10" s="390"/>
      <c r="H10" s="390"/>
      <c r="I10" s="390"/>
      <c r="J10" s="390"/>
      <c r="K10" s="390"/>
      <c r="L10" s="390"/>
      <c r="M10" s="390"/>
      <c r="N10" s="390"/>
      <c r="O10" s="390"/>
      <c r="P10" s="390"/>
      <c r="Q10" s="390"/>
    </row>
    <row r="11" spans="1:17" s="33" customFormat="1" ht="21" customHeight="1" x14ac:dyDescent="0.25"/>
    <row r="12" spans="1:17" ht="15.75" customHeight="1" x14ac:dyDescent="0.25">
      <c r="A12" s="374" t="s">
        <v>4</v>
      </c>
      <c r="B12" s="374" t="s">
        <v>122</v>
      </c>
      <c r="C12" s="393" t="s">
        <v>71</v>
      </c>
      <c r="D12" s="394"/>
      <c r="E12" s="393" t="s">
        <v>113</v>
      </c>
      <c r="F12" s="394"/>
      <c r="G12" s="172" t="s">
        <v>35</v>
      </c>
      <c r="H12" s="340" t="s">
        <v>35</v>
      </c>
      <c r="I12" s="340"/>
      <c r="J12" s="374" t="s">
        <v>477</v>
      </c>
      <c r="K12" s="393" t="s">
        <v>114</v>
      </c>
      <c r="L12" s="394"/>
      <c r="M12" s="374" t="s">
        <v>120</v>
      </c>
      <c r="N12" s="393" t="s">
        <v>475</v>
      </c>
      <c r="O12" s="394"/>
      <c r="P12" s="393" t="s">
        <v>58</v>
      </c>
      <c r="Q12" s="394"/>
    </row>
    <row r="13" spans="1:17" ht="52.5" customHeight="1" x14ac:dyDescent="0.25">
      <c r="A13" s="387"/>
      <c r="B13" s="387"/>
      <c r="C13" s="395"/>
      <c r="D13" s="396"/>
      <c r="E13" s="395"/>
      <c r="F13" s="396"/>
      <c r="G13" s="172" t="s">
        <v>57</v>
      </c>
      <c r="H13" s="57" t="s">
        <v>57</v>
      </c>
      <c r="I13" s="57"/>
      <c r="J13" s="375"/>
      <c r="K13" s="395"/>
      <c r="L13" s="396"/>
      <c r="M13" s="375"/>
      <c r="N13" s="395"/>
      <c r="O13" s="396"/>
      <c r="P13" s="395"/>
      <c r="Q13" s="396"/>
    </row>
    <row r="14" spans="1:17" ht="60" hidden="1" customHeight="1" x14ac:dyDescent="0.25">
      <c r="A14" s="375"/>
      <c r="B14" s="375"/>
      <c r="C14" s="64" t="s">
        <v>52</v>
      </c>
      <c r="D14" s="226" t="s">
        <v>53</v>
      </c>
      <c r="E14" s="58" t="s">
        <v>52</v>
      </c>
      <c r="F14" s="58" t="s">
        <v>53</v>
      </c>
      <c r="G14" s="58" t="s">
        <v>52</v>
      </c>
      <c r="H14" s="58" t="s">
        <v>53</v>
      </c>
      <c r="I14" s="58" t="s">
        <v>52</v>
      </c>
      <c r="J14" s="58" t="s">
        <v>53</v>
      </c>
      <c r="K14" s="58" t="s">
        <v>52</v>
      </c>
      <c r="L14" s="58" t="s">
        <v>53</v>
      </c>
      <c r="M14" s="232"/>
      <c r="N14" s="58" t="s">
        <v>52</v>
      </c>
      <c r="O14" s="58" t="s">
        <v>53</v>
      </c>
      <c r="P14" s="58" t="s">
        <v>52</v>
      </c>
      <c r="Q14" s="58" t="s">
        <v>53</v>
      </c>
    </row>
    <row r="15" spans="1:17" x14ac:dyDescent="0.25">
      <c r="A15" s="59">
        <v>1</v>
      </c>
      <c r="B15" s="59">
        <v>2</v>
      </c>
      <c r="C15" s="59">
        <v>3</v>
      </c>
      <c r="D15" s="60">
        <v>2</v>
      </c>
      <c r="E15" s="59">
        <v>5</v>
      </c>
      <c r="F15" s="59">
        <v>6</v>
      </c>
      <c r="G15" s="59">
        <v>7</v>
      </c>
      <c r="H15" s="59">
        <v>3</v>
      </c>
      <c r="I15" s="59">
        <v>9</v>
      </c>
      <c r="J15" s="59">
        <v>3</v>
      </c>
      <c r="K15" s="59">
        <v>11</v>
      </c>
      <c r="L15" s="59">
        <v>5</v>
      </c>
      <c r="M15" s="59">
        <v>4</v>
      </c>
      <c r="N15" s="59">
        <v>13</v>
      </c>
      <c r="O15" s="59">
        <v>5</v>
      </c>
      <c r="P15" s="59">
        <v>15</v>
      </c>
      <c r="Q15" s="59">
        <v>8</v>
      </c>
    </row>
    <row r="16" spans="1:17" s="33" customFormat="1" ht="45" customHeight="1" x14ac:dyDescent="0.25">
      <c r="A16" s="34" t="s">
        <v>17</v>
      </c>
      <c r="B16" s="57" t="s">
        <v>129</v>
      </c>
      <c r="C16" s="57"/>
      <c r="D16" s="71" t="s">
        <v>480</v>
      </c>
      <c r="E16" s="57"/>
      <c r="F16" s="169" t="s">
        <v>217</v>
      </c>
      <c r="G16" s="57"/>
      <c r="H16" s="71">
        <v>0.4</v>
      </c>
      <c r="I16" s="57"/>
      <c r="J16" s="71">
        <v>6</v>
      </c>
      <c r="K16" s="57"/>
      <c r="L16" s="170" t="s">
        <v>218</v>
      </c>
      <c r="M16" s="170" t="s">
        <v>478</v>
      </c>
      <c r="N16" s="72" t="s">
        <v>93</v>
      </c>
      <c r="O16" s="71">
        <v>1</v>
      </c>
      <c r="P16" s="72" t="s">
        <v>93</v>
      </c>
      <c r="Q16" s="171" t="s">
        <v>221</v>
      </c>
    </row>
    <row r="17" spans="1:17" s="33" customFormat="1" ht="45" customHeight="1" x14ac:dyDescent="0.25">
      <c r="A17" s="34" t="s">
        <v>16</v>
      </c>
      <c r="B17" s="57" t="s">
        <v>129</v>
      </c>
      <c r="C17" s="57"/>
      <c r="D17" s="71" t="s">
        <v>480</v>
      </c>
      <c r="E17" s="57"/>
      <c r="F17" s="169" t="s">
        <v>219</v>
      </c>
      <c r="G17" s="57"/>
      <c r="H17" s="71">
        <v>0.4</v>
      </c>
      <c r="I17" s="57"/>
      <c r="J17" s="71">
        <v>6</v>
      </c>
      <c r="K17" s="57"/>
      <c r="L17" s="170" t="s">
        <v>220</v>
      </c>
      <c r="M17" s="170" t="s">
        <v>479</v>
      </c>
      <c r="N17" s="72" t="s">
        <v>93</v>
      </c>
      <c r="O17" s="171" t="s">
        <v>17</v>
      </c>
      <c r="P17" s="72" t="s">
        <v>93</v>
      </c>
      <c r="Q17" s="171" t="s">
        <v>222</v>
      </c>
    </row>
  </sheetData>
  <autoFilter ref="A15:Q17"/>
  <mergeCells count="16">
    <mergeCell ref="A2:Q2"/>
    <mergeCell ref="A4:Q4"/>
    <mergeCell ref="A6:Q6"/>
    <mergeCell ref="A7:Q7"/>
    <mergeCell ref="A8:Q8"/>
    <mergeCell ref="A9:Q9"/>
    <mergeCell ref="A12:A14"/>
    <mergeCell ref="E12:F13"/>
    <mergeCell ref="K12:L13"/>
    <mergeCell ref="N12:O13"/>
    <mergeCell ref="P12:Q13"/>
    <mergeCell ref="B12:B14"/>
    <mergeCell ref="A10:Q10"/>
    <mergeCell ref="C12:D13"/>
    <mergeCell ref="M12:M13"/>
    <mergeCell ref="J12:J13"/>
  </mergeCells>
  <pageMargins left="0.17" right="0.17" top="0.17" bottom="0.39370078740157483" header="0.19685039370078741" footer="0.19685039370078741"/>
  <pageSetup paperSize="9" scale="71" fitToHeight="0" pageOrder="overThenDown" orientation="portrait"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20"/>
  <sheetViews>
    <sheetView tabSelected="1" view="pageBreakPreview" zoomScale="80" zoomScaleSheetLayoutView="80" workbookViewId="0">
      <selection activeCell="J17" sqref="J17"/>
    </sheetView>
  </sheetViews>
  <sheetFormatPr defaultRowHeight="15.75" x14ac:dyDescent="0.25"/>
  <cols>
    <col min="1" max="1" width="6.140625" style="313" customWidth="1"/>
    <col min="2" max="2" width="46.85546875" style="300" hidden="1" customWidth="1"/>
    <col min="3" max="3" width="53.5703125" style="300" customWidth="1"/>
    <col min="4" max="4" width="67.85546875" style="300" customWidth="1"/>
    <col min="5" max="5" width="12" style="300" hidden="1" customWidth="1"/>
    <col min="6" max="6" width="14.42578125" style="300" customWidth="1"/>
    <col min="7" max="7" width="36.5703125" style="300" customWidth="1"/>
    <col min="8" max="8" width="20" style="300" customWidth="1"/>
    <col min="9" max="9" width="25.5703125" style="300" customWidth="1"/>
    <col min="10" max="10" width="16.42578125" style="300" customWidth="1"/>
    <col min="11" max="16384" width="9.140625" style="300"/>
  </cols>
  <sheetData>
    <row r="1" spans="1:23" x14ac:dyDescent="0.25">
      <c r="A1" s="249"/>
      <c r="B1" s="301"/>
      <c r="G1" s="309"/>
      <c r="H1" s="309"/>
      <c r="I1" s="54"/>
    </row>
    <row r="2" spans="1:23" x14ac:dyDescent="0.25">
      <c r="A2" s="359" t="s">
        <v>214</v>
      </c>
      <c r="B2" s="359"/>
      <c r="C2" s="359"/>
      <c r="D2" s="359"/>
      <c r="E2" s="66"/>
      <c r="F2" s="66"/>
      <c r="G2" s="66"/>
      <c r="H2" s="66"/>
      <c r="I2" s="66"/>
      <c r="J2" s="66"/>
      <c r="K2" s="66"/>
    </row>
    <row r="3" spans="1:23" x14ac:dyDescent="0.25">
      <c r="A3" s="249"/>
      <c r="B3" s="301"/>
      <c r="G3" s="309"/>
      <c r="H3" s="309"/>
      <c r="I3" s="54"/>
    </row>
    <row r="4" spans="1:23" x14ac:dyDescent="0.25">
      <c r="A4" s="360" t="s">
        <v>7</v>
      </c>
      <c r="B4" s="360"/>
      <c r="C4" s="360"/>
      <c r="D4" s="360"/>
      <c r="E4" s="303"/>
      <c r="F4" s="303"/>
      <c r="G4" s="303"/>
      <c r="H4" s="303"/>
      <c r="I4" s="303"/>
      <c r="J4" s="303"/>
      <c r="K4" s="303"/>
      <c r="L4" s="303"/>
      <c r="M4" s="303"/>
      <c r="N4" s="303"/>
      <c r="O4" s="303"/>
      <c r="P4" s="303"/>
      <c r="Q4" s="303"/>
      <c r="R4" s="303"/>
      <c r="S4" s="303"/>
      <c r="T4" s="303"/>
      <c r="U4" s="303"/>
      <c r="V4" s="303"/>
      <c r="W4" s="303"/>
    </row>
    <row r="5" spans="1:23" x14ac:dyDescent="0.25">
      <c r="A5" s="249"/>
      <c r="B5" s="249"/>
      <c r="C5" s="249"/>
      <c r="D5" s="249"/>
      <c r="E5" s="249"/>
      <c r="F5" s="249"/>
      <c r="G5" s="249"/>
      <c r="H5" s="249"/>
      <c r="I5" s="249"/>
      <c r="J5" s="303"/>
      <c r="K5" s="303"/>
      <c r="L5" s="303"/>
      <c r="M5" s="303"/>
      <c r="N5" s="303"/>
      <c r="O5" s="303"/>
      <c r="P5" s="303"/>
      <c r="Q5" s="303"/>
      <c r="R5" s="303"/>
      <c r="S5" s="303"/>
      <c r="T5" s="303"/>
      <c r="U5" s="303"/>
      <c r="V5" s="303"/>
      <c r="W5" s="303"/>
    </row>
    <row r="6" spans="1:23" x14ac:dyDescent="0.25">
      <c r="A6" s="370" t="str">
        <f>'1.общие данные'!A6:D6</f>
        <v>О_0000000826</v>
      </c>
      <c r="B6" s="370"/>
      <c r="C6" s="370"/>
      <c r="D6" s="370"/>
      <c r="E6" s="305"/>
      <c r="F6" s="305"/>
      <c r="G6" s="305"/>
      <c r="H6" s="305"/>
      <c r="I6" s="305"/>
      <c r="J6" s="303"/>
      <c r="K6" s="303"/>
      <c r="L6" s="303"/>
      <c r="M6" s="303"/>
      <c r="N6" s="303"/>
      <c r="O6" s="303"/>
      <c r="P6" s="303"/>
      <c r="Q6" s="303"/>
      <c r="R6" s="303"/>
      <c r="S6" s="303"/>
      <c r="T6" s="303"/>
      <c r="U6" s="303"/>
      <c r="V6" s="303"/>
      <c r="W6" s="303"/>
    </row>
    <row r="7" spans="1:23" x14ac:dyDescent="0.25">
      <c r="A7" s="397" t="s">
        <v>6</v>
      </c>
      <c r="B7" s="397"/>
      <c r="C7" s="397"/>
      <c r="D7" s="397"/>
      <c r="E7" s="63"/>
      <c r="F7" s="63"/>
      <c r="G7" s="63"/>
      <c r="H7" s="63"/>
      <c r="I7" s="63"/>
      <c r="J7" s="303"/>
      <c r="K7" s="303"/>
      <c r="L7" s="303"/>
      <c r="M7" s="303"/>
      <c r="N7" s="303"/>
      <c r="O7" s="303"/>
      <c r="P7" s="303"/>
      <c r="Q7" s="303"/>
      <c r="R7" s="303"/>
      <c r="S7" s="303"/>
      <c r="T7" s="303"/>
      <c r="U7" s="303"/>
      <c r="V7" s="303"/>
      <c r="W7" s="303"/>
    </row>
    <row r="8" spans="1:23" s="302" customFormat="1" ht="15.75" customHeight="1" x14ac:dyDescent="0.25">
      <c r="A8" s="304"/>
      <c r="B8" s="304"/>
      <c r="C8" s="304"/>
      <c r="D8" s="304"/>
      <c r="E8" s="304"/>
      <c r="F8" s="304"/>
      <c r="G8" s="304"/>
      <c r="H8" s="304"/>
      <c r="I8" s="304"/>
      <c r="J8" s="304"/>
      <c r="K8" s="304"/>
      <c r="L8" s="304"/>
      <c r="M8" s="304"/>
      <c r="N8" s="304"/>
      <c r="O8" s="304"/>
      <c r="P8" s="304"/>
      <c r="Q8" s="304"/>
      <c r="R8" s="304"/>
      <c r="S8" s="304"/>
      <c r="T8" s="304"/>
      <c r="U8" s="304"/>
      <c r="V8" s="304"/>
      <c r="W8" s="304"/>
    </row>
    <row r="9" spans="1:23" x14ac:dyDescent="0.25">
      <c r="A9" s="370" t="str">
        <f>'1.общие данные'!A9:D9</f>
        <v>Приобретение трассоискателя</v>
      </c>
      <c r="B9" s="370"/>
      <c r="C9" s="370"/>
      <c r="D9" s="370"/>
      <c r="E9" s="305"/>
      <c r="F9" s="305"/>
      <c r="G9" s="305"/>
      <c r="H9" s="305"/>
      <c r="I9" s="305"/>
      <c r="J9" s="305"/>
      <c r="K9" s="305"/>
      <c r="L9" s="305"/>
      <c r="M9" s="305"/>
      <c r="N9" s="305"/>
      <c r="O9" s="305"/>
      <c r="P9" s="305"/>
      <c r="Q9" s="305"/>
      <c r="R9" s="305"/>
      <c r="S9" s="305"/>
      <c r="T9" s="305"/>
      <c r="U9" s="305"/>
      <c r="V9" s="305"/>
      <c r="W9" s="305"/>
    </row>
    <row r="10" spans="1:23" ht="15" customHeight="1" x14ac:dyDescent="0.25">
      <c r="A10" s="397" t="s">
        <v>5</v>
      </c>
      <c r="B10" s="397"/>
      <c r="C10" s="397"/>
      <c r="D10" s="397"/>
      <c r="E10" s="63"/>
      <c r="F10" s="63"/>
      <c r="G10" s="63"/>
      <c r="H10" s="63"/>
      <c r="I10" s="63"/>
      <c r="J10" s="63"/>
      <c r="K10" s="63"/>
      <c r="L10" s="63"/>
      <c r="M10" s="63"/>
      <c r="N10" s="63"/>
      <c r="O10" s="63"/>
      <c r="P10" s="63"/>
      <c r="Q10" s="63"/>
      <c r="R10" s="63"/>
      <c r="S10" s="63"/>
      <c r="T10" s="63"/>
      <c r="U10" s="63"/>
      <c r="V10" s="63"/>
      <c r="W10" s="63"/>
    </row>
    <row r="11" spans="1:23" ht="15" customHeight="1" x14ac:dyDescent="0.25">
      <c r="A11" s="234"/>
      <c r="B11" s="234"/>
      <c r="C11" s="234"/>
      <c r="D11" s="234"/>
      <c r="E11" s="234"/>
      <c r="F11" s="234"/>
      <c r="G11" s="234"/>
      <c r="H11" s="234"/>
      <c r="I11" s="234"/>
      <c r="J11" s="234"/>
      <c r="K11" s="234"/>
      <c r="L11" s="234"/>
      <c r="M11" s="234"/>
      <c r="N11" s="234"/>
      <c r="O11" s="234"/>
      <c r="P11" s="234"/>
      <c r="Q11" s="234"/>
      <c r="R11" s="234"/>
      <c r="S11" s="234"/>
      <c r="T11" s="234"/>
    </row>
    <row r="12" spans="1:23" ht="40.5" customHeight="1" x14ac:dyDescent="0.25">
      <c r="A12" s="368" t="s">
        <v>313</v>
      </c>
      <c r="B12" s="368"/>
      <c r="C12" s="370"/>
      <c r="D12" s="370"/>
      <c r="E12" s="305"/>
      <c r="F12" s="305"/>
      <c r="G12" s="305"/>
      <c r="H12" s="305"/>
      <c r="I12" s="305"/>
      <c r="J12" s="305"/>
      <c r="K12" s="305"/>
      <c r="L12" s="305"/>
      <c r="M12" s="305"/>
      <c r="N12" s="305"/>
      <c r="O12" s="305"/>
      <c r="P12" s="305"/>
      <c r="Q12" s="305"/>
      <c r="R12" s="305"/>
      <c r="S12" s="305"/>
      <c r="T12" s="305"/>
      <c r="U12" s="305"/>
      <c r="V12" s="305"/>
      <c r="W12" s="305"/>
    </row>
    <row r="13" spans="1:23" ht="15" customHeight="1" x14ac:dyDescent="0.25">
      <c r="A13" s="234"/>
      <c r="B13" s="63"/>
      <c r="C13" s="63"/>
      <c r="D13" s="63"/>
      <c r="E13" s="63"/>
      <c r="F13" s="63"/>
      <c r="G13" s="310"/>
      <c r="H13" s="63"/>
      <c r="I13" s="63"/>
      <c r="J13" s="234"/>
      <c r="K13" s="234"/>
      <c r="L13" s="234"/>
      <c r="M13" s="234"/>
      <c r="N13" s="234"/>
      <c r="O13" s="234"/>
      <c r="P13" s="234"/>
      <c r="Q13" s="234"/>
      <c r="R13" s="234"/>
      <c r="S13" s="234"/>
      <c r="T13" s="234"/>
    </row>
    <row r="14" spans="1:23" ht="39.75" customHeight="1" x14ac:dyDescent="0.25">
      <c r="A14" s="21" t="s">
        <v>4</v>
      </c>
      <c r="B14" s="16" t="s">
        <v>122</v>
      </c>
      <c r="C14" s="22" t="s">
        <v>19</v>
      </c>
      <c r="D14" s="21" t="s">
        <v>18</v>
      </c>
      <c r="E14" s="19"/>
      <c r="F14" s="19"/>
      <c r="G14" s="311"/>
      <c r="H14" s="19"/>
      <c r="I14" s="19"/>
      <c r="J14" s="307"/>
      <c r="K14" s="307"/>
      <c r="L14" s="307"/>
      <c r="M14" s="307"/>
      <c r="N14" s="307"/>
      <c r="O14" s="307"/>
      <c r="P14" s="307"/>
      <c r="Q14" s="307"/>
      <c r="R14" s="307"/>
      <c r="S14" s="307"/>
      <c r="T14" s="307"/>
      <c r="U14" s="302"/>
      <c r="V14" s="302"/>
      <c r="W14" s="302"/>
    </row>
    <row r="15" spans="1:23" ht="16.5" customHeight="1" x14ac:dyDescent="0.25">
      <c r="A15" s="21">
        <v>1</v>
      </c>
      <c r="B15" s="22">
        <v>2</v>
      </c>
      <c r="C15" s="21">
        <v>2</v>
      </c>
      <c r="D15" s="22">
        <v>3</v>
      </c>
      <c r="E15" s="19"/>
      <c r="F15" s="19"/>
      <c r="G15" s="310"/>
      <c r="H15" s="19"/>
      <c r="I15" s="19"/>
      <c r="J15" s="307"/>
      <c r="K15" s="307"/>
      <c r="L15" s="307"/>
      <c r="M15" s="307"/>
      <c r="N15" s="307"/>
      <c r="O15" s="307"/>
      <c r="P15" s="307"/>
      <c r="Q15" s="307"/>
      <c r="R15" s="307"/>
      <c r="S15" s="307"/>
      <c r="T15" s="307"/>
      <c r="U15" s="302"/>
      <c r="V15" s="302"/>
      <c r="W15" s="302"/>
    </row>
    <row r="16" spans="1:23" ht="16.5" customHeight="1" x14ac:dyDescent="0.25">
      <c r="A16" s="21"/>
      <c r="B16" s="22"/>
      <c r="C16" s="22"/>
      <c r="D16" s="22"/>
      <c r="E16" s="19"/>
      <c r="F16" s="19"/>
      <c r="G16" s="310"/>
      <c r="H16" s="19"/>
      <c r="I16" s="19"/>
      <c r="J16" s="307"/>
      <c r="K16" s="307"/>
      <c r="L16" s="307"/>
      <c r="M16" s="307"/>
      <c r="N16" s="307"/>
      <c r="O16" s="307"/>
      <c r="P16" s="307"/>
      <c r="Q16" s="307"/>
      <c r="R16" s="307"/>
      <c r="S16" s="307"/>
      <c r="T16" s="307"/>
      <c r="U16" s="302"/>
      <c r="V16" s="302"/>
      <c r="W16" s="302"/>
    </row>
    <row r="17" spans="1:23" ht="47.25" x14ac:dyDescent="0.25">
      <c r="A17" s="254" t="s">
        <v>17</v>
      </c>
      <c r="B17" s="78" t="s">
        <v>129</v>
      </c>
      <c r="C17" s="20" t="s">
        <v>112</v>
      </c>
      <c r="D17" s="23" t="s">
        <v>521</v>
      </c>
      <c r="E17" s="19"/>
      <c r="F17" s="19"/>
      <c r="G17" s="310"/>
      <c r="H17" s="19"/>
      <c r="I17" s="19"/>
      <c r="J17" s="307"/>
      <c r="K17" s="307"/>
      <c r="L17" s="307"/>
      <c r="M17" s="307"/>
      <c r="N17" s="307"/>
      <c r="O17" s="307"/>
      <c r="P17" s="307"/>
      <c r="Q17" s="307"/>
      <c r="R17" s="307"/>
      <c r="S17" s="307"/>
      <c r="T17" s="307"/>
      <c r="U17" s="302"/>
      <c r="V17" s="302"/>
      <c r="W17" s="302"/>
    </row>
    <row r="18" spans="1:23" ht="47.25" customHeight="1" x14ac:dyDescent="0.25">
      <c r="A18" s="254" t="s">
        <v>16</v>
      </c>
      <c r="B18" s="78"/>
      <c r="C18" s="20" t="s">
        <v>314</v>
      </c>
      <c r="D18" s="23" t="s">
        <v>522</v>
      </c>
      <c r="E18" s="19"/>
      <c r="F18" s="19"/>
      <c r="G18" s="310"/>
      <c r="H18" s="19"/>
      <c r="I18" s="19"/>
      <c r="J18" s="307"/>
      <c r="K18" s="307"/>
      <c r="L18" s="307"/>
      <c r="M18" s="307"/>
      <c r="N18" s="307"/>
      <c r="O18" s="307"/>
      <c r="P18" s="307"/>
      <c r="Q18" s="307"/>
      <c r="R18" s="307"/>
      <c r="S18" s="307"/>
      <c r="T18" s="307"/>
      <c r="U18" s="302"/>
      <c r="V18" s="302"/>
      <c r="W18" s="302"/>
    </row>
    <row r="19" spans="1:23" ht="51.75" customHeight="1" x14ac:dyDescent="0.25">
      <c r="A19" s="254" t="s">
        <v>15</v>
      </c>
      <c r="B19" s="78"/>
      <c r="C19" s="257" t="s">
        <v>315</v>
      </c>
      <c r="D19" s="23" t="s">
        <v>523</v>
      </c>
      <c r="E19" s="19"/>
      <c r="F19" s="19"/>
      <c r="G19" s="310"/>
      <c r="H19" s="19"/>
      <c r="I19" s="19"/>
      <c r="J19" s="307"/>
      <c r="K19" s="307"/>
      <c r="L19" s="307"/>
      <c r="M19" s="307"/>
      <c r="N19" s="307"/>
      <c r="O19" s="307"/>
      <c r="P19" s="307"/>
      <c r="Q19" s="307"/>
      <c r="R19" s="307"/>
      <c r="S19" s="307"/>
      <c r="T19" s="307"/>
      <c r="U19" s="302"/>
      <c r="V19" s="302"/>
      <c r="W19" s="302"/>
    </row>
    <row r="20" spans="1:23" ht="31.5" x14ac:dyDescent="0.25">
      <c r="A20" s="254" t="s">
        <v>14</v>
      </c>
      <c r="B20" s="78"/>
      <c r="C20" s="20" t="s">
        <v>316</v>
      </c>
      <c r="D20" s="342" t="s">
        <v>527</v>
      </c>
      <c r="E20" s="19"/>
      <c r="F20" s="259">
        <f>'6.2. Паспорт фин осв ввод'!D24/'6.2. Паспорт фин осв ввод'!D51*1000</f>
        <v>1226.6163136399998</v>
      </c>
      <c r="G20" s="311"/>
      <c r="H20" s="19"/>
      <c r="I20" s="19"/>
      <c r="J20" s="307"/>
      <c r="K20" s="307"/>
      <c r="L20" s="307"/>
      <c r="M20" s="307"/>
      <c r="N20" s="307"/>
      <c r="O20" s="307"/>
      <c r="P20" s="307"/>
      <c r="Q20" s="307"/>
      <c r="R20" s="307"/>
      <c r="S20" s="307"/>
      <c r="T20" s="307"/>
      <c r="U20" s="302"/>
      <c r="V20" s="302"/>
      <c r="W20" s="302"/>
    </row>
    <row r="21" spans="1:23" ht="41.25" customHeight="1" x14ac:dyDescent="0.25">
      <c r="A21" s="254" t="s">
        <v>13</v>
      </c>
      <c r="B21" s="78" t="s">
        <v>129</v>
      </c>
      <c r="C21" s="20" t="s">
        <v>72</v>
      </c>
      <c r="D21" s="23" t="s">
        <v>317</v>
      </c>
      <c r="E21" s="19"/>
      <c r="F21" s="19"/>
      <c r="G21" s="19"/>
      <c r="H21" s="19"/>
      <c r="I21" s="19"/>
      <c r="J21" s="307"/>
      <c r="K21" s="307"/>
      <c r="L21" s="307"/>
      <c r="M21" s="307"/>
      <c r="N21" s="307"/>
      <c r="O21" s="307"/>
      <c r="P21" s="307"/>
      <c r="Q21" s="307"/>
      <c r="R21" s="307"/>
      <c r="S21" s="307"/>
      <c r="T21" s="307"/>
      <c r="U21" s="302"/>
      <c r="V21" s="302"/>
      <c r="W21" s="302"/>
    </row>
    <row r="22" spans="1:23" ht="41.25" customHeight="1" x14ac:dyDescent="0.25">
      <c r="A22" s="254" t="s">
        <v>12</v>
      </c>
      <c r="B22" s="78"/>
      <c r="C22" s="20" t="s">
        <v>318</v>
      </c>
      <c r="D22" s="23" t="s">
        <v>524</v>
      </c>
      <c r="E22" s="19"/>
      <c r="F22" s="19"/>
      <c r="G22" s="19"/>
      <c r="H22" s="19"/>
      <c r="I22" s="19"/>
      <c r="J22" s="307"/>
      <c r="K22" s="307"/>
      <c r="L22" s="307"/>
      <c r="M22" s="307"/>
      <c r="N22" s="307"/>
      <c r="O22" s="307"/>
      <c r="P22" s="307"/>
      <c r="Q22" s="307"/>
      <c r="R22" s="307"/>
      <c r="S22" s="307"/>
      <c r="T22" s="307"/>
      <c r="U22" s="302"/>
      <c r="V22" s="302"/>
      <c r="W22" s="302"/>
    </row>
    <row r="23" spans="1:23" ht="47.25" x14ac:dyDescent="0.25">
      <c r="A23" s="254" t="s">
        <v>10</v>
      </c>
      <c r="B23" s="78" t="s">
        <v>129</v>
      </c>
      <c r="C23" s="20" t="s">
        <v>11</v>
      </c>
      <c r="D23" s="23">
        <v>2025</v>
      </c>
      <c r="E23" s="19"/>
      <c r="F23" s="19"/>
      <c r="G23" s="19"/>
      <c r="H23" s="19"/>
      <c r="I23" s="19"/>
      <c r="J23" s="307"/>
      <c r="K23" s="307"/>
      <c r="L23" s="307"/>
      <c r="M23" s="307"/>
      <c r="N23" s="307"/>
      <c r="O23" s="307"/>
      <c r="P23" s="307"/>
      <c r="Q23" s="307"/>
      <c r="R23" s="307"/>
      <c r="S23" s="307"/>
      <c r="T23" s="307"/>
      <c r="U23" s="302"/>
      <c r="V23" s="302"/>
      <c r="W23" s="302"/>
    </row>
    <row r="24" spans="1:23" ht="47.25" x14ac:dyDescent="0.25">
      <c r="A24" s="254" t="s">
        <v>8</v>
      </c>
      <c r="B24" s="78" t="s">
        <v>129</v>
      </c>
      <c r="C24" s="20" t="s">
        <v>9</v>
      </c>
      <c r="D24" s="23">
        <v>2025</v>
      </c>
      <c r="E24" s="19"/>
      <c r="F24" s="19"/>
      <c r="G24" s="19"/>
      <c r="H24" s="19"/>
      <c r="I24" s="19"/>
      <c r="J24" s="307"/>
      <c r="K24" s="307"/>
      <c r="L24" s="307"/>
      <c r="M24" s="307"/>
      <c r="N24" s="307"/>
      <c r="O24" s="307"/>
      <c r="P24" s="307"/>
      <c r="Q24" s="307"/>
      <c r="R24" s="307"/>
      <c r="S24" s="307"/>
      <c r="T24" s="307"/>
      <c r="U24" s="302"/>
      <c r="V24" s="302"/>
      <c r="W24" s="302"/>
    </row>
    <row r="25" spans="1:23" ht="47.25" x14ac:dyDescent="0.25">
      <c r="A25" s="254" t="s">
        <v>12</v>
      </c>
      <c r="B25" s="79" t="s">
        <v>126</v>
      </c>
      <c r="C25" s="23" t="s">
        <v>319</v>
      </c>
      <c r="D25" s="23" t="s">
        <v>320</v>
      </c>
      <c r="E25" s="302"/>
      <c r="F25" s="302"/>
      <c r="G25" s="302"/>
      <c r="H25" s="302"/>
      <c r="I25" s="302"/>
      <c r="J25" s="302"/>
      <c r="K25" s="302"/>
      <c r="L25" s="302"/>
      <c r="M25" s="302"/>
      <c r="N25" s="302"/>
      <c r="O25" s="302"/>
      <c r="P25" s="302"/>
      <c r="Q25" s="302"/>
      <c r="R25" s="302"/>
      <c r="S25" s="302"/>
      <c r="T25" s="302"/>
      <c r="U25" s="302"/>
      <c r="V25" s="302"/>
      <c r="W25" s="302"/>
    </row>
    <row r="26" spans="1:23" ht="92.25" hidden="1" customHeight="1" x14ac:dyDescent="0.25">
      <c r="A26" s="254" t="s">
        <v>10</v>
      </c>
      <c r="B26" s="79" t="s">
        <v>127</v>
      </c>
      <c r="C26" s="23" t="s">
        <v>147</v>
      </c>
      <c r="D26" s="23" t="s">
        <v>146</v>
      </c>
      <c r="E26" s="302"/>
      <c r="F26" s="302"/>
      <c r="G26" s="302"/>
      <c r="H26" s="302"/>
      <c r="I26" s="302"/>
      <c r="J26" s="302"/>
      <c r="K26" s="302"/>
      <c r="L26" s="302"/>
      <c r="M26" s="302"/>
      <c r="N26" s="302"/>
      <c r="O26" s="302"/>
      <c r="P26" s="302"/>
      <c r="Q26" s="302"/>
      <c r="R26" s="302"/>
      <c r="S26" s="302"/>
      <c r="T26" s="302"/>
      <c r="U26" s="302"/>
      <c r="V26" s="302"/>
      <c r="W26" s="302"/>
    </row>
    <row r="27" spans="1:23" ht="83.25" hidden="1" customHeight="1" x14ac:dyDescent="0.25">
      <c r="A27" s="254" t="s">
        <v>8</v>
      </c>
      <c r="B27" s="79" t="s">
        <v>127</v>
      </c>
      <c r="C27" s="23" t="s">
        <v>121</v>
      </c>
      <c r="D27" s="23" t="s">
        <v>148</v>
      </c>
      <c r="E27" s="302"/>
      <c r="F27" s="302"/>
      <c r="G27" s="302"/>
      <c r="H27" s="302"/>
      <c r="I27" s="302"/>
      <c r="J27" s="302"/>
      <c r="K27" s="302"/>
      <c r="L27" s="302"/>
      <c r="M27" s="302"/>
      <c r="N27" s="302"/>
      <c r="O27" s="302"/>
      <c r="P27" s="302"/>
      <c r="Q27" s="302"/>
      <c r="R27" s="302"/>
      <c r="S27" s="302"/>
      <c r="T27" s="302"/>
      <c r="U27" s="302"/>
      <c r="V27" s="302"/>
      <c r="W27" s="302"/>
    </row>
    <row r="28" spans="1:23" ht="210.75" hidden="1" customHeight="1" x14ac:dyDescent="0.25">
      <c r="A28" s="254" t="s">
        <v>22</v>
      </c>
      <c r="B28" s="79" t="s">
        <v>123</v>
      </c>
      <c r="C28" s="23" t="s">
        <v>105</v>
      </c>
      <c r="D28" s="23" t="s">
        <v>131</v>
      </c>
      <c r="E28" s="302"/>
      <c r="F28" s="302"/>
      <c r="G28" s="302"/>
      <c r="H28" s="302"/>
      <c r="I28" s="302"/>
      <c r="J28" s="302"/>
      <c r="K28" s="302"/>
      <c r="L28" s="302"/>
      <c r="M28" s="302"/>
      <c r="N28" s="302"/>
      <c r="O28" s="302"/>
      <c r="P28" s="302"/>
      <c r="Q28" s="302"/>
      <c r="R28" s="302"/>
      <c r="S28" s="302"/>
      <c r="T28" s="302"/>
      <c r="U28" s="302"/>
      <c r="V28" s="302"/>
      <c r="W28" s="302"/>
    </row>
    <row r="29" spans="1:23" ht="111" hidden="1" customHeight="1" x14ac:dyDescent="0.25">
      <c r="A29" s="254" t="s">
        <v>21</v>
      </c>
      <c r="B29" s="79" t="s">
        <v>124</v>
      </c>
      <c r="C29" s="23" t="s">
        <v>116</v>
      </c>
      <c r="D29" s="23" t="s">
        <v>157</v>
      </c>
      <c r="E29" s="302"/>
      <c r="F29" s="302"/>
      <c r="G29" s="302"/>
      <c r="H29" s="302"/>
      <c r="I29" s="302"/>
      <c r="J29" s="302"/>
      <c r="K29" s="302"/>
      <c r="L29" s="302"/>
      <c r="M29" s="302"/>
      <c r="N29" s="302"/>
      <c r="O29" s="302"/>
      <c r="P29" s="302"/>
      <c r="Q29" s="302"/>
      <c r="R29" s="302"/>
      <c r="S29" s="302"/>
      <c r="T29" s="302"/>
      <c r="U29" s="302"/>
      <c r="V29" s="302"/>
      <c r="W29" s="302"/>
    </row>
    <row r="30" spans="1:23" ht="120" hidden="1" customHeight="1" x14ac:dyDescent="0.25">
      <c r="A30" s="254" t="s">
        <v>20</v>
      </c>
      <c r="B30" s="79" t="s">
        <v>125</v>
      </c>
      <c r="C30" s="23" t="s">
        <v>117</v>
      </c>
      <c r="D30" s="260" t="s">
        <v>156</v>
      </c>
      <c r="E30" s="302"/>
      <c r="F30" s="302"/>
      <c r="G30" s="302"/>
      <c r="H30" s="302"/>
      <c r="I30" s="302"/>
      <c r="J30" s="302"/>
      <c r="K30" s="302"/>
      <c r="L30" s="302"/>
      <c r="M30" s="302"/>
      <c r="N30" s="302"/>
      <c r="O30" s="302"/>
      <c r="P30" s="302"/>
      <c r="Q30" s="302"/>
      <c r="R30" s="302"/>
      <c r="S30" s="302"/>
      <c r="T30" s="302"/>
      <c r="U30" s="302"/>
      <c r="V30" s="302"/>
      <c r="W30" s="302"/>
    </row>
    <row r="31" spans="1:23" ht="127.5" hidden="1" customHeight="1" x14ac:dyDescent="0.25">
      <c r="A31" s="254" t="s">
        <v>103</v>
      </c>
      <c r="B31" s="79" t="s">
        <v>128</v>
      </c>
      <c r="C31" s="23" t="s">
        <v>118</v>
      </c>
      <c r="D31" s="261" t="s">
        <v>224</v>
      </c>
      <c r="E31" s="302"/>
      <c r="F31" s="302"/>
      <c r="G31" s="302"/>
      <c r="H31" s="302"/>
      <c r="I31" s="302"/>
      <c r="J31" s="302"/>
      <c r="K31" s="302"/>
      <c r="L31" s="302"/>
      <c r="M31" s="302"/>
      <c r="N31" s="302"/>
      <c r="O31" s="302"/>
      <c r="P31" s="302"/>
      <c r="Q31" s="302"/>
      <c r="R31" s="302"/>
      <c r="S31" s="302"/>
      <c r="T31" s="302"/>
      <c r="U31" s="302"/>
      <c r="V31" s="302"/>
      <c r="W31" s="302"/>
    </row>
    <row r="32" spans="1:23" ht="234.75" hidden="1" customHeight="1" x14ac:dyDescent="0.25">
      <c r="A32" s="254" t="s">
        <v>100</v>
      </c>
      <c r="B32" s="79" t="s">
        <v>140</v>
      </c>
      <c r="C32" s="23" t="s">
        <v>143</v>
      </c>
      <c r="D32" s="23" t="s">
        <v>149</v>
      </c>
      <c r="E32" s="302"/>
      <c r="F32" s="302"/>
      <c r="G32" s="302"/>
      <c r="H32" s="302"/>
      <c r="I32" s="302"/>
      <c r="J32" s="302"/>
      <c r="K32" s="302"/>
      <c r="L32" s="302"/>
      <c r="M32" s="302"/>
      <c r="N32" s="302"/>
      <c r="O32" s="302"/>
      <c r="P32" s="302"/>
      <c r="Q32" s="302"/>
      <c r="R32" s="302"/>
      <c r="S32" s="302"/>
      <c r="T32" s="302"/>
      <c r="U32" s="302"/>
      <c r="V32" s="302"/>
      <c r="W32" s="302"/>
    </row>
    <row r="33" spans="1:23" ht="189" hidden="1" x14ac:dyDescent="0.25">
      <c r="A33" s="254" t="s">
        <v>139</v>
      </c>
      <c r="B33" s="79" t="s">
        <v>141</v>
      </c>
      <c r="C33" s="23" t="s">
        <v>142</v>
      </c>
      <c r="D33" s="23" t="s">
        <v>149</v>
      </c>
      <c r="E33" s="302"/>
      <c r="F33" s="302"/>
      <c r="G33" s="302"/>
      <c r="H33" s="302"/>
      <c r="I33" s="302"/>
      <c r="J33" s="302"/>
      <c r="K33" s="302"/>
      <c r="L33" s="302"/>
      <c r="M33" s="302"/>
      <c r="N33" s="302"/>
      <c r="O33" s="302"/>
      <c r="P33" s="302"/>
      <c r="Q33" s="302"/>
      <c r="R33" s="302"/>
      <c r="S33" s="302"/>
      <c r="T33" s="302"/>
      <c r="U33" s="302"/>
      <c r="V33" s="302"/>
      <c r="W33" s="302"/>
    </row>
    <row r="34" spans="1:23" x14ac:dyDescent="0.25">
      <c r="A34" s="312"/>
      <c r="B34" s="302"/>
      <c r="C34" s="302"/>
      <c r="D34" s="302"/>
      <c r="E34" s="302"/>
      <c r="F34" s="302"/>
      <c r="G34" s="302"/>
      <c r="H34" s="302"/>
      <c r="I34" s="302"/>
      <c r="J34" s="302"/>
      <c r="K34" s="302"/>
      <c r="L34" s="302"/>
      <c r="M34" s="302"/>
      <c r="N34" s="302"/>
      <c r="O34" s="302"/>
      <c r="P34" s="302"/>
      <c r="Q34" s="302"/>
      <c r="R34" s="302"/>
      <c r="S34" s="302"/>
      <c r="T34" s="302"/>
      <c r="U34" s="302"/>
      <c r="V34" s="302"/>
      <c r="W34" s="302"/>
    </row>
    <row r="35" spans="1:23" x14ac:dyDescent="0.25">
      <c r="A35" s="312"/>
      <c r="B35" s="302"/>
      <c r="C35" s="302"/>
      <c r="D35" s="302"/>
      <c r="E35" s="302"/>
      <c r="F35" s="302"/>
      <c r="G35" s="302"/>
      <c r="H35" s="302"/>
      <c r="I35" s="302"/>
      <c r="J35" s="302"/>
      <c r="K35" s="302"/>
      <c r="L35" s="302"/>
      <c r="M35" s="302"/>
      <c r="N35" s="302"/>
      <c r="O35" s="302"/>
      <c r="P35" s="302"/>
      <c r="Q35" s="302"/>
      <c r="R35" s="302"/>
      <c r="S35" s="302"/>
      <c r="T35" s="302"/>
      <c r="U35" s="302"/>
      <c r="V35" s="302"/>
      <c r="W35" s="302"/>
    </row>
    <row r="36" spans="1:23" x14ac:dyDescent="0.25">
      <c r="A36" s="312"/>
      <c r="B36" s="302"/>
      <c r="C36" s="302"/>
      <c r="D36" s="302"/>
      <c r="E36" s="302"/>
      <c r="F36" s="302"/>
      <c r="G36" s="302"/>
      <c r="H36" s="302"/>
      <c r="I36" s="302"/>
      <c r="J36" s="302"/>
      <c r="K36" s="302"/>
      <c r="L36" s="302"/>
      <c r="M36" s="302"/>
      <c r="N36" s="302"/>
      <c r="O36" s="302"/>
      <c r="P36" s="302"/>
      <c r="Q36" s="302"/>
      <c r="R36" s="302"/>
      <c r="S36" s="302"/>
      <c r="T36" s="302"/>
      <c r="U36" s="302"/>
      <c r="V36" s="302"/>
      <c r="W36" s="302"/>
    </row>
    <row r="37" spans="1:23" x14ac:dyDescent="0.25">
      <c r="A37" s="312"/>
      <c r="B37" s="302"/>
      <c r="C37" s="302"/>
      <c r="D37" s="302"/>
      <c r="E37" s="302"/>
      <c r="F37" s="302"/>
      <c r="G37" s="302"/>
      <c r="H37" s="302"/>
      <c r="I37" s="302"/>
      <c r="J37" s="302"/>
      <c r="K37" s="302"/>
      <c r="L37" s="302"/>
      <c r="M37" s="302"/>
      <c r="N37" s="302"/>
      <c r="O37" s="302"/>
      <c r="P37" s="302"/>
      <c r="Q37" s="302"/>
      <c r="R37" s="302"/>
      <c r="S37" s="302"/>
      <c r="T37" s="302"/>
      <c r="U37" s="302"/>
      <c r="V37" s="302"/>
      <c r="W37" s="302"/>
    </row>
    <row r="38" spans="1:23" x14ac:dyDescent="0.25">
      <c r="A38" s="312"/>
      <c r="B38" s="302"/>
      <c r="C38" s="302"/>
      <c r="D38" s="302"/>
      <c r="E38" s="302"/>
      <c r="F38" s="302"/>
      <c r="G38" s="302"/>
      <c r="H38" s="302"/>
      <c r="I38" s="302"/>
      <c r="J38" s="302"/>
      <c r="K38" s="302"/>
      <c r="L38" s="302"/>
      <c r="M38" s="302"/>
      <c r="N38" s="302"/>
      <c r="O38" s="302"/>
      <c r="P38" s="302"/>
      <c r="Q38" s="302"/>
      <c r="R38" s="302"/>
      <c r="S38" s="302"/>
      <c r="T38" s="302"/>
      <c r="U38" s="302"/>
      <c r="V38" s="302"/>
      <c r="W38" s="302"/>
    </row>
    <row r="39" spans="1:23" x14ac:dyDescent="0.25">
      <c r="A39" s="312"/>
      <c r="B39" s="302"/>
      <c r="C39" s="302"/>
      <c r="D39" s="302"/>
      <c r="E39" s="302"/>
      <c r="F39" s="302"/>
      <c r="G39" s="302"/>
      <c r="H39" s="302"/>
      <c r="I39" s="302"/>
      <c r="J39" s="302"/>
      <c r="K39" s="302"/>
      <c r="L39" s="302"/>
      <c r="M39" s="302"/>
      <c r="N39" s="302"/>
      <c r="O39" s="302"/>
      <c r="P39" s="302"/>
      <c r="Q39" s="302"/>
      <c r="R39" s="302"/>
      <c r="S39" s="302"/>
      <c r="T39" s="302"/>
      <c r="U39" s="302"/>
      <c r="V39" s="302"/>
      <c r="W39" s="302"/>
    </row>
    <row r="40" spans="1:23" x14ac:dyDescent="0.25">
      <c r="A40" s="312"/>
      <c r="B40" s="302"/>
      <c r="C40" s="302"/>
      <c r="D40" s="302"/>
      <c r="E40" s="302"/>
      <c r="F40" s="302"/>
      <c r="G40" s="302"/>
      <c r="H40" s="302"/>
      <c r="I40" s="302"/>
      <c r="J40" s="302"/>
      <c r="K40" s="302"/>
      <c r="L40" s="302"/>
      <c r="M40" s="302"/>
      <c r="N40" s="302"/>
      <c r="O40" s="302"/>
      <c r="P40" s="302"/>
      <c r="Q40" s="302"/>
      <c r="R40" s="302"/>
      <c r="S40" s="302"/>
      <c r="T40" s="302"/>
      <c r="U40" s="302"/>
      <c r="V40" s="302"/>
      <c r="W40" s="302"/>
    </row>
    <row r="41" spans="1:23" x14ac:dyDescent="0.25">
      <c r="A41" s="312"/>
      <c r="B41" s="302"/>
      <c r="C41" s="302"/>
      <c r="D41" s="302"/>
      <c r="E41" s="302"/>
      <c r="F41" s="302"/>
      <c r="G41" s="302"/>
      <c r="H41" s="302"/>
      <c r="I41" s="302"/>
      <c r="J41" s="302"/>
      <c r="K41" s="302"/>
      <c r="L41" s="302"/>
      <c r="M41" s="302"/>
      <c r="N41" s="302"/>
      <c r="O41" s="302"/>
      <c r="P41" s="302"/>
      <c r="Q41" s="302"/>
      <c r="R41" s="302"/>
      <c r="S41" s="302"/>
      <c r="T41" s="302"/>
      <c r="U41" s="302"/>
      <c r="V41" s="302"/>
      <c r="W41" s="302"/>
    </row>
    <row r="42" spans="1:23" x14ac:dyDescent="0.25">
      <c r="A42" s="312"/>
      <c r="B42" s="302"/>
      <c r="C42" s="302"/>
      <c r="D42" s="302"/>
      <c r="E42" s="302"/>
      <c r="F42" s="302"/>
      <c r="G42" s="302"/>
      <c r="H42" s="302"/>
      <c r="I42" s="302"/>
      <c r="J42" s="302"/>
      <c r="K42" s="302"/>
      <c r="L42" s="302"/>
      <c r="M42" s="302"/>
      <c r="N42" s="302"/>
      <c r="O42" s="302"/>
      <c r="P42" s="302"/>
      <c r="Q42" s="302"/>
      <c r="R42" s="302"/>
      <c r="S42" s="302"/>
      <c r="T42" s="302"/>
      <c r="U42" s="302"/>
      <c r="V42" s="302"/>
      <c r="W42" s="302"/>
    </row>
    <row r="43" spans="1:23" x14ac:dyDescent="0.25">
      <c r="A43" s="312"/>
      <c r="B43" s="302"/>
      <c r="C43" s="302"/>
      <c r="D43" s="302"/>
      <c r="E43" s="302"/>
      <c r="F43" s="302"/>
      <c r="G43" s="302"/>
      <c r="H43" s="302"/>
      <c r="I43" s="302"/>
      <c r="J43" s="302"/>
      <c r="K43" s="302"/>
      <c r="L43" s="302"/>
      <c r="M43" s="302"/>
      <c r="N43" s="302"/>
      <c r="O43" s="302"/>
      <c r="P43" s="302"/>
      <c r="Q43" s="302"/>
      <c r="R43" s="302"/>
      <c r="S43" s="302"/>
      <c r="T43" s="302"/>
      <c r="U43" s="302"/>
      <c r="V43" s="302"/>
      <c r="W43" s="302"/>
    </row>
    <row r="44" spans="1:23" x14ac:dyDescent="0.25">
      <c r="A44" s="312"/>
      <c r="B44" s="302"/>
      <c r="C44" s="302"/>
      <c r="D44" s="302"/>
      <c r="E44" s="302"/>
      <c r="F44" s="302"/>
      <c r="G44" s="302"/>
      <c r="H44" s="302"/>
      <c r="I44" s="302"/>
      <c r="J44" s="302"/>
      <c r="K44" s="302"/>
      <c r="L44" s="302"/>
      <c r="M44" s="302"/>
      <c r="N44" s="302"/>
      <c r="O44" s="302"/>
      <c r="P44" s="302"/>
      <c r="Q44" s="302"/>
      <c r="R44" s="302"/>
      <c r="S44" s="302"/>
      <c r="T44" s="302"/>
      <c r="U44" s="302"/>
      <c r="V44" s="302"/>
      <c r="W44" s="302"/>
    </row>
    <row r="45" spans="1:23" x14ac:dyDescent="0.25">
      <c r="A45" s="312"/>
      <c r="B45" s="302"/>
      <c r="C45" s="302"/>
      <c r="D45" s="302"/>
      <c r="E45" s="302"/>
      <c r="F45" s="302"/>
      <c r="G45" s="302"/>
      <c r="H45" s="302"/>
      <c r="I45" s="302"/>
      <c r="J45" s="302"/>
      <c r="K45" s="302"/>
      <c r="L45" s="302"/>
      <c r="M45" s="302"/>
      <c r="N45" s="302"/>
      <c r="O45" s="302"/>
      <c r="P45" s="302"/>
      <c r="Q45" s="302"/>
      <c r="R45" s="302"/>
      <c r="S45" s="302"/>
      <c r="T45" s="302"/>
      <c r="U45" s="302"/>
      <c r="V45" s="302"/>
      <c r="W45" s="302"/>
    </row>
    <row r="46" spans="1:23" x14ac:dyDescent="0.25">
      <c r="A46" s="312"/>
      <c r="B46" s="302"/>
      <c r="C46" s="302"/>
      <c r="D46" s="302"/>
      <c r="E46" s="302"/>
      <c r="F46" s="302"/>
      <c r="G46" s="302"/>
      <c r="H46" s="302"/>
      <c r="I46" s="302"/>
      <c r="J46" s="302"/>
      <c r="K46" s="302"/>
      <c r="L46" s="302"/>
      <c r="M46" s="302"/>
      <c r="N46" s="302"/>
      <c r="O46" s="302"/>
      <c r="P46" s="302"/>
      <c r="Q46" s="302"/>
      <c r="R46" s="302"/>
      <c r="S46" s="302"/>
      <c r="T46" s="302"/>
      <c r="U46" s="302"/>
      <c r="V46" s="302"/>
      <c r="W46" s="302"/>
    </row>
    <row r="47" spans="1:23" x14ac:dyDescent="0.25">
      <c r="A47" s="312"/>
      <c r="B47" s="302"/>
      <c r="C47" s="302"/>
      <c r="D47" s="302"/>
      <c r="E47" s="302"/>
      <c r="F47" s="302"/>
      <c r="G47" s="302"/>
      <c r="H47" s="302"/>
      <c r="I47" s="302"/>
      <c r="J47" s="302"/>
      <c r="K47" s="302"/>
      <c r="L47" s="302"/>
      <c r="M47" s="302"/>
      <c r="N47" s="302"/>
      <c r="O47" s="302"/>
      <c r="P47" s="302"/>
      <c r="Q47" s="302"/>
      <c r="R47" s="302"/>
      <c r="S47" s="302"/>
      <c r="T47" s="302"/>
      <c r="U47" s="302"/>
      <c r="V47" s="302"/>
      <c r="W47" s="302"/>
    </row>
    <row r="48" spans="1:23" x14ac:dyDescent="0.25">
      <c r="A48" s="312"/>
      <c r="B48" s="302"/>
      <c r="C48" s="302"/>
      <c r="D48" s="302"/>
      <c r="E48" s="302"/>
      <c r="F48" s="302"/>
      <c r="G48" s="302"/>
      <c r="H48" s="302"/>
      <c r="I48" s="302"/>
      <c r="J48" s="302"/>
      <c r="K48" s="302"/>
      <c r="L48" s="302"/>
      <c r="M48" s="302"/>
      <c r="N48" s="302"/>
      <c r="O48" s="302"/>
      <c r="P48" s="302"/>
      <c r="Q48" s="302"/>
      <c r="R48" s="302"/>
      <c r="S48" s="302"/>
      <c r="T48" s="302"/>
      <c r="U48" s="302"/>
      <c r="V48" s="302"/>
      <c r="W48" s="302"/>
    </row>
    <row r="49" spans="1:23" x14ac:dyDescent="0.25">
      <c r="A49" s="312"/>
      <c r="B49" s="302"/>
      <c r="C49" s="302"/>
      <c r="D49" s="302"/>
      <c r="E49" s="302"/>
      <c r="F49" s="302"/>
      <c r="G49" s="302"/>
      <c r="H49" s="302"/>
      <c r="I49" s="302"/>
      <c r="J49" s="302"/>
      <c r="K49" s="302"/>
      <c r="L49" s="302"/>
      <c r="M49" s="302"/>
      <c r="N49" s="302"/>
      <c r="O49" s="302"/>
      <c r="P49" s="302"/>
      <c r="Q49" s="302"/>
      <c r="R49" s="302"/>
      <c r="S49" s="302"/>
      <c r="T49" s="302"/>
      <c r="U49" s="302"/>
      <c r="V49" s="302"/>
      <c r="W49" s="302"/>
    </row>
    <row r="50" spans="1:23" x14ac:dyDescent="0.25">
      <c r="A50" s="312"/>
      <c r="B50" s="302"/>
      <c r="C50" s="302"/>
      <c r="D50" s="302"/>
      <c r="E50" s="302"/>
      <c r="F50" s="302"/>
      <c r="G50" s="302"/>
      <c r="H50" s="302"/>
      <c r="I50" s="302"/>
      <c r="J50" s="302"/>
      <c r="K50" s="302"/>
      <c r="L50" s="302"/>
      <c r="M50" s="302"/>
      <c r="N50" s="302"/>
      <c r="O50" s="302"/>
      <c r="P50" s="302"/>
      <c r="Q50" s="302"/>
      <c r="R50" s="302"/>
      <c r="S50" s="302"/>
      <c r="T50" s="302"/>
      <c r="U50" s="302"/>
      <c r="V50" s="302"/>
      <c r="W50" s="302"/>
    </row>
    <row r="51" spans="1:23" x14ac:dyDescent="0.25">
      <c r="A51" s="312"/>
      <c r="B51" s="302"/>
      <c r="C51" s="302"/>
      <c r="D51" s="302"/>
      <c r="E51" s="302"/>
      <c r="F51" s="302"/>
      <c r="G51" s="302"/>
      <c r="H51" s="302"/>
      <c r="I51" s="302"/>
      <c r="J51" s="302"/>
      <c r="K51" s="302"/>
      <c r="L51" s="302"/>
      <c r="M51" s="302"/>
      <c r="N51" s="302"/>
      <c r="O51" s="302"/>
      <c r="P51" s="302"/>
      <c r="Q51" s="302"/>
      <c r="R51" s="302"/>
      <c r="S51" s="302"/>
      <c r="T51" s="302"/>
      <c r="U51" s="302"/>
      <c r="V51" s="302"/>
      <c r="W51" s="302"/>
    </row>
    <row r="52" spans="1:23" x14ac:dyDescent="0.25">
      <c r="A52" s="312"/>
      <c r="B52" s="302"/>
      <c r="C52" s="302"/>
      <c r="D52" s="302"/>
      <c r="E52" s="302"/>
      <c r="F52" s="302"/>
      <c r="G52" s="302"/>
      <c r="H52" s="302"/>
      <c r="I52" s="302"/>
      <c r="J52" s="302"/>
      <c r="K52" s="302"/>
      <c r="L52" s="302"/>
      <c r="M52" s="302"/>
      <c r="N52" s="302"/>
      <c r="O52" s="302"/>
      <c r="P52" s="302"/>
      <c r="Q52" s="302"/>
      <c r="R52" s="302"/>
      <c r="S52" s="302"/>
      <c r="T52" s="302"/>
      <c r="U52" s="302"/>
      <c r="V52" s="302"/>
      <c r="W52" s="302"/>
    </row>
    <row r="53" spans="1:23" x14ac:dyDescent="0.25">
      <c r="A53" s="312"/>
      <c r="B53" s="302"/>
      <c r="C53" s="302"/>
      <c r="D53" s="302"/>
      <c r="E53" s="302"/>
      <c r="F53" s="302"/>
      <c r="G53" s="302"/>
      <c r="H53" s="302"/>
      <c r="I53" s="302"/>
      <c r="J53" s="302"/>
      <c r="K53" s="302"/>
      <c r="L53" s="302"/>
      <c r="M53" s="302"/>
      <c r="N53" s="302"/>
      <c r="O53" s="302"/>
      <c r="P53" s="302"/>
      <c r="Q53" s="302"/>
      <c r="R53" s="302"/>
      <c r="S53" s="302"/>
      <c r="T53" s="302"/>
      <c r="U53" s="302"/>
      <c r="V53" s="302"/>
      <c r="W53" s="302"/>
    </row>
    <row r="54" spans="1:23" x14ac:dyDescent="0.25">
      <c r="A54" s="312"/>
      <c r="B54" s="302"/>
      <c r="C54" s="302"/>
      <c r="D54" s="302"/>
      <c r="E54" s="302"/>
      <c r="F54" s="302"/>
      <c r="G54" s="302"/>
      <c r="H54" s="302"/>
      <c r="I54" s="302"/>
      <c r="J54" s="302"/>
      <c r="K54" s="302"/>
      <c r="L54" s="302"/>
      <c r="M54" s="302"/>
      <c r="N54" s="302"/>
      <c r="O54" s="302"/>
      <c r="P54" s="302"/>
      <c r="Q54" s="302"/>
      <c r="R54" s="302"/>
      <c r="S54" s="302"/>
      <c r="T54" s="302"/>
      <c r="U54" s="302"/>
      <c r="V54" s="302"/>
      <c r="W54" s="302"/>
    </row>
    <row r="55" spans="1:23" x14ac:dyDescent="0.25">
      <c r="A55" s="312"/>
      <c r="B55" s="302"/>
      <c r="C55" s="302"/>
      <c r="D55" s="302"/>
      <c r="E55" s="302"/>
      <c r="F55" s="302"/>
      <c r="G55" s="302"/>
      <c r="H55" s="302"/>
      <c r="I55" s="302"/>
      <c r="J55" s="302"/>
      <c r="K55" s="302"/>
      <c r="L55" s="302"/>
      <c r="M55" s="302"/>
      <c r="N55" s="302"/>
      <c r="O55" s="302"/>
      <c r="P55" s="302"/>
      <c r="Q55" s="302"/>
      <c r="R55" s="302"/>
      <c r="S55" s="302"/>
      <c r="T55" s="302"/>
      <c r="U55" s="302"/>
      <c r="V55" s="302"/>
      <c r="W55" s="302"/>
    </row>
    <row r="56" spans="1:23" x14ac:dyDescent="0.25">
      <c r="A56" s="312"/>
      <c r="B56" s="302"/>
      <c r="C56" s="302"/>
      <c r="D56" s="302"/>
      <c r="E56" s="302"/>
      <c r="F56" s="302"/>
      <c r="G56" s="302"/>
      <c r="H56" s="302"/>
      <c r="I56" s="302"/>
      <c r="J56" s="302"/>
      <c r="K56" s="302"/>
      <c r="L56" s="302"/>
      <c r="M56" s="302"/>
      <c r="N56" s="302"/>
      <c r="O56" s="302"/>
      <c r="P56" s="302"/>
      <c r="Q56" s="302"/>
      <c r="R56" s="302"/>
      <c r="S56" s="302"/>
      <c r="T56" s="302"/>
      <c r="U56" s="302"/>
      <c r="V56" s="302"/>
      <c r="W56" s="302"/>
    </row>
    <row r="57" spans="1:23" x14ac:dyDescent="0.25">
      <c r="A57" s="312"/>
      <c r="B57" s="302"/>
      <c r="C57" s="302"/>
      <c r="D57" s="302"/>
      <c r="E57" s="302"/>
      <c r="F57" s="302"/>
      <c r="G57" s="302"/>
      <c r="H57" s="302"/>
      <c r="I57" s="302"/>
      <c r="J57" s="302"/>
      <c r="K57" s="302"/>
      <c r="L57" s="302"/>
      <c r="M57" s="302"/>
      <c r="N57" s="302"/>
      <c r="O57" s="302"/>
      <c r="P57" s="302"/>
      <c r="Q57" s="302"/>
      <c r="R57" s="302"/>
      <c r="S57" s="302"/>
      <c r="T57" s="302"/>
      <c r="U57" s="302"/>
      <c r="V57" s="302"/>
      <c r="W57" s="302"/>
    </row>
    <row r="58" spans="1:23" x14ac:dyDescent="0.25">
      <c r="A58" s="312"/>
      <c r="B58" s="302"/>
      <c r="C58" s="302"/>
      <c r="D58" s="302"/>
      <c r="E58" s="302"/>
      <c r="F58" s="302"/>
      <c r="G58" s="302"/>
      <c r="H58" s="302"/>
      <c r="I58" s="302"/>
      <c r="J58" s="302"/>
      <c r="K58" s="302"/>
      <c r="L58" s="302"/>
      <c r="M58" s="302"/>
      <c r="N58" s="302"/>
      <c r="O58" s="302"/>
      <c r="P58" s="302"/>
      <c r="Q58" s="302"/>
      <c r="R58" s="302"/>
      <c r="S58" s="302"/>
      <c r="T58" s="302"/>
      <c r="U58" s="302"/>
      <c r="V58" s="302"/>
      <c r="W58" s="302"/>
    </row>
    <row r="59" spans="1:23" x14ac:dyDescent="0.25">
      <c r="A59" s="312"/>
      <c r="B59" s="302"/>
      <c r="C59" s="302"/>
      <c r="D59" s="302"/>
      <c r="E59" s="302"/>
      <c r="F59" s="302"/>
      <c r="G59" s="302"/>
      <c r="H59" s="302"/>
      <c r="I59" s="302"/>
      <c r="J59" s="302"/>
      <c r="K59" s="302"/>
      <c r="L59" s="302"/>
      <c r="M59" s="302"/>
      <c r="N59" s="302"/>
      <c r="O59" s="302"/>
      <c r="P59" s="302"/>
      <c r="Q59" s="302"/>
      <c r="R59" s="302"/>
      <c r="S59" s="302"/>
      <c r="T59" s="302"/>
      <c r="U59" s="302"/>
      <c r="V59" s="302"/>
      <c r="W59" s="302"/>
    </row>
    <row r="60" spans="1:23" x14ac:dyDescent="0.25">
      <c r="A60" s="312"/>
      <c r="B60" s="302"/>
      <c r="C60" s="302"/>
      <c r="D60" s="302"/>
      <c r="E60" s="302"/>
      <c r="F60" s="302"/>
      <c r="G60" s="302"/>
      <c r="H60" s="302"/>
      <c r="I60" s="302"/>
      <c r="J60" s="302"/>
      <c r="K60" s="302"/>
      <c r="L60" s="302"/>
      <c r="M60" s="302"/>
      <c r="N60" s="302"/>
      <c r="O60" s="302"/>
      <c r="P60" s="302"/>
      <c r="Q60" s="302"/>
      <c r="R60" s="302"/>
      <c r="S60" s="302"/>
      <c r="T60" s="302"/>
      <c r="U60" s="302"/>
      <c r="V60" s="302"/>
      <c r="W60" s="302"/>
    </row>
    <row r="61" spans="1:23" x14ac:dyDescent="0.25">
      <c r="A61" s="312"/>
      <c r="B61" s="302"/>
      <c r="C61" s="302"/>
      <c r="D61" s="302"/>
      <c r="E61" s="302"/>
      <c r="F61" s="302"/>
      <c r="G61" s="302"/>
      <c r="H61" s="302"/>
      <c r="I61" s="302"/>
      <c r="J61" s="302"/>
      <c r="K61" s="302"/>
      <c r="L61" s="302"/>
      <c r="M61" s="302"/>
      <c r="N61" s="302"/>
      <c r="O61" s="302"/>
      <c r="P61" s="302"/>
      <c r="Q61" s="302"/>
      <c r="R61" s="302"/>
      <c r="S61" s="302"/>
      <c r="T61" s="302"/>
      <c r="U61" s="302"/>
      <c r="V61" s="302"/>
      <c r="W61" s="302"/>
    </row>
    <row r="62" spans="1:23" x14ac:dyDescent="0.25">
      <c r="A62" s="312"/>
      <c r="B62" s="302"/>
      <c r="C62" s="302"/>
      <c r="D62" s="302"/>
      <c r="E62" s="302"/>
      <c r="F62" s="302"/>
      <c r="G62" s="302"/>
      <c r="H62" s="302"/>
      <c r="I62" s="302"/>
      <c r="J62" s="302"/>
      <c r="K62" s="302"/>
      <c r="L62" s="302"/>
      <c r="M62" s="302"/>
      <c r="N62" s="302"/>
      <c r="O62" s="302"/>
      <c r="P62" s="302"/>
      <c r="Q62" s="302"/>
      <c r="R62" s="302"/>
      <c r="S62" s="302"/>
      <c r="T62" s="302"/>
      <c r="U62" s="302"/>
      <c r="V62" s="302"/>
      <c r="W62" s="302"/>
    </row>
    <row r="63" spans="1:23" x14ac:dyDescent="0.25">
      <c r="A63" s="312"/>
      <c r="B63" s="302"/>
      <c r="C63" s="302"/>
      <c r="D63" s="302"/>
      <c r="E63" s="302"/>
      <c r="F63" s="302"/>
      <c r="G63" s="302"/>
      <c r="H63" s="302"/>
      <c r="I63" s="302"/>
      <c r="J63" s="302"/>
      <c r="K63" s="302"/>
      <c r="L63" s="302"/>
      <c r="M63" s="302"/>
      <c r="N63" s="302"/>
      <c r="O63" s="302"/>
      <c r="P63" s="302"/>
      <c r="Q63" s="302"/>
      <c r="R63" s="302"/>
      <c r="S63" s="302"/>
      <c r="T63" s="302"/>
      <c r="U63" s="302"/>
      <c r="V63" s="302"/>
      <c r="W63" s="302"/>
    </row>
    <row r="64" spans="1:23" x14ac:dyDescent="0.25">
      <c r="A64" s="312"/>
      <c r="B64" s="302"/>
      <c r="C64" s="302"/>
      <c r="D64" s="302"/>
      <c r="E64" s="302"/>
      <c r="F64" s="302"/>
      <c r="G64" s="302"/>
      <c r="H64" s="302"/>
      <c r="I64" s="302"/>
      <c r="J64" s="302"/>
      <c r="K64" s="302"/>
      <c r="L64" s="302"/>
      <c r="M64" s="302"/>
      <c r="N64" s="302"/>
      <c r="O64" s="302"/>
      <c r="P64" s="302"/>
      <c r="Q64" s="302"/>
      <c r="R64" s="302"/>
      <c r="S64" s="302"/>
      <c r="T64" s="302"/>
      <c r="U64" s="302"/>
      <c r="V64" s="302"/>
      <c r="W64" s="302"/>
    </row>
    <row r="65" spans="1:23" x14ac:dyDescent="0.25">
      <c r="A65" s="312"/>
      <c r="B65" s="302"/>
      <c r="C65" s="302"/>
      <c r="D65" s="302"/>
      <c r="E65" s="302"/>
      <c r="F65" s="302"/>
      <c r="G65" s="302"/>
      <c r="H65" s="302"/>
      <c r="I65" s="302"/>
      <c r="J65" s="302"/>
      <c r="K65" s="302"/>
      <c r="L65" s="302"/>
      <c r="M65" s="302"/>
      <c r="N65" s="302"/>
      <c r="O65" s="302"/>
      <c r="P65" s="302"/>
      <c r="Q65" s="302"/>
      <c r="R65" s="302"/>
      <c r="S65" s="302"/>
      <c r="T65" s="302"/>
      <c r="U65" s="302"/>
      <c r="V65" s="302"/>
      <c r="W65" s="302"/>
    </row>
    <row r="66" spans="1:23" x14ac:dyDescent="0.25">
      <c r="A66" s="312"/>
      <c r="B66" s="302"/>
      <c r="C66" s="302"/>
      <c r="D66" s="302"/>
      <c r="E66" s="302"/>
      <c r="F66" s="302"/>
      <c r="G66" s="302"/>
      <c r="H66" s="302"/>
      <c r="I66" s="302"/>
      <c r="J66" s="302"/>
      <c r="K66" s="302"/>
      <c r="L66" s="302"/>
      <c r="M66" s="302"/>
      <c r="N66" s="302"/>
      <c r="O66" s="302"/>
      <c r="P66" s="302"/>
      <c r="Q66" s="302"/>
      <c r="R66" s="302"/>
      <c r="S66" s="302"/>
      <c r="T66" s="302"/>
      <c r="U66" s="302"/>
      <c r="V66" s="302"/>
      <c r="W66" s="302"/>
    </row>
    <row r="67" spans="1:23" x14ac:dyDescent="0.25">
      <c r="A67" s="312"/>
      <c r="B67" s="302"/>
      <c r="C67" s="302"/>
      <c r="D67" s="302"/>
      <c r="E67" s="302"/>
      <c r="F67" s="302"/>
      <c r="G67" s="302"/>
      <c r="H67" s="302"/>
      <c r="I67" s="302"/>
      <c r="J67" s="302"/>
      <c r="K67" s="302"/>
      <c r="L67" s="302"/>
      <c r="M67" s="302"/>
      <c r="N67" s="302"/>
      <c r="O67" s="302"/>
      <c r="P67" s="302"/>
      <c r="Q67" s="302"/>
      <c r="R67" s="302"/>
      <c r="S67" s="302"/>
      <c r="T67" s="302"/>
      <c r="U67" s="302"/>
      <c r="V67" s="302"/>
      <c r="W67" s="302"/>
    </row>
    <row r="68" spans="1:23" x14ac:dyDescent="0.25">
      <c r="A68" s="312"/>
      <c r="B68" s="302"/>
      <c r="C68" s="302"/>
      <c r="D68" s="302"/>
      <c r="E68" s="302"/>
      <c r="F68" s="302"/>
      <c r="G68" s="302"/>
      <c r="H68" s="302"/>
      <c r="I68" s="302"/>
      <c r="J68" s="302"/>
      <c r="K68" s="302"/>
      <c r="L68" s="302"/>
      <c r="M68" s="302"/>
      <c r="N68" s="302"/>
      <c r="O68" s="302"/>
      <c r="P68" s="302"/>
      <c r="Q68" s="302"/>
      <c r="R68" s="302"/>
      <c r="S68" s="302"/>
      <c r="T68" s="302"/>
      <c r="U68" s="302"/>
      <c r="V68" s="302"/>
      <c r="W68" s="302"/>
    </row>
    <row r="69" spans="1:23" x14ac:dyDescent="0.25">
      <c r="A69" s="312"/>
      <c r="B69" s="302"/>
      <c r="C69" s="302"/>
      <c r="D69" s="302"/>
      <c r="E69" s="302"/>
      <c r="F69" s="302"/>
      <c r="G69" s="302"/>
      <c r="H69" s="302"/>
      <c r="I69" s="302"/>
      <c r="J69" s="302"/>
      <c r="K69" s="302"/>
      <c r="L69" s="302"/>
      <c r="M69" s="302"/>
      <c r="N69" s="302"/>
      <c r="O69" s="302"/>
      <c r="P69" s="302"/>
      <c r="Q69" s="302"/>
      <c r="R69" s="302"/>
      <c r="S69" s="302"/>
      <c r="T69" s="302"/>
      <c r="U69" s="302"/>
      <c r="V69" s="302"/>
      <c r="W69" s="302"/>
    </row>
    <row r="70" spans="1:23" x14ac:dyDescent="0.25">
      <c r="A70" s="312"/>
      <c r="B70" s="302"/>
      <c r="C70" s="302"/>
      <c r="D70" s="302"/>
      <c r="E70" s="302"/>
      <c r="F70" s="302"/>
      <c r="G70" s="302"/>
      <c r="H70" s="302"/>
      <c r="I70" s="302"/>
      <c r="J70" s="302"/>
      <c r="K70" s="302"/>
      <c r="L70" s="302"/>
      <c r="M70" s="302"/>
      <c r="N70" s="302"/>
      <c r="O70" s="302"/>
      <c r="P70" s="302"/>
      <c r="Q70" s="302"/>
      <c r="R70" s="302"/>
      <c r="S70" s="302"/>
      <c r="T70" s="302"/>
      <c r="U70" s="302"/>
      <c r="V70" s="302"/>
      <c r="W70" s="302"/>
    </row>
    <row r="71" spans="1:23" x14ac:dyDescent="0.25">
      <c r="A71" s="312"/>
      <c r="B71" s="302"/>
      <c r="C71" s="302"/>
      <c r="D71" s="302"/>
      <c r="E71" s="302"/>
      <c r="F71" s="302"/>
      <c r="G71" s="302"/>
      <c r="H71" s="302"/>
      <c r="I71" s="302"/>
      <c r="J71" s="302"/>
      <c r="K71" s="302"/>
      <c r="L71" s="302"/>
      <c r="M71" s="302"/>
      <c r="N71" s="302"/>
      <c r="O71" s="302"/>
      <c r="P71" s="302"/>
      <c r="Q71" s="302"/>
      <c r="R71" s="302"/>
      <c r="S71" s="302"/>
      <c r="T71" s="302"/>
      <c r="U71" s="302"/>
      <c r="V71" s="302"/>
      <c r="W71" s="302"/>
    </row>
    <row r="72" spans="1:23" x14ac:dyDescent="0.25">
      <c r="A72" s="312"/>
      <c r="B72" s="302"/>
      <c r="C72" s="302"/>
      <c r="D72" s="302"/>
      <c r="E72" s="302"/>
      <c r="F72" s="302"/>
      <c r="G72" s="302"/>
      <c r="H72" s="302"/>
      <c r="I72" s="302"/>
      <c r="J72" s="302"/>
      <c r="K72" s="302"/>
      <c r="L72" s="302"/>
      <c r="M72" s="302"/>
      <c r="N72" s="302"/>
      <c r="O72" s="302"/>
      <c r="P72" s="302"/>
      <c r="Q72" s="302"/>
      <c r="R72" s="302"/>
      <c r="S72" s="302"/>
      <c r="T72" s="302"/>
      <c r="U72" s="302"/>
      <c r="V72" s="302"/>
      <c r="W72" s="302"/>
    </row>
    <row r="73" spans="1:23" x14ac:dyDescent="0.25">
      <c r="A73" s="312"/>
      <c r="B73" s="302"/>
      <c r="C73" s="302"/>
      <c r="D73" s="302"/>
      <c r="E73" s="302"/>
      <c r="F73" s="302"/>
      <c r="G73" s="302"/>
      <c r="H73" s="302"/>
      <c r="I73" s="302"/>
      <c r="J73" s="302"/>
      <c r="K73" s="302"/>
      <c r="L73" s="302"/>
      <c r="M73" s="302"/>
      <c r="N73" s="302"/>
      <c r="O73" s="302"/>
      <c r="P73" s="302"/>
      <c r="Q73" s="302"/>
      <c r="R73" s="302"/>
      <c r="S73" s="302"/>
      <c r="T73" s="302"/>
      <c r="U73" s="302"/>
      <c r="V73" s="302"/>
      <c r="W73" s="302"/>
    </row>
    <row r="74" spans="1:23" x14ac:dyDescent="0.25">
      <c r="A74" s="312"/>
      <c r="B74" s="302"/>
      <c r="C74" s="302"/>
      <c r="D74" s="302"/>
      <c r="E74" s="302"/>
      <c r="F74" s="302"/>
      <c r="G74" s="302"/>
      <c r="H74" s="302"/>
      <c r="I74" s="302"/>
      <c r="J74" s="302"/>
      <c r="K74" s="302"/>
      <c r="L74" s="302"/>
      <c r="M74" s="302"/>
      <c r="N74" s="302"/>
      <c r="O74" s="302"/>
      <c r="P74" s="302"/>
      <c r="Q74" s="302"/>
      <c r="R74" s="302"/>
      <c r="S74" s="302"/>
      <c r="T74" s="302"/>
      <c r="U74" s="302"/>
      <c r="V74" s="302"/>
      <c r="W74" s="302"/>
    </row>
    <row r="75" spans="1:23" x14ac:dyDescent="0.25">
      <c r="A75" s="312"/>
      <c r="B75" s="302"/>
      <c r="C75" s="302"/>
      <c r="D75" s="302"/>
      <c r="E75" s="302"/>
      <c r="F75" s="302"/>
      <c r="G75" s="302"/>
      <c r="H75" s="302"/>
      <c r="I75" s="302"/>
      <c r="J75" s="302"/>
      <c r="K75" s="302"/>
      <c r="L75" s="302"/>
      <c r="M75" s="302"/>
      <c r="N75" s="302"/>
      <c r="O75" s="302"/>
      <c r="P75" s="302"/>
      <c r="Q75" s="302"/>
      <c r="R75" s="302"/>
      <c r="S75" s="302"/>
      <c r="T75" s="302"/>
      <c r="U75" s="302"/>
      <c r="V75" s="302"/>
      <c r="W75" s="302"/>
    </row>
    <row r="76" spans="1:23" x14ac:dyDescent="0.25">
      <c r="A76" s="312"/>
      <c r="B76" s="302"/>
      <c r="C76" s="302"/>
      <c r="D76" s="302"/>
      <c r="E76" s="302"/>
      <c r="F76" s="302"/>
      <c r="G76" s="302"/>
      <c r="H76" s="302"/>
      <c r="I76" s="302"/>
      <c r="J76" s="302"/>
      <c r="K76" s="302"/>
      <c r="L76" s="302"/>
      <c r="M76" s="302"/>
      <c r="N76" s="302"/>
      <c r="O76" s="302"/>
      <c r="P76" s="302"/>
      <c r="Q76" s="302"/>
      <c r="R76" s="302"/>
      <c r="S76" s="302"/>
      <c r="T76" s="302"/>
      <c r="U76" s="302"/>
      <c r="V76" s="302"/>
      <c r="W76" s="302"/>
    </row>
    <row r="77" spans="1:23" x14ac:dyDescent="0.25">
      <c r="A77" s="312"/>
      <c r="B77" s="302"/>
      <c r="C77" s="302"/>
      <c r="D77" s="302"/>
      <c r="E77" s="302"/>
      <c r="F77" s="302"/>
      <c r="G77" s="302"/>
      <c r="H77" s="302"/>
      <c r="I77" s="302"/>
      <c r="J77" s="302"/>
      <c r="K77" s="302"/>
      <c r="L77" s="302"/>
      <c r="M77" s="302"/>
      <c r="N77" s="302"/>
      <c r="O77" s="302"/>
      <c r="P77" s="302"/>
      <c r="Q77" s="302"/>
      <c r="R77" s="302"/>
      <c r="S77" s="302"/>
      <c r="T77" s="302"/>
      <c r="U77" s="302"/>
      <c r="V77" s="302"/>
      <c r="W77" s="302"/>
    </row>
    <row r="78" spans="1:23" x14ac:dyDescent="0.25">
      <c r="A78" s="312"/>
      <c r="B78" s="302"/>
      <c r="C78" s="302"/>
      <c r="D78" s="302"/>
      <c r="E78" s="302"/>
      <c r="F78" s="302"/>
      <c r="G78" s="302"/>
      <c r="H78" s="302"/>
      <c r="I78" s="302"/>
      <c r="J78" s="302"/>
      <c r="K78" s="302"/>
      <c r="L78" s="302"/>
      <c r="M78" s="302"/>
      <c r="N78" s="302"/>
      <c r="O78" s="302"/>
      <c r="P78" s="302"/>
      <c r="Q78" s="302"/>
      <c r="R78" s="302"/>
      <c r="S78" s="302"/>
      <c r="T78" s="302"/>
      <c r="U78" s="302"/>
      <c r="V78" s="302"/>
      <c r="W78" s="302"/>
    </row>
    <row r="79" spans="1:23" x14ac:dyDescent="0.25">
      <c r="A79" s="312"/>
      <c r="B79" s="302"/>
      <c r="C79" s="302"/>
      <c r="D79" s="302"/>
      <c r="E79" s="302"/>
      <c r="F79" s="302"/>
      <c r="G79" s="302"/>
      <c r="H79" s="302"/>
      <c r="I79" s="302"/>
      <c r="J79" s="302"/>
      <c r="K79" s="302"/>
      <c r="L79" s="302"/>
      <c r="M79" s="302"/>
      <c r="N79" s="302"/>
      <c r="O79" s="302"/>
      <c r="P79" s="302"/>
      <c r="Q79" s="302"/>
      <c r="R79" s="302"/>
      <c r="S79" s="302"/>
      <c r="T79" s="302"/>
      <c r="U79" s="302"/>
      <c r="V79" s="302"/>
      <c r="W79" s="302"/>
    </row>
    <row r="80" spans="1:23" x14ac:dyDescent="0.25">
      <c r="A80" s="312"/>
      <c r="B80" s="302"/>
      <c r="C80" s="302"/>
      <c r="D80" s="302"/>
      <c r="E80" s="302"/>
      <c r="F80" s="302"/>
      <c r="G80" s="302"/>
      <c r="H80" s="302"/>
      <c r="I80" s="302"/>
      <c r="J80" s="302"/>
      <c r="K80" s="302"/>
      <c r="L80" s="302"/>
      <c r="M80" s="302"/>
      <c r="N80" s="302"/>
      <c r="O80" s="302"/>
      <c r="P80" s="302"/>
      <c r="Q80" s="302"/>
      <c r="R80" s="302"/>
      <c r="S80" s="302"/>
      <c r="T80" s="302"/>
      <c r="U80" s="302"/>
      <c r="V80" s="302"/>
      <c r="W80" s="302"/>
    </row>
    <row r="81" spans="1:23" x14ac:dyDescent="0.25">
      <c r="A81" s="312"/>
      <c r="B81" s="302"/>
      <c r="C81" s="302"/>
      <c r="D81" s="302"/>
      <c r="E81" s="302"/>
      <c r="F81" s="302"/>
      <c r="G81" s="302"/>
      <c r="H81" s="302"/>
      <c r="I81" s="302"/>
      <c r="J81" s="302"/>
      <c r="K81" s="302"/>
      <c r="L81" s="302"/>
      <c r="M81" s="302"/>
      <c r="N81" s="302"/>
      <c r="O81" s="302"/>
      <c r="P81" s="302"/>
      <c r="Q81" s="302"/>
      <c r="R81" s="302"/>
      <c r="S81" s="302"/>
      <c r="T81" s="302"/>
      <c r="U81" s="302"/>
      <c r="V81" s="302"/>
      <c r="W81" s="302"/>
    </row>
    <row r="82" spans="1:23" x14ac:dyDescent="0.25">
      <c r="A82" s="312"/>
      <c r="B82" s="302"/>
      <c r="C82" s="302"/>
      <c r="D82" s="302"/>
      <c r="E82" s="302"/>
      <c r="F82" s="302"/>
      <c r="G82" s="302"/>
      <c r="H82" s="302"/>
      <c r="I82" s="302"/>
      <c r="J82" s="302"/>
      <c r="K82" s="302"/>
      <c r="L82" s="302"/>
      <c r="M82" s="302"/>
      <c r="N82" s="302"/>
      <c r="O82" s="302"/>
      <c r="P82" s="302"/>
      <c r="Q82" s="302"/>
      <c r="R82" s="302"/>
      <c r="S82" s="302"/>
      <c r="T82" s="302"/>
      <c r="U82" s="302"/>
      <c r="V82" s="302"/>
      <c r="W82" s="302"/>
    </row>
    <row r="83" spans="1:23" x14ac:dyDescent="0.25">
      <c r="A83" s="312"/>
      <c r="B83" s="302"/>
      <c r="C83" s="302"/>
      <c r="D83" s="302"/>
      <c r="E83" s="302"/>
      <c r="F83" s="302"/>
      <c r="G83" s="302"/>
      <c r="H83" s="302"/>
      <c r="I83" s="302"/>
      <c r="J83" s="302"/>
      <c r="K83" s="302"/>
      <c r="L83" s="302"/>
      <c r="M83" s="302"/>
      <c r="N83" s="302"/>
      <c r="O83" s="302"/>
      <c r="P83" s="302"/>
      <c r="Q83" s="302"/>
      <c r="R83" s="302"/>
      <c r="S83" s="302"/>
      <c r="T83" s="302"/>
      <c r="U83" s="302"/>
      <c r="V83" s="302"/>
      <c r="W83" s="302"/>
    </row>
    <row r="84" spans="1:23" x14ac:dyDescent="0.25">
      <c r="A84" s="312"/>
      <c r="B84" s="302"/>
      <c r="C84" s="302"/>
      <c r="D84" s="302"/>
      <c r="E84" s="302"/>
      <c r="F84" s="302"/>
      <c r="G84" s="302"/>
      <c r="H84" s="302"/>
      <c r="I84" s="302"/>
      <c r="J84" s="302"/>
      <c r="K84" s="302"/>
      <c r="L84" s="302"/>
      <c r="M84" s="302"/>
      <c r="N84" s="302"/>
      <c r="O84" s="302"/>
      <c r="P84" s="302"/>
      <c r="Q84" s="302"/>
      <c r="R84" s="302"/>
      <c r="S84" s="302"/>
      <c r="T84" s="302"/>
      <c r="U84" s="302"/>
      <c r="V84" s="302"/>
      <c r="W84" s="302"/>
    </row>
    <row r="85" spans="1:23" x14ac:dyDescent="0.25">
      <c r="A85" s="312"/>
      <c r="B85" s="302"/>
      <c r="C85" s="302"/>
      <c r="D85" s="302"/>
      <c r="E85" s="302"/>
      <c r="F85" s="302"/>
      <c r="G85" s="302"/>
      <c r="H85" s="302"/>
      <c r="I85" s="302"/>
      <c r="J85" s="302"/>
      <c r="K85" s="302"/>
      <c r="L85" s="302"/>
      <c r="M85" s="302"/>
      <c r="N85" s="302"/>
      <c r="O85" s="302"/>
      <c r="P85" s="302"/>
      <c r="Q85" s="302"/>
      <c r="R85" s="302"/>
      <c r="S85" s="302"/>
      <c r="T85" s="302"/>
      <c r="U85" s="302"/>
      <c r="V85" s="302"/>
      <c r="W85" s="302"/>
    </row>
    <row r="86" spans="1:23" x14ac:dyDescent="0.25">
      <c r="A86" s="312"/>
      <c r="B86" s="302"/>
      <c r="C86" s="302"/>
      <c r="D86" s="302"/>
      <c r="E86" s="302"/>
      <c r="F86" s="302"/>
      <c r="G86" s="302"/>
      <c r="H86" s="302"/>
      <c r="I86" s="302"/>
      <c r="J86" s="302"/>
      <c r="K86" s="302"/>
      <c r="L86" s="302"/>
      <c r="M86" s="302"/>
      <c r="N86" s="302"/>
      <c r="O86" s="302"/>
      <c r="P86" s="302"/>
      <c r="Q86" s="302"/>
      <c r="R86" s="302"/>
      <c r="S86" s="302"/>
      <c r="T86" s="302"/>
      <c r="U86" s="302"/>
      <c r="V86" s="302"/>
      <c r="W86" s="302"/>
    </row>
    <row r="87" spans="1:23" x14ac:dyDescent="0.25">
      <c r="A87" s="312"/>
      <c r="B87" s="302"/>
      <c r="C87" s="302"/>
      <c r="D87" s="302"/>
      <c r="E87" s="302"/>
      <c r="F87" s="302"/>
      <c r="G87" s="302"/>
      <c r="H87" s="302"/>
      <c r="I87" s="302"/>
      <c r="J87" s="302"/>
      <c r="K87" s="302"/>
      <c r="L87" s="302"/>
      <c r="M87" s="302"/>
      <c r="N87" s="302"/>
      <c r="O87" s="302"/>
      <c r="P87" s="302"/>
      <c r="Q87" s="302"/>
      <c r="R87" s="302"/>
      <c r="S87" s="302"/>
      <c r="T87" s="302"/>
      <c r="U87" s="302"/>
      <c r="V87" s="302"/>
      <c r="W87" s="302"/>
    </row>
    <row r="88" spans="1:23" x14ac:dyDescent="0.25">
      <c r="A88" s="312"/>
      <c r="B88" s="302"/>
      <c r="C88" s="302"/>
      <c r="D88" s="302"/>
      <c r="E88" s="302"/>
      <c r="F88" s="302"/>
      <c r="G88" s="302"/>
      <c r="H88" s="302"/>
      <c r="I88" s="302"/>
      <c r="J88" s="302"/>
      <c r="K88" s="302"/>
      <c r="L88" s="302"/>
      <c r="M88" s="302"/>
      <c r="N88" s="302"/>
      <c r="O88" s="302"/>
      <c r="P88" s="302"/>
      <c r="Q88" s="302"/>
      <c r="R88" s="302"/>
      <c r="S88" s="302"/>
      <c r="T88" s="302"/>
      <c r="U88" s="302"/>
      <c r="V88" s="302"/>
      <c r="W88" s="302"/>
    </row>
    <row r="89" spans="1:23" x14ac:dyDescent="0.25">
      <c r="A89" s="312"/>
      <c r="B89" s="302"/>
      <c r="C89" s="302"/>
      <c r="D89" s="302"/>
      <c r="E89" s="302"/>
      <c r="F89" s="302"/>
      <c r="G89" s="302"/>
      <c r="H89" s="302"/>
      <c r="I89" s="302"/>
      <c r="J89" s="302"/>
      <c r="K89" s="302"/>
      <c r="L89" s="302"/>
      <c r="M89" s="302"/>
      <c r="N89" s="302"/>
      <c r="O89" s="302"/>
      <c r="P89" s="302"/>
      <c r="Q89" s="302"/>
      <c r="R89" s="302"/>
      <c r="S89" s="302"/>
      <c r="T89" s="302"/>
      <c r="U89" s="302"/>
      <c r="V89" s="302"/>
      <c r="W89" s="302"/>
    </row>
    <row r="90" spans="1:23" x14ac:dyDescent="0.25">
      <c r="A90" s="312"/>
      <c r="B90" s="302"/>
      <c r="C90" s="302"/>
      <c r="D90" s="302"/>
      <c r="E90" s="302"/>
      <c r="F90" s="302"/>
      <c r="G90" s="302"/>
      <c r="H90" s="302"/>
      <c r="I90" s="302"/>
      <c r="J90" s="302"/>
      <c r="K90" s="302"/>
      <c r="L90" s="302"/>
      <c r="M90" s="302"/>
      <c r="N90" s="302"/>
      <c r="O90" s="302"/>
      <c r="P90" s="302"/>
      <c r="Q90" s="302"/>
      <c r="R90" s="302"/>
      <c r="S90" s="302"/>
      <c r="T90" s="302"/>
      <c r="U90" s="302"/>
      <c r="V90" s="302"/>
      <c r="W90" s="302"/>
    </row>
    <row r="91" spans="1:23" x14ac:dyDescent="0.25">
      <c r="A91" s="312"/>
      <c r="B91" s="302"/>
      <c r="C91" s="302"/>
      <c r="D91" s="302"/>
      <c r="E91" s="302"/>
      <c r="F91" s="302"/>
      <c r="G91" s="302"/>
      <c r="H91" s="302"/>
      <c r="I91" s="302"/>
      <c r="J91" s="302"/>
      <c r="K91" s="302"/>
      <c r="L91" s="302"/>
      <c r="M91" s="302"/>
      <c r="N91" s="302"/>
      <c r="O91" s="302"/>
      <c r="P91" s="302"/>
      <c r="Q91" s="302"/>
      <c r="R91" s="302"/>
      <c r="S91" s="302"/>
      <c r="T91" s="302"/>
      <c r="U91" s="302"/>
      <c r="V91" s="302"/>
      <c r="W91" s="302"/>
    </row>
    <row r="92" spans="1:23" x14ac:dyDescent="0.25">
      <c r="A92" s="312"/>
      <c r="B92" s="302"/>
      <c r="C92" s="302"/>
      <c r="D92" s="302"/>
      <c r="E92" s="302"/>
      <c r="F92" s="302"/>
      <c r="G92" s="302"/>
      <c r="H92" s="302"/>
      <c r="I92" s="302"/>
      <c r="J92" s="302"/>
      <c r="K92" s="302"/>
      <c r="L92" s="302"/>
      <c r="M92" s="302"/>
      <c r="N92" s="302"/>
      <c r="O92" s="302"/>
      <c r="P92" s="302"/>
      <c r="Q92" s="302"/>
      <c r="R92" s="302"/>
      <c r="S92" s="302"/>
      <c r="T92" s="302"/>
      <c r="U92" s="302"/>
      <c r="V92" s="302"/>
      <c r="W92" s="302"/>
    </row>
    <row r="93" spans="1:23" x14ac:dyDescent="0.25">
      <c r="A93" s="312"/>
      <c r="B93" s="302"/>
      <c r="C93" s="302"/>
      <c r="D93" s="302"/>
      <c r="E93" s="302"/>
      <c r="F93" s="302"/>
      <c r="G93" s="302"/>
      <c r="H93" s="302"/>
      <c r="I93" s="302"/>
      <c r="J93" s="302"/>
      <c r="K93" s="302"/>
      <c r="L93" s="302"/>
      <c r="M93" s="302"/>
      <c r="N93" s="302"/>
      <c r="O93" s="302"/>
      <c r="P93" s="302"/>
      <c r="Q93" s="302"/>
      <c r="R93" s="302"/>
      <c r="S93" s="302"/>
      <c r="T93" s="302"/>
      <c r="U93" s="302"/>
      <c r="V93" s="302"/>
      <c r="W93" s="302"/>
    </row>
    <row r="94" spans="1:23" x14ac:dyDescent="0.25">
      <c r="A94" s="312"/>
      <c r="B94" s="302"/>
      <c r="C94" s="302"/>
      <c r="D94" s="302"/>
      <c r="E94" s="302"/>
      <c r="F94" s="302"/>
      <c r="G94" s="302"/>
      <c r="H94" s="302"/>
      <c r="I94" s="302"/>
      <c r="J94" s="302"/>
      <c r="K94" s="302"/>
      <c r="L94" s="302"/>
      <c r="M94" s="302"/>
      <c r="N94" s="302"/>
      <c r="O94" s="302"/>
      <c r="P94" s="302"/>
      <c r="Q94" s="302"/>
      <c r="R94" s="302"/>
      <c r="S94" s="302"/>
      <c r="T94" s="302"/>
      <c r="U94" s="302"/>
      <c r="V94" s="302"/>
      <c r="W94" s="302"/>
    </row>
    <row r="95" spans="1:23" x14ac:dyDescent="0.25">
      <c r="A95" s="312"/>
      <c r="B95" s="302"/>
      <c r="C95" s="302"/>
      <c r="D95" s="302"/>
      <c r="E95" s="302"/>
      <c r="F95" s="302"/>
      <c r="G95" s="302"/>
      <c r="H95" s="302"/>
      <c r="I95" s="302"/>
      <c r="J95" s="302"/>
      <c r="K95" s="302"/>
      <c r="L95" s="302"/>
      <c r="M95" s="302"/>
      <c r="N95" s="302"/>
      <c r="O95" s="302"/>
      <c r="P95" s="302"/>
      <c r="Q95" s="302"/>
      <c r="R95" s="302"/>
      <c r="S95" s="302"/>
      <c r="T95" s="302"/>
      <c r="U95" s="302"/>
      <c r="V95" s="302"/>
      <c r="W95" s="302"/>
    </row>
    <row r="96" spans="1:23" x14ac:dyDescent="0.25">
      <c r="A96" s="312"/>
      <c r="B96" s="302"/>
      <c r="C96" s="302"/>
      <c r="D96" s="302"/>
      <c r="E96" s="302"/>
      <c r="F96" s="302"/>
      <c r="G96" s="302"/>
      <c r="H96" s="302"/>
      <c r="I96" s="302"/>
      <c r="J96" s="302"/>
      <c r="K96" s="302"/>
      <c r="L96" s="302"/>
      <c r="M96" s="302"/>
      <c r="N96" s="302"/>
      <c r="O96" s="302"/>
      <c r="P96" s="302"/>
      <c r="Q96" s="302"/>
      <c r="R96" s="302"/>
      <c r="S96" s="302"/>
      <c r="T96" s="302"/>
      <c r="U96" s="302"/>
      <c r="V96" s="302"/>
      <c r="W96" s="302"/>
    </row>
    <row r="97" spans="1:23" x14ac:dyDescent="0.25">
      <c r="A97" s="312"/>
      <c r="B97" s="302"/>
      <c r="C97" s="302"/>
      <c r="D97" s="302"/>
      <c r="E97" s="302"/>
      <c r="F97" s="302"/>
      <c r="G97" s="302"/>
      <c r="H97" s="302"/>
      <c r="I97" s="302"/>
      <c r="J97" s="302"/>
      <c r="K97" s="302"/>
      <c r="L97" s="302"/>
      <c r="M97" s="302"/>
      <c r="N97" s="302"/>
      <c r="O97" s="302"/>
      <c r="P97" s="302"/>
      <c r="Q97" s="302"/>
      <c r="R97" s="302"/>
      <c r="S97" s="302"/>
      <c r="T97" s="302"/>
      <c r="U97" s="302"/>
      <c r="V97" s="302"/>
      <c r="W97" s="302"/>
    </row>
    <row r="98" spans="1:23" x14ac:dyDescent="0.25">
      <c r="A98" s="312"/>
      <c r="B98" s="302"/>
      <c r="C98" s="302"/>
      <c r="D98" s="302"/>
      <c r="E98" s="302"/>
      <c r="F98" s="302"/>
      <c r="G98" s="302"/>
      <c r="H98" s="302"/>
      <c r="I98" s="302"/>
      <c r="J98" s="302"/>
      <c r="K98" s="302"/>
      <c r="L98" s="302"/>
      <c r="M98" s="302"/>
      <c r="N98" s="302"/>
      <c r="O98" s="302"/>
      <c r="P98" s="302"/>
      <c r="Q98" s="302"/>
      <c r="R98" s="302"/>
      <c r="S98" s="302"/>
      <c r="T98" s="302"/>
      <c r="U98" s="302"/>
      <c r="V98" s="302"/>
      <c r="W98" s="302"/>
    </row>
    <row r="99" spans="1:23" x14ac:dyDescent="0.25">
      <c r="A99" s="312"/>
      <c r="B99" s="302"/>
      <c r="C99" s="302"/>
      <c r="D99" s="302"/>
      <c r="E99" s="302"/>
      <c r="F99" s="302"/>
      <c r="G99" s="302"/>
      <c r="H99" s="302"/>
      <c r="I99" s="302"/>
      <c r="J99" s="302"/>
      <c r="K99" s="302"/>
      <c r="L99" s="302"/>
      <c r="M99" s="302"/>
      <c r="N99" s="302"/>
      <c r="O99" s="302"/>
      <c r="P99" s="302"/>
      <c r="Q99" s="302"/>
      <c r="R99" s="302"/>
      <c r="S99" s="302"/>
      <c r="T99" s="302"/>
      <c r="U99" s="302"/>
      <c r="V99" s="302"/>
      <c r="W99" s="302"/>
    </row>
    <row r="100" spans="1:23" x14ac:dyDescent="0.25">
      <c r="A100" s="31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row>
    <row r="101" spans="1:23" x14ac:dyDescent="0.25">
      <c r="A101" s="31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row>
    <row r="102" spans="1:23" x14ac:dyDescent="0.25">
      <c r="A102" s="31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row>
    <row r="103" spans="1:23" x14ac:dyDescent="0.25">
      <c r="A103" s="31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row>
    <row r="104" spans="1:23" x14ac:dyDescent="0.25">
      <c r="A104" s="31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row>
    <row r="105" spans="1:23" x14ac:dyDescent="0.25">
      <c r="A105" s="31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row>
    <row r="106" spans="1:23" x14ac:dyDescent="0.25">
      <c r="A106" s="31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row>
    <row r="107" spans="1:23" x14ac:dyDescent="0.25">
      <c r="A107" s="31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row>
    <row r="108" spans="1:23" x14ac:dyDescent="0.25">
      <c r="A108" s="31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row>
    <row r="109" spans="1:23" x14ac:dyDescent="0.25">
      <c r="A109" s="31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row>
    <row r="110" spans="1:23" x14ac:dyDescent="0.25">
      <c r="A110" s="31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row>
    <row r="111" spans="1:23" x14ac:dyDescent="0.25">
      <c r="A111" s="31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row>
    <row r="112" spans="1:23" x14ac:dyDescent="0.25">
      <c r="A112" s="31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row>
    <row r="113" spans="1:23" x14ac:dyDescent="0.25">
      <c r="A113" s="31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row>
    <row r="114" spans="1:23" x14ac:dyDescent="0.25">
      <c r="A114" s="31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row>
    <row r="115" spans="1:23" x14ac:dyDescent="0.25">
      <c r="A115" s="31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row>
    <row r="116" spans="1:23" x14ac:dyDescent="0.25">
      <c r="A116" s="31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row>
    <row r="117" spans="1:23" x14ac:dyDescent="0.25">
      <c r="A117" s="31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row>
    <row r="118" spans="1:23" x14ac:dyDescent="0.25">
      <c r="A118" s="31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row>
    <row r="119" spans="1:23" x14ac:dyDescent="0.25">
      <c r="A119" s="31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row>
    <row r="120" spans="1:23" x14ac:dyDescent="0.25">
      <c r="A120" s="31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row>
    <row r="121" spans="1:23" x14ac:dyDescent="0.25">
      <c r="A121" s="31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row>
    <row r="122" spans="1:23" x14ac:dyDescent="0.25">
      <c r="A122" s="31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row>
    <row r="123" spans="1:23" x14ac:dyDescent="0.25">
      <c r="A123" s="31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row>
    <row r="124" spans="1:23" x14ac:dyDescent="0.25">
      <c r="A124" s="31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row>
    <row r="125" spans="1:23" x14ac:dyDescent="0.25">
      <c r="A125" s="31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row>
    <row r="126" spans="1:23" x14ac:dyDescent="0.25">
      <c r="A126" s="31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row>
    <row r="127" spans="1:23" x14ac:dyDescent="0.25">
      <c r="A127" s="31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row>
    <row r="128" spans="1:23" x14ac:dyDescent="0.25">
      <c r="A128" s="31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row>
    <row r="129" spans="1:23" x14ac:dyDescent="0.25">
      <c r="A129" s="31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row>
    <row r="130" spans="1:23" x14ac:dyDescent="0.25">
      <c r="A130" s="31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row>
    <row r="131" spans="1:23" x14ac:dyDescent="0.25">
      <c r="A131" s="31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row>
    <row r="132" spans="1:23" x14ac:dyDescent="0.25">
      <c r="A132" s="31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row>
    <row r="133" spans="1:23" x14ac:dyDescent="0.25">
      <c r="A133" s="31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row>
    <row r="134" spans="1:23" x14ac:dyDescent="0.25">
      <c r="A134" s="31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row>
    <row r="135" spans="1:23" x14ac:dyDescent="0.25">
      <c r="A135" s="31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row>
    <row r="136" spans="1:23" x14ac:dyDescent="0.25">
      <c r="A136" s="31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row>
    <row r="137" spans="1:23" x14ac:dyDescent="0.25">
      <c r="A137" s="31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row>
    <row r="138" spans="1:23" x14ac:dyDescent="0.25">
      <c r="A138" s="31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row>
    <row r="139" spans="1:23" x14ac:dyDescent="0.25">
      <c r="A139" s="31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row>
    <row r="140" spans="1:23" x14ac:dyDescent="0.25">
      <c r="A140" s="31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row>
    <row r="141" spans="1:23" x14ac:dyDescent="0.25">
      <c r="A141" s="31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row>
    <row r="142" spans="1:23" x14ac:dyDescent="0.25">
      <c r="A142" s="31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row>
    <row r="143" spans="1:23" x14ac:dyDescent="0.25">
      <c r="A143" s="31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row>
    <row r="144" spans="1:23" x14ac:dyDescent="0.25">
      <c r="A144" s="31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row>
    <row r="145" spans="1:23" x14ac:dyDescent="0.25">
      <c r="A145" s="31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row>
    <row r="146" spans="1:23" x14ac:dyDescent="0.25">
      <c r="A146" s="31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row>
    <row r="147" spans="1:23" x14ac:dyDescent="0.25">
      <c r="A147" s="31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row>
    <row r="148" spans="1:23" x14ac:dyDescent="0.25">
      <c r="A148" s="31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row>
    <row r="149" spans="1:23" x14ac:dyDescent="0.25">
      <c r="A149" s="31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row>
    <row r="150" spans="1:23" x14ac:dyDescent="0.25">
      <c r="A150" s="31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row>
    <row r="151" spans="1:23" x14ac:dyDescent="0.25">
      <c r="A151" s="31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row>
    <row r="152" spans="1:23" x14ac:dyDescent="0.25">
      <c r="A152" s="31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row>
    <row r="153" spans="1:23" x14ac:dyDescent="0.25">
      <c r="A153" s="31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row>
    <row r="154" spans="1:23" x14ac:dyDescent="0.25">
      <c r="A154" s="31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row>
    <row r="155" spans="1:23" x14ac:dyDescent="0.25">
      <c r="A155" s="31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row>
    <row r="156" spans="1:23" x14ac:dyDescent="0.25">
      <c r="A156" s="31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row>
    <row r="157" spans="1:23" x14ac:dyDescent="0.25">
      <c r="A157" s="31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row>
    <row r="158" spans="1:23" x14ac:dyDescent="0.25">
      <c r="A158" s="31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row>
    <row r="159" spans="1:23" x14ac:dyDescent="0.25">
      <c r="A159" s="31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row>
    <row r="160" spans="1:23" x14ac:dyDescent="0.25">
      <c r="A160" s="31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row>
    <row r="161" spans="1:23" x14ac:dyDescent="0.25">
      <c r="A161" s="31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row>
    <row r="162" spans="1:23" x14ac:dyDescent="0.25">
      <c r="A162" s="31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row>
    <row r="163" spans="1:23" x14ac:dyDescent="0.25">
      <c r="A163" s="31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row>
    <row r="164" spans="1:23" x14ac:dyDescent="0.25">
      <c r="A164" s="31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row>
    <row r="165" spans="1:23" x14ac:dyDescent="0.25">
      <c r="A165" s="31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row>
    <row r="166" spans="1:23" x14ac:dyDescent="0.25">
      <c r="A166" s="31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row>
    <row r="167" spans="1:23" x14ac:dyDescent="0.25">
      <c r="A167" s="31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row>
    <row r="168" spans="1:23" x14ac:dyDescent="0.25">
      <c r="A168" s="31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row>
    <row r="169" spans="1:23" x14ac:dyDescent="0.25">
      <c r="A169" s="31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row>
    <row r="170" spans="1:23" x14ac:dyDescent="0.25">
      <c r="A170" s="31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row>
    <row r="171" spans="1:23" x14ac:dyDescent="0.25">
      <c r="A171" s="31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row>
    <row r="172" spans="1:23" x14ac:dyDescent="0.25">
      <c r="A172" s="31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row>
    <row r="173" spans="1:23" x14ac:dyDescent="0.25">
      <c r="A173" s="31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row>
    <row r="174" spans="1:23" x14ac:dyDescent="0.25">
      <c r="A174" s="31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row>
    <row r="175" spans="1:23" x14ac:dyDescent="0.25">
      <c r="A175" s="31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row>
    <row r="176" spans="1:23" x14ac:dyDescent="0.25">
      <c r="A176" s="31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row>
    <row r="177" spans="1:23" x14ac:dyDescent="0.25">
      <c r="A177" s="31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row>
    <row r="178" spans="1:23" x14ac:dyDescent="0.25">
      <c r="A178" s="31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row>
    <row r="179" spans="1:23" x14ac:dyDescent="0.25">
      <c r="A179" s="31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row>
    <row r="180" spans="1:23" x14ac:dyDescent="0.25">
      <c r="A180" s="31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row>
    <row r="181" spans="1:23" x14ac:dyDescent="0.25">
      <c r="A181" s="31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row>
    <row r="182" spans="1:23" x14ac:dyDescent="0.25">
      <c r="A182" s="31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row>
    <row r="183" spans="1:23" x14ac:dyDescent="0.25">
      <c r="A183" s="31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row>
    <row r="184" spans="1:23" x14ac:dyDescent="0.25">
      <c r="A184" s="31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row>
    <row r="185" spans="1:23" x14ac:dyDescent="0.25">
      <c r="A185" s="31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row>
    <row r="186" spans="1:23" x14ac:dyDescent="0.25">
      <c r="A186" s="31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row>
    <row r="187" spans="1:23" x14ac:dyDescent="0.25">
      <c r="A187" s="31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row>
    <row r="188" spans="1:23" x14ac:dyDescent="0.25">
      <c r="A188" s="31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row>
    <row r="189" spans="1:23" x14ac:dyDescent="0.25">
      <c r="A189" s="31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row>
    <row r="190" spans="1:23" x14ac:dyDescent="0.25">
      <c r="A190" s="31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row>
    <row r="191" spans="1:23" x14ac:dyDescent="0.25">
      <c r="A191" s="31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row>
    <row r="192" spans="1:23" x14ac:dyDescent="0.25">
      <c r="A192" s="31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row>
    <row r="193" spans="1:23" x14ac:dyDescent="0.25">
      <c r="A193" s="31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row>
    <row r="194" spans="1:23" x14ac:dyDescent="0.25">
      <c r="A194" s="31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row>
    <row r="195" spans="1:23" x14ac:dyDescent="0.25">
      <c r="A195" s="31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row>
    <row r="196" spans="1:23" x14ac:dyDescent="0.25">
      <c r="A196" s="31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row>
    <row r="197" spans="1:23" x14ac:dyDescent="0.25">
      <c r="A197" s="31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row>
    <row r="198" spans="1:23" x14ac:dyDescent="0.25">
      <c r="A198" s="31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row>
    <row r="199" spans="1:23" x14ac:dyDescent="0.25">
      <c r="A199" s="31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row>
    <row r="200" spans="1:23" x14ac:dyDescent="0.25">
      <c r="A200" s="31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row>
    <row r="201" spans="1:23" x14ac:dyDescent="0.25">
      <c r="A201" s="31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row>
    <row r="202" spans="1:23" x14ac:dyDescent="0.25">
      <c r="A202" s="31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row>
    <row r="203" spans="1:23" x14ac:dyDescent="0.25">
      <c r="A203" s="31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row>
    <row r="204" spans="1:23" x14ac:dyDescent="0.25">
      <c r="A204" s="31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row>
    <row r="205" spans="1:23" x14ac:dyDescent="0.25">
      <c r="A205" s="31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row>
    <row r="206" spans="1:23" x14ac:dyDescent="0.25">
      <c r="A206" s="31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row>
    <row r="207" spans="1:23" x14ac:dyDescent="0.25">
      <c r="A207" s="31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row>
    <row r="208" spans="1:23" x14ac:dyDescent="0.25">
      <c r="A208" s="31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row>
    <row r="209" spans="1:23" x14ac:dyDescent="0.25">
      <c r="A209" s="31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row>
    <row r="210" spans="1:23" x14ac:dyDescent="0.25">
      <c r="A210" s="31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row>
    <row r="211" spans="1:23" x14ac:dyDescent="0.25">
      <c r="A211" s="31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row>
    <row r="212" spans="1:23" x14ac:dyDescent="0.25">
      <c r="A212" s="31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row>
    <row r="213" spans="1:23" x14ac:dyDescent="0.25">
      <c r="A213" s="31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row>
    <row r="214" spans="1:23" x14ac:dyDescent="0.25">
      <c r="A214" s="31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row>
    <row r="215" spans="1:23" x14ac:dyDescent="0.25">
      <c r="A215" s="31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row>
    <row r="216" spans="1:23" x14ac:dyDescent="0.25">
      <c r="A216" s="31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row>
    <row r="217" spans="1:23" x14ac:dyDescent="0.25">
      <c r="A217" s="31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row>
    <row r="218" spans="1:23" x14ac:dyDescent="0.25">
      <c r="A218" s="31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row>
    <row r="219" spans="1:23" x14ac:dyDescent="0.25">
      <c r="A219" s="31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row>
    <row r="220" spans="1:23" x14ac:dyDescent="0.25">
      <c r="A220" s="31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row>
    <row r="221" spans="1:23" x14ac:dyDescent="0.25">
      <c r="A221" s="31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row>
    <row r="222" spans="1:23" x14ac:dyDescent="0.25">
      <c r="A222" s="31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row>
    <row r="223" spans="1:23" x14ac:dyDescent="0.25">
      <c r="A223" s="31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row>
    <row r="224" spans="1:23" x14ac:dyDescent="0.25">
      <c r="A224" s="31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row>
    <row r="225" spans="1:23" x14ac:dyDescent="0.25">
      <c r="A225" s="31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row>
    <row r="226" spans="1:23" x14ac:dyDescent="0.25">
      <c r="A226" s="31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row>
    <row r="227" spans="1:23" x14ac:dyDescent="0.25">
      <c r="A227" s="31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row>
    <row r="228" spans="1:23" x14ac:dyDescent="0.25">
      <c r="A228" s="31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row>
    <row r="229" spans="1:23" x14ac:dyDescent="0.25">
      <c r="A229" s="31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row>
    <row r="230" spans="1:23" x14ac:dyDescent="0.25">
      <c r="A230" s="31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row>
    <row r="231" spans="1:23" x14ac:dyDescent="0.25">
      <c r="A231" s="31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row>
    <row r="232" spans="1:23" x14ac:dyDescent="0.25">
      <c r="A232" s="31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row>
    <row r="233" spans="1:23" x14ac:dyDescent="0.25">
      <c r="A233" s="31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row>
    <row r="234" spans="1:23" x14ac:dyDescent="0.25">
      <c r="A234" s="31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row>
    <row r="235" spans="1:23" x14ac:dyDescent="0.25">
      <c r="A235" s="31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row>
    <row r="236" spans="1:23" x14ac:dyDescent="0.25">
      <c r="A236" s="31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row>
    <row r="237" spans="1:23" x14ac:dyDescent="0.25">
      <c r="A237" s="31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row>
    <row r="238" spans="1:23" x14ac:dyDescent="0.25">
      <c r="A238" s="31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row>
    <row r="239" spans="1:23" x14ac:dyDescent="0.25">
      <c r="A239" s="31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row>
    <row r="240" spans="1:23" x14ac:dyDescent="0.25">
      <c r="A240" s="31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row>
    <row r="241" spans="1:23" x14ac:dyDescent="0.25">
      <c r="A241" s="31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row>
    <row r="242" spans="1:23" x14ac:dyDescent="0.25">
      <c r="A242" s="31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row>
    <row r="243" spans="1:23" x14ac:dyDescent="0.25">
      <c r="A243" s="31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row>
    <row r="244" spans="1:23" x14ac:dyDescent="0.25">
      <c r="A244" s="31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row>
    <row r="245" spans="1:23" x14ac:dyDescent="0.25">
      <c r="A245" s="31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row>
    <row r="246" spans="1:23" x14ac:dyDescent="0.25">
      <c r="A246" s="31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row>
    <row r="247" spans="1:23" x14ac:dyDescent="0.25">
      <c r="A247" s="31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row>
    <row r="248" spans="1:23" x14ac:dyDescent="0.25">
      <c r="A248" s="31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row>
    <row r="249" spans="1:23" x14ac:dyDescent="0.25">
      <c r="A249" s="31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row>
    <row r="250" spans="1:23" x14ac:dyDescent="0.25">
      <c r="A250" s="31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row>
    <row r="251" spans="1:23" x14ac:dyDescent="0.25">
      <c r="A251" s="31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row>
    <row r="252" spans="1:23" x14ac:dyDescent="0.25">
      <c r="A252" s="31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row>
    <row r="253" spans="1:23" x14ac:dyDescent="0.25">
      <c r="A253" s="31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row>
    <row r="254" spans="1:23" x14ac:dyDescent="0.25">
      <c r="A254" s="31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row>
    <row r="255" spans="1:23" x14ac:dyDescent="0.25">
      <c r="A255" s="31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row>
    <row r="256" spans="1:23" x14ac:dyDescent="0.25">
      <c r="A256" s="31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row>
    <row r="257" spans="1:23" x14ac:dyDescent="0.25">
      <c r="A257" s="31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row>
    <row r="258" spans="1:23" x14ac:dyDescent="0.25">
      <c r="A258" s="31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row>
    <row r="259" spans="1:23" x14ac:dyDescent="0.25">
      <c r="A259" s="31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row>
    <row r="260" spans="1:23" x14ac:dyDescent="0.25">
      <c r="A260" s="31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row>
    <row r="261" spans="1:23" x14ac:dyDescent="0.25">
      <c r="A261" s="31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row>
    <row r="262" spans="1:23" x14ac:dyDescent="0.25">
      <c r="A262" s="31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row>
    <row r="263" spans="1:23" x14ac:dyDescent="0.25">
      <c r="A263" s="31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row>
    <row r="264" spans="1:23" x14ac:dyDescent="0.25">
      <c r="A264" s="31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row>
    <row r="265" spans="1:23" x14ac:dyDescent="0.25">
      <c r="A265" s="31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row>
    <row r="266" spans="1:23" x14ac:dyDescent="0.25">
      <c r="A266" s="31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row>
    <row r="267" spans="1:23" x14ac:dyDescent="0.25">
      <c r="A267" s="31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row>
    <row r="268" spans="1:23" x14ac:dyDescent="0.25">
      <c r="A268" s="31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row>
    <row r="269" spans="1:23" x14ac:dyDescent="0.25">
      <c r="A269" s="31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row>
    <row r="270" spans="1:23" x14ac:dyDescent="0.25">
      <c r="A270" s="31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row>
    <row r="271" spans="1:23" x14ac:dyDescent="0.25">
      <c r="A271" s="31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row>
    <row r="272" spans="1:23" x14ac:dyDescent="0.25">
      <c r="A272" s="31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row>
    <row r="273" spans="1:23" x14ac:dyDescent="0.25">
      <c r="A273" s="31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row>
    <row r="274" spans="1:23" x14ac:dyDescent="0.25">
      <c r="A274" s="31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row>
    <row r="275" spans="1:23" x14ac:dyDescent="0.25">
      <c r="A275" s="31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row>
    <row r="276" spans="1:23" x14ac:dyDescent="0.25">
      <c r="A276" s="31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row>
    <row r="277" spans="1:23" x14ac:dyDescent="0.25">
      <c r="A277" s="31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row>
    <row r="278" spans="1:23" x14ac:dyDescent="0.25">
      <c r="A278" s="31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row>
    <row r="279" spans="1:23" x14ac:dyDescent="0.25">
      <c r="A279" s="31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row>
    <row r="280" spans="1:23" x14ac:dyDescent="0.25">
      <c r="A280" s="31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row>
    <row r="281" spans="1:23" x14ac:dyDescent="0.25">
      <c r="A281" s="31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row>
    <row r="282" spans="1:23" x14ac:dyDescent="0.25">
      <c r="A282" s="31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row>
    <row r="283" spans="1:23" x14ac:dyDescent="0.25">
      <c r="A283" s="31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row>
    <row r="284" spans="1:23" x14ac:dyDescent="0.25">
      <c r="A284" s="31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row>
    <row r="285" spans="1:23" x14ac:dyDescent="0.25">
      <c r="A285" s="31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row>
    <row r="286" spans="1:23" x14ac:dyDescent="0.25">
      <c r="A286" s="31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row>
    <row r="287" spans="1:23" x14ac:dyDescent="0.25">
      <c r="A287" s="31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row>
    <row r="288" spans="1:23" x14ac:dyDescent="0.25">
      <c r="A288" s="31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row>
    <row r="289" spans="1:23" x14ac:dyDescent="0.25">
      <c r="A289" s="31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row>
    <row r="290" spans="1:23" x14ac:dyDescent="0.25">
      <c r="A290" s="31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row>
    <row r="291" spans="1:23" x14ac:dyDescent="0.25">
      <c r="A291" s="31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row>
    <row r="292" spans="1:23" x14ac:dyDescent="0.25">
      <c r="A292" s="31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row>
    <row r="293" spans="1:23" x14ac:dyDescent="0.25">
      <c r="A293" s="31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row>
    <row r="294" spans="1:23" x14ac:dyDescent="0.25">
      <c r="A294" s="31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row>
    <row r="295" spans="1:23" x14ac:dyDescent="0.25">
      <c r="A295" s="31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row>
    <row r="296" spans="1:23" x14ac:dyDescent="0.25">
      <c r="A296" s="31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row>
    <row r="297" spans="1:23" x14ac:dyDescent="0.25">
      <c r="A297" s="31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row>
    <row r="298" spans="1:23" x14ac:dyDescent="0.25">
      <c r="A298" s="31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row>
    <row r="299" spans="1:23" x14ac:dyDescent="0.25">
      <c r="A299" s="31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row>
    <row r="300" spans="1:23" x14ac:dyDescent="0.25">
      <c r="A300" s="31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row>
    <row r="301" spans="1:23" x14ac:dyDescent="0.25">
      <c r="A301" s="31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row>
    <row r="302" spans="1:23" x14ac:dyDescent="0.25">
      <c r="A302" s="31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row>
    <row r="303" spans="1:23" x14ac:dyDescent="0.25">
      <c r="A303" s="31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row>
    <row r="304" spans="1:23" x14ac:dyDescent="0.25">
      <c r="A304" s="31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row>
    <row r="305" spans="1:23" x14ac:dyDescent="0.25">
      <c r="A305" s="31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row>
    <row r="306" spans="1:23" x14ac:dyDescent="0.25">
      <c r="A306" s="31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row>
    <row r="307" spans="1:23" x14ac:dyDescent="0.25">
      <c r="A307" s="31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row>
    <row r="308" spans="1:23" x14ac:dyDescent="0.25">
      <c r="A308" s="31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row>
    <row r="309" spans="1:23" x14ac:dyDescent="0.25">
      <c r="A309" s="31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row>
    <row r="310" spans="1:23" x14ac:dyDescent="0.25">
      <c r="A310" s="31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row>
    <row r="311" spans="1:23" x14ac:dyDescent="0.25">
      <c r="A311" s="31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row>
    <row r="312" spans="1:23" x14ac:dyDescent="0.25">
      <c r="A312" s="31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row>
    <row r="313" spans="1:23" x14ac:dyDescent="0.25">
      <c r="A313" s="31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row>
    <row r="314" spans="1:23" x14ac:dyDescent="0.25">
      <c r="A314" s="31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row>
    <row r="315" spans="1:23" x14ac:dyDescent="0.25">
      <c r="A315" s="31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row>
    <row r="316" spans="1:23" x14ac:dyDescent="0.25">
      <c r="A316" s="31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row>
    <row r="317" spans="1:23" x14ac:dyDescent="0.25">
      <c r="A317" s="31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row>
    <row r="318" spans="1:23" x14ac:dyDescent="0.25">
      <c r="A318" s="31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row>
    <row r="319" spans="1:23" x14ac:dyDescent="0.25">
      <c r="A319" s="31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row>
    <row r="320" spans="1:23" x14ac:dyDescent="0.25">
      <c r="A320" s="31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row>
  </sheetData>
  <mergeCells count="7">
    <mergeCell ref="A2:D2"/>
    <mergeCell ref="A10:D10"/>
    <mergeCell ref="A12:D12"/>
    <mergeCell ref="A4:D4"/>
    <mergeCell ref="A6:D6"/>
    <mergeCell ref="A7:D7"/>
    <mergeCell ref="A9:D9"/>
  </mergeCells>
  <pageMargins left="0.17" right="0.27" top="0.17" bottom="0.17" header="0.16" footer="0.17"/>
  <pageSetup paperSize="9" scale="78"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0"/>
  <sheetViews>
    <sheetView view="pageBreakPreview" topLeftCell="B1" zoomScale="80" zoomScaleNormal="80" zoomScaleSheetLayoutView="80" workbookViewId="0">
      <selection activeCell="G14" sqref="G14"/>
    </sheetView>
  </sheetViews>
  <sheetFormatPr defaultRowHeight="15.75" x14ac:dyDescent="0.25"/>
  <cols>
    <col min="1" max="1" width="25.28515625" style="314" hidden="1" customWidth="1"/>
    <col min="2" max="2" width="17.7109375" style="314" customWidth="1"/>
    <col min="3" max="3" width="30.140625" style="314" customWidth="1"/>
    <col min="4" max="4" width="12.28515625" style="314" customWidth="1"/>
    <col min="5" max="5" width="15" style="314" customWidth="1"/>
    <col min="6" max="7" width="13.28515625" style="314" customWidth="1"/>
    <col min="8" max="8" width="12.28515625" style="314" customWidth="1"/>
    <col min="9" max="9" width="17.85546875" style="314" customWidth="1"/>
    <col min="10" max="10" width="16.7109375" style="314" customWidth="1"/>
    <col min="11" max="11" width="24.5703125" style="314" customWidth="1"/>
    <col min="12" max="12" width="30.85546875" style="314" customWidth="1"/>
    <col min="13" max="13" width="27.140625" style="314" customWidth="1"/>
    <col min="14" max="14" width="32.42578125" style="314" customWidth="1"/>
    <col min="15" max="15" width="13.28515625" style="314" customWidth="1"/>
    <col min="16" max="16" width="8.7109375" style="314" customWidth="1"/>
    <col min="17" max="17" width="12.7109375" style="314" customWidth="1"/>
    <col min="18" max="18" width="9.140625" style="314"/>
    <col min="19" max="19" width="17" style="314" customWidth="1"/>
    <col min="20" max="21" width="12" style="314" customWidth="1"/>
    <col min="22" max="22" width="11" style="314" customWidth="1"/>
    <col min="23" max="23" width="17.7109375" style="314" customWidth="1"/>
    <col min="24" max="24" width="46.5703125" style="314" customWidth="1"/>
    <col min="25" max="26" width="12.28515625" style="314" customWidth="1"/>
    <col min="27" max="16384" width="9.140625" style="314"/>
  </cols>
  <sheetData>
    <row r="1" spans="1:26" x14ac:dyDescent="0.25">
      <c r="X1" s="54"/>
    </row>
    <row r="2" spans="1:26" ht="18.75" customHeight="1" x14ac:dyDescent="0.25">
      <c r="A2" s="359" t="s">
        <v>214</v>
      </c>
      <c r="B2" s="359"/>
      <c r="C2" s="359"/>
      <c r="D2" s="359"/>
      <c r="E2" s="359"/>
      <c r="F2" s="359"/>
      <c r="G2" s="359"/>
      <c r="H2" s="359"/>
      <c r="I2" s="359"/>
      <c r="J2" s="359"/>
      <c r="K2" s="359"/>
      <c r="L2" s="359"/>
      <c r="M2" s="359"/>
      <c r="N2" s="359"/>
      <c r="O2" s="359"/>
      <c r="P2" s="359"/>
      <c r="Q2" s="359"/>
      <c r="R2" s="359"/>
      <c r="S2" s="359"/>
      <c r="T2" s="359"/>
      <c r="U2" s="359"/>
      <c r="V2" s="359"/>
      <c r="W2" s="359"/>
      <c r="X2" s="359"/>
    </row>
    <row r="4" spans="1:26" x14ac:dyDescent="0.25">
      <c r="A4" s="360" t="s">
        <v>135</v>
      </c>
      <c r="B4" s="360"/>
      <c r="C4" s="360"/>
      <c r="D4" s="360"/>
      <c r="E4" s="360"/>
      <c r="F4" s="360"/>
      <c r="G4" s="360"/>
      <c r="H4" s="360"/>
      <c r="I4" s="360"/>
      <c r="J4" s="360"/>
      <c r="K4" s="360"/>
      <c r="L4" s="360"/>
      <c r="M4" s="360"/>
      <c r="N4" s="360"/>
      <c r="O4" s="360"/>
      <c r="P4" s="360"/>
      <c r="Q4" s="360"/>
      <c r="R4" s="360"/>
      <c r="S4" s="360"/>
      <c r="T4" s="360"/>
      <c r="U4" s="360"/>
      <c r="V4" s="360"/>
      <c r="W4" s="360"/>
      <c r="X4" s="360"/>
      <c r="Y4" s="303"/>
      <c r="Z4" s="303"/>
    </row>
    <row r="5" spans="1:26" x14ac:dyDescent="0.25">
      <c r="B5" s="360"/>
      <c r="C5" s="360"/>
      <c r="D5" s="360"/>
      <c r="E5" s="360"/>
      <c r="F5" s="360"/>
      <c r="G5" s="360"/>
      <c r="H5" s="360"/>
      <c r="I5" s="360"/>
      <c r="J5" s="360"/>
      <c r="K5" s="360"/>
      <c r="L5" s="360"/>
      <c r="M5" s="360"/>
      <c r="N5" s="360"/>
      <c r="O5" s="360"/>
      <c r="P5" s="360"/>
      <c r="Q5" s="360"/>
      <c r="R5" s="360"/>
      <c r="S5" s="360"/>
      <c r="T5" s="360"/>
      <c r="U5" s="360"/>
      <c r="V5" s="360"/>
      <c r="W5" s="360"/>
      <c r="X5" s="360"/>
      <c r="Y5" s="303"/>
      <c r="Z5" s="303"/>
    </row>
    <row r="6" spans="1:26" x14ac:dyDescent="0.25">
      <c r="A6" s="370" t="str">
        <f>'3.3. цели,задачи'!A6:D6</f>
        <v>О_0000000826</v>
      </c>
      <c r="B6" s="370"/>
      <c r="C6" s="370"/>
      <c r="D6" s="370"/>
      <c r="E6" s="370"/>
      <c r="F6" s="370"/>
      <c r="G6" s="370"/>
      <c r="H6" s="370"/>
      <c r="I6" s="370"/>
      <c r="J6" s="370"/>
      <c r="K6" s="370"/>
      <c r="L6" s="370"/>
      <c r="M6" s="370"/>
      <c r="N6" s="370"/>
      <c r="O6" s="370"/>
      <c r="P6" s="370"/>
      <c r="Q6" s="370"/>
      <c r="R6" s="370"/>
      <c r="S6" s="370"/>
      <c r="T6" s="370"/>
      <c r="U6" s="370"/>
      <c r="V6" s="370"/>
      <c r="W6" s="370"/>
      <c r="X6" s="370"/>
      <c r="Y6" s="305"/>
      <c r="Z6" s="305"/>
    </row>
    <row r="7" spans="1:26" x14ac:dyDescent="0.25">
      <c r="A7" s="397" t="s">
        <v>6</v>
      </c>
      <c r="B7" s="397"/>
      <c r="C7" s="397"/>
      <c r="D7" s="397"/>
      <c r="E7" s="397"/>
      <c r="F7" s="397"/>
      <c r="G7" s="397"/>
      <c r="H7" s="397"/>
      <c r="I7" s="397"/>
      <c r="J7" s="397"/>
      <c r="K7" s="397"/>
      <c r="L7" s="397"/>
      <c r="M7" s="397"/>
      <c r="N7" s="397"/>
      <c r="O7" s="397"/>
      <c r="P7" s="397"/>
      <c r="Q7" s="397"/>
      <c r="R7" s="397"/>
      <c r="S7" s="397"/>
      <c r="T7" s="397"/>
      <c r="U7" s="397"/>
      <c r="V7" s="397"/>
      <c r="W7" s="397"/>
      <c r="X7" s="397"/>
      <c r="Y7" s="63"/>
      <c r="Z7" s="63"/>
    </row>
    <row r="8" spans="1:26" x14ac:dyDescent="0.25">
      <c r="B8" s="371"/>
      <c r="C8" s="371"/>
      <c r="D8" s="371"/>
      <c r="E8" s="371"/>
      <c r="F8" s="371"/>
      <c r="G8" s="371"/>
      <c r="H8" s="371"/>
      <c r="I8" s="371"/>
      <c r="J8" s="371"/>
      <c r="K8" s="371"/>
      <c r="L8" s="371"/>
      <c r="M8" s="371"/>
      <c r="N8" s="371"/>
      <c r="O8" s="371"/>
      <c r="P8" s="371"/>
      <c r="Q8" s="371"/>
      <c r="R8" s="371"/>
      <c r="S8" s="371"/>
      <c r="T8" s="371"/>
      <c r="U8" s="371"/>
      <c r="V8" s="371"/>
      <c r="W8" s="371"/>
      <c r="X8" s="371"/>
      <c r="Y8" s="315"/>
      <c r="Z8" s="315"/>
    </row>
    <row r="9" spans="1:26" x14ac:dyDescent="0.25">
      <c r="A9" s="370" t="str">
        <f>'3.3. цели,задачи'!A9:D9</f>
        <v>Приобретение трассоискателя</v>
      </c>
      <c r="B9" s="370"/>
      <c r="C9" s="370"/>
      <c r="D9" s="370"/>
      <c r="E9" s="370"/>
      <c r="F9" s="370"/>
      <c r="G9" s="370"/>
      <c r="H9" s="370"/>
      <c r="I9" s="370"/>
      <c r="J9" s="370"/>
      <c r="K9" s="370"/>
      <c r="L9" s="370"/>
      <c r="M9" s="370"/>
      <c r="N9" s="370"/>
      <c r="O9" s="370"/>
      <c r="P9" s="370"/>
      <c r="Q9" s="370"/>
      <c r="R9" s="370"/>
      <c r="S9" s="370"/>
      <c r="T9" s="370"/>
      <c r="U9" s="370"/>
      <c r="V9" s="370"/>
      <c r="W9" s="370"/>
      <c r="X9" s="370"/>
      <c r="Y9" s="305"/>
      <c r="Z9" s="305"/>
    </row>
    <row r="10" spans="1:26" x14ac:dyDescent="0.25">
      <c r="A10" s="397" t="s">
        <v>5</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63"/>
      <c r="Z10" s="63"/>
    </row>
    <row r="11" spans="1:26" x14ac:dyDescent="0.25">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316"/>
      <c r="Z11" s="316"/>
    </row>
    <row r="12" spans="1:26" x14ac:dyDescent="0.25">
      <c r="B12" s="399" t="s">
        <v>321</v>
      </c>
      <c r="C12" s="399"/>
      <c r="D12" s="399"/>
      <c r="E12" s="399"/>
      <c r="F12" s="399"/>
      <c r="G12" s="399"/>
      <c r="H12" s="399"/>
      <c r="I12" s="399"/>
      <c r="J12" s="399"/>
      <c r="K12" s="399"/>
      <c r="L12" s="399"/>
      <c r="M12" s="399"/>
      <c r="N12" s="399"/>
      <c r="O12" s="399"/>
      <c r="P12" s="399"/>
      <c r="Q12" s="399"/>
      <c r="R12" s="399"/>
      <c r="S12" s="399"/>
      <c r="T12" s="399"/>
      <c r="U12" s="399"/>
      <c r="V12" s="399"/>
      <c r="W12" s="399"/>
      <c r="X12" s="399"/>
      <c r="Y12" s="317"/>
      <c r="Z12" s="317"/>
    </row>
    <row r="13" spans="1:26" ht="32.25" customHeight="1" x14ac:dyDescent="0.25">
      <c r="A13" s="318"/>
      <c r="B13" s="401" t="s">
        <v>91</v>
      </c>
      <c r="C13" s="402"/>
      <c r="D13" s="402"/>
      <c r="E13" s="402"/>
      <c r="F13" s="402"/>
      <c r="G13" s="402"/>
      <c r="H13" s="402"/>
      <c r="I13" s="402"/>
      <c r="J13" s="402"/>
      <c r="K13" s="402"/>
      <c r="L13" s="403"/>
      <c r="M13" s="400" t="s">
        <v>92</v>
      </c>
      <c r="N13" s="400"/>
      <c r="O13" s="400"/>
      <c r="P13" s="400"/>
      <c r="Q13" s="400"/>
      <c r="R13" s="400"/>
      <c r="S13" s="400"/>
      <c r="T13" s="400"/>
      <c r="U13" s="400"/>
      <c r="V13" s="400"/>
      <c r="W13" s="400"/>
      <c r="X13" s="400"/>
    </row>
    <row r="14" spans="1:26" ht="151.5" customHeight="1" x14ac:dyDescent="0.25">
      <c r="A14" s="319" t="s">
        <v>122</v>
      </c>
      <c r="B14" s="320" t="s">
        <v>74</v>
      </c>
      <c r="C14" s="321" t="s">
        <v>133</v>
      </c>
      <c r="D14" s="320" t="s">
        <v>90</v>
      </c>
      <c r="E14" s="320" t="s">
        <v>75</v>
      </c>
      <c r="F14" s="320" t="s">
        <v>463</v>
      </c>
      <c r="G14" s="321" t="s">
        <v>464</v>
      </c>
      <c r="H14" s="320" t="s">
        <v>76</v>
      </c>
      <c r="I14" s="320" t="s">
        <v>465</v>
      </c>
      <c r="J14" s="320" t="s">
        <v>79</v>
      </c>
      <c r="K14" s="321" t="s">
        <v>78</v>
      </c>
      <c r="L14" s="321" t="s">
        <v>77</v>
      </c>
      <c r="M14" s="322" t="s">
        <v>81</v>
      </c>
      <c r="N14" s="321" t="s">
        <v>467</v>
      </c>
      <c r="O14" s="320" t="s">
        <v>468</v>
      </c>
      <c r="P14" s="320" t="s">
        <v>469</v>
      </c>
      <c r="Q14" s="320" t="s">
        <v>470</v>
      </c>
      <c r="R14" s="320" t="s">
        <v>76</v>
      </c>
      <c r="S14" s="320" t="s">
        <v>471</v>
      </c>
      <c r="T14" s="320" t="s">
        <v>472</v>
      </c>
      <c r="U14" s="320" t="s">
        <v>473</v>
      </c>
      <c r="V14" s="320" t="s">
        <v>470</v>
      </c>
      <c r="W14" s="323" t="s">
        <v>466</v>
      </c>
      <c r="X14" s="324" t="s">
        <v>82</v>
      </c>
    </row>
    <row r="15" spans="1:26" ht="16.5" customHeight="1" x14ac:dyDescent="0.25">
      <c r="A15" s="320">
        <v>1</v>
      </c>
      <c r="B15" s="320">
        <v>2</v>
      </c>
      <c r="C15" s="320">
        <v>3</v>
      </c>
      <c r="D15" s="320">
        <v>4</v>
      </c>
      <c r="E15" s="320">
        <v>5</v>
      </c>
      <c r="F15" s="320">
        <v>6</v>
      </c>
      <c r="G15" s="320">
        <v>7</v>
      </c>
      <c r="H15" s="320">
        <v>8</v>
      </c>
      <c r="I15" s="320">
        <v>9</v>
      </c>
      <c r="J15" s="320">
        <v>10</v>
      </c>
      <c r="K15" s="320">
        <v>11</v>
      </c>
      <c r="L15" s="320">
        <v>12</v>
      </c>
      <c r="M15" s="320">
        <v>13</v>
      </c>
      <c r="N15" s="320">
        <v>14</v>
      </c>
      <c r="O15" s="320">
        <v>15</v>
      </c>
      <c r="P15" s="320">
        <v>16</v>
      </c>
      <c r="Q15" s="320">
        <v>17</v>
      </c>
      <c r="R15" s="320">
        <v>18</v>
      </c>
      <c r="S15" s="320">
        <v>19</v>
      </c>
      <c r="T15" s="320">
        <v>20</v>
      </c>
      <c r="U15" s="320">
        <v>21</v>
      </c>
      <c r="V15" s="320">
        <v>22</v>
      </c>
      <c r="W15" s="320">
        <v>23</v>
      </c>
      <c r="X15" s="320">
        <v>24</v>
      </c>
    </row>
    <row r="16" spans="1:26" ht="88.5" customHeight="1" x14ac:dyDescent="0.25">
      <c r="A16" s="325" t="s">
        <v>126</v>
      </c>
      <c r="B16" s="326" t="s">
        <v>93</v>
      </c>
      <c r="C16" s="327" t="s">
        <v>93</v>
      </c>
      <c r="D16" s="328" t="s">
        <v>93</v>
      </c>
      <c r="E16" s="328" t="s">
        <v>93</v>
      </c>
      <c r="F16" s="328" t="s">
        <v>93</v>
      </c>
      <c r="G16" s="328" t="s">
        <v>93</v>
      </c>
      <c r="H16" s="328" t="s">
        <v>93</v>
      </c>
      <c r="I16" s="328" t="s">
        <v>93</v>
      </c>
      <c r="J16" s="328" t="s">
        <v>93</v>
      </c>
      <c r="K16" s="328" t="s">
        <v>93</v>
      </c>
      <c r="L16" s="329" t="s">
        <v>93</v>
      </c>
      <c r="M16" s="330" t="s">
        <v>93</v>
      </c>
      <c r="N16" s="328" t="s">
        <v>93</v>
      </c>
      <c r="O16" s="328" t="s">
        <v>93</v>
      </c>
      <c r="P16" s="328" t="s">
        <v>93</v>
      </c>
      <c r="Q16" s="328" t="s">
        <v>93</v>
      </c>
      <c r="R16" s="328" t="s">
        <v>93</v>
      </c>
      <c r="S16" s="328" t="s">
        <v>93</v>
      </c>
      <c r="T16" s="328" t="s">
        <v>93</v>
      </c>
      <c r="U16" s="328" t="s">
        <v>93</v>
      </c>
      <c r="V16" s="328" t="s">
        <v>93</v>
      </c>
      <c r="W16" s="328" t="s">
        <v>93</v>
      </c>
      <c r="X16" s="326" t="s">
        <v>93</v>
      </c>
    </row>
    <row r="18" spans="1:8" x14ac:dyDescent="0.25">
      <c r="A18" s="398" t="s">
        <v>134</v>
      </c>
      <c r="B18" s="398"/>
      <c r="C18" s="398"/>
      <c r="D18" s="398"/>
      <c r="E18" s="398"/>
      <c r="F18" s="398"/>
      <c r="G18" s="398"/>
      <c r="H18" s="398"/>
    </row>
    <row r="19" spans="1:8" x14ac:dyDescent="0.25">
      <c r="A19" s="331"/>
      <c r="B19" s="331"/>
      <c r="C19" s="331"/>
      <c r="D19" s="331"/>
    </row>
    <row r="20" spans="1:8" x14ac:dyDescent="0.25">
      <c r="B20" s="332"/>
    </row>
  </sheetData>
  <mergeCells count="13">
    <mergeCell ref="B5:X5"/>
    <mergeCell ref="A4:X4"/>
    <mergeCell ref="A2:X2"/>
    <mergeCell ref="A6:X6"/>
    <mergeCell ref="A7:X7"/>
    <mergeCell ref="B8:X8"/>
    <mergeCell ref="A9:X9"/>
    <mergeCell ref="A10:X10"/>
    <mergeCell ref="A18:H18"/>
    <mergeCell ref="B12:X12"/>
    <mergeCell ref="M13:X13"/>
    <mergeCell ref="B13:L13"/>
    <mergeCell ref="B11:X11"/>
  </mergeCells>
  <pageMargins left="0.7" right="0.7" top="0.75" bottom="0.75" header="0.3" footer="0.3"/>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4"/>
  <sheetViews>
    <sheetView view="pageBreakPreview" zoomScale="80" zoomScaleSheetLayoutView="80" workbookViewId="0">
      <selection activeCell="A4" sqref="A4:O4"/>
    </sheetView>
  </sheetViews>
  <sheetFormatPr defaultRowHeight="15.75" x14ac:dyDescent="0.25"/>
  <cols>
    <col min="1" max="1" width="7.42578125" style="300" customWidth="1"/>
    <col min="2" max="2" width="30.140625" style="300" hidden="1" customWidth="1"/>
    <col min="3" max="3" width="71.28515625" style="300" customWidth="1"/>
    <col min="4" max="4" width="16.140625" style="300" customWidth="1"/>
    <col min="5" max="5" width="9.42578125" style="300" customWidth="1"/>
    <col min="6" max="6" width="8.7109375" style="300" customWidth="1"/>
    <col min="7" max="7" width="9" style="300" customWidth="1"/>
    <col min="8" max="8" width="8.42578125" style="300" customWidth="1"/>
    <col min="9" max="9" width="33.85546875" style="300" customWidth="1"/>
    <col min="10" max="11" width="19.140625" style="300" customWidth="1"/>
    <col min="12" max="12" width="16" style="300" customWidth="1"/>
    <col min="13" max="13" width="14.85546875" style="300" customWidth="1"/>
    <col min="14" max="14" width="16.28515625" style="300" customWidth="1"/>
    <col min="15" max="16384" width="9.140625" style="300"/>
  </cols>
  <sheetData>
    <row r="1" spans="1:28" x14ac:dyDescent="0.25">
      <c r="A1" s="301"/>
      <c r="B1" s="301"/>
      <c r="L1" s="54"/>
    </row>
    <row r="2" spans="1:28" x14ac:dyDescent="0.25">
      <c r="A2" s="359" t="s">
        <v>214</v>
      </c>
      <c r="B2" s="359"/>
      <c r="C2" s="359"/>
      <c r="D2" s="359"/>
      <c r="E2" s="359"/>
      <c r="F2" s="359"/>
      <c r="G2" s="359"/>
      <c r="H2" s="359"/>
      <c r="I2" s="359"/>
      <c r="J2" s="359"/>
      <c r="K2" s="359"/>
      <c r="L2" s="359"/>
      <c r="M2" s="359"/>
      <c r="N2" s="359"/>
      <c r="O2" s="359"/>
      <c r="P2" s="68"/>
      <c r="Q2" s="68"/>
      <c r="R2" s="68"/>
      <c r="S2" s="68"/>
      <c r="T2" s="68"/>
      <c r="U2" s="68"/>
      <c r="V2" s="68"/>
      <c r="W2" s="68"/>
      <c r="X2" s="68"/>
      <c r="Y2" s="68"/>
      <c r="Z2" s="68"/>
      <c r="AA2" s="68"/>
      <c r="AB2" s="68"/>
    </row>
    <row r="3" spans="1:28" x14ac:dyDescent="0.25">
      <c r="A3" s="301"/>
      <c r="B3" s="301"/>
      <c r="L3" s="54"/>
    </row>
    <row r="4" spans="1:28" x14ac:dyDescent="0.25">
      <c r="A4" s="360" t="s">
        <v>135</v>
      </c>
      <c r="B4" s="360"/>
      <c r="C4" s="360"/>
      <c r="D4" s="360"/>
      <c r="E4" s="360"/>
      <c r="F4" s="360"/>
      <c r="G4" s="360"/>
      <c r="H4" s="360"/>
      <c r="I4" s="360"/>
      <c r="J4" s="360"/>
      <c r="K4" s="360"/>
      <c r="L4" s="360"/>
      <c r="M4" s="360"/>
      <c r="N4" s="360"/>
      <c r="O4" s="360"/>
      <c r="P4" s="303"/>
      <c r="Q4" s="303"/>
      <c r="R4" s="303"/>
      <c r="S4" s="303"/>
      <c r="T4" s="303"/>
      <c r="U4" s="303"/>
      <c r="V4" s="303"/>
      <c r="W4" s="303"/>
      <c r="X4" s="303"/>
      <c r="Y4" s="303"/>
      <c r="Z4" s="303"/>
    </row>
    <row r="5" spans="1:28" x14ac:dyDescent="0.25">
      <c r="A5" s="360"/>
      <c r="B5" s="360"/>
      <c r="C5" s="360"/>
      <c r="D5" s="360"/>
      <c r="E5" s="360"/>
      <c r="F5" s="360"/>
      <c r="G5" s="360"/>
      <c r="H5" s="360"/>
      <c r="I5" s="360"/>
      <c r="J5" s="360"/>
      <c r="K5" s="360"/>
      <c r="L5" s="360"/>
      <c r="M5" s="360"/>
      <c r="N5" s="360"/>
      <c r="O5" s="360"/>
      <c r="P5" s="303"/>
      <c r="Q5" s="303"/>
      <c r="R5" s="303"/>
      <c r="S5" s="303"/>
      <c r="T5" s="303"/>
      <c r="U5" s="303"/>
      <c r="V5" s="303"/>
      <c r="W5" s="303"/>
      <c r="X5" s="303"/>
      <c r="Y5" s="303"/>
      <c r="Z5" s="303"/>
    </row>
    <row r="6" spans="1:28" x14ac:dyDescent="0.25">
      <c r="A6" s="370" t="str">
        <f>'3.3. цели,задачи'!A6:D6</f>
        <v>О_0000000826</v>
      </c>
      <c r="B6" s="370"/>
      <c r="C6" s="370"/>
      <c r="D6" s="370"/>
      <c r="E6" s="370"/>
      <c r="F6" s="370"/>
      <c r="G6" s="370"/>
      <c r="H6" s="370"/>
      <c r="I6" s="370"/>
      <c r="J6" s="370"/>
      <c r="K6" s="370"/>
      <c r="L6" s="370"/>
      <c r="M6" s="370"/>
      <c r="N6" s="370"/>
      <c r="O6" s="370"/>
      <c r="P6" s="303"/>
      <c r="Q6" s="303"/>
      <c r="R6" s="303"/>
      <c r="S6" s="303"/>
      <c r="T6" s="303"/>
      <c r="U6" s="303"/>
      <c r="V6" s="303"/>
      <c r="W6" s="303"/>
      <c r="X6" s="303"/>
      <c r="Y6" s="303"/>
      <c r="Z6" s="303"/>
    </row>
    <row r="7" spans="1:28" x14ac:dyDescent="0.25">
      <c r="A7" s="397" t="s">
        <v>6</v>
      </c>
      <c r="B7" s="397"/>
      <c r="C7" s="397"/>
      <c r="D7" s="397"/>
      <c r="E7" s="397"/>
      <c r="F7" s="397"/>
      <c r="G7" s="397"/>
      <c r="H7" s="397"/>
      <c r="I7" s="397"/>
      <c r="J7" s="397"/>
      <c r="K7" s="397"/>
      <c r="L7" s="397"/>
      <c r="M7" s="397"/>
      <c r="N7" s="397"/>
      <c r="O7" s="397"/>
      <c r="P7" s="303"/>
      <c r="Q7" s="303"/>
      <c r="R7" s="303"/>
      <c r="S7" s="303"/>
      <c r="T7" s="303"/>
      <c r="U7" s="303"/>
      <c r="V7" s="303"/>
      <c r="W7" s="303"/>
      <c r="X7" s="303"/>
      <c r="Y7" s="303"/>
      <c r="Z7" s="303"/>
    </row>
    <row r="8" spans="1:28" s="302" customFormat="1" ht="15.75" customHeight="1" x14ac:dyDescent="0.25">
      <c r="A8" s="371"/>
      <c r="B8" s="371"/>
      <c r="C8" s="371"/>
      <c r="D8" s="371"/>
      <c r="E8" s="371"/>
      <c r="F8" s="371"/>
      <c r="G8" s="371"/>
      <c r="H8" s="371"/>
      <c r="I8" s="371"/>
      <c r="J8" s="371"/>
      <c r="K8" s="371"/>
      <c r="L8" s="371"/>
      <c r="M8" s="371"/>
      <c r="N8" s="371"/>
      <c r="O8" s="371"/>
      <c r="P8" s="304"/>
      <c r="Q8" s="304"/>
      <c r="R8" s="304"/>
      <c r="S8" s="304"/>
      <c r="T8" s="304"/>
      <c r="U8" s="304"/>
      <c r="V8" s="304"/>
      <c r="W8" s="304"/>
      <c r="X8" s="304"/>
      <c r="Y8" s="304"/>
      <c r="Z8" s="304"/>
    </row>
    <row r="9" spans="1:28" x14ac:dyDescent="0.25">
      <c r="A9" s="370" t="str">
        <f>'3.3. цели,задачи'!A9:D9</f>
        <v>Приобретение трассоискателя</v>
      </c>
      <c r="B9" s="370"/>
      <c r="C9" s="370"/>
      <c r="D9" s="370"/>
      <c r="E9" s="370"/>
      <c r="F9" s="370"/>
      <c r="G9" s="370"/>
      <c r="H9" s="370"/>
      <c r="I9" s="370"/>
      <c r="J9" s="370"/>
      <c r="K9" s="370"/>
      <c r="L9" s="370"/>
      <c r="M9" s="370"/>
      <c r="N9" s="370"/>
      <c r="O9" s="370"/>
      <c r="P9" s="305"/>
      <c r="Q9" s="305"/>
      <c r="R9" s="305"/>
      <c r="S9" s="305"/>
      <c r="T9" s="305"/>
      <c r="U9" s="305"/>
      <c r="V9" s="305"/>
      <c r="W9" s="305"/>
      <c r="X9" s="305"/>
      <c r="Y9" s="305"/>
      <c r="Z9" s="305"/>
    </row>
    <row r="10" spans="1:28" ht="15" customHeight="1" x14ac:dyDescent="0.25">
      <c r="A10" s="397" t="s">
        <v>5</v>
      </c>
      <c r="B10" s="397"/>
      <c r="C10" s="397"/>
      <c r="D10" s="397"/>
      <c r="E10" s="397"/>
      <c r="F10" s="397"/>
      <c r="G10" s="397"/>
      <c r="H10" s="397"/>
      <c r="I10" s="397"/>
      <c r="J10" s="397"/>
      <c r="K10" s="397"/>
      <c r="L10" s="397"/>
      <c r="M10" s="397"/>
      <c r="N10" s="397"/>
      <c r="O10" s="397"/>
      <c r="P10" s="63"/>
      <c r="Q10" s="63"/>
      <c r="R10" s="63"/>
      <c r="S10" s="63"/>
      <c r="T10" s="63"/>
      <c r="U10" s="63"/>
      <c r="V10" s="63"/>
      <c r="W10" s="63"/>
      <c r="X10" s="63"/>
      <c r="Y10" s="63"/>
      <c r="Z10" s="63"/>
    </row>
    <row r="11" spans="1:28" ht="15" customHeight="1" x14ac:dyDescent="0.25">
      <c r="A11" s="367"/>
      <c r="B11" s="367"/>
      <c r="C11" s="367"/>
      <c r="D11" s="367"/>
      <c r="E11" s="367"/>
      <c r="F11" s="367"/>
      <c r="G11" s="367"/>
      <c r="H11" s="367"/>
      <c r="I11" s="367"/>
      <c r="J11" s="367"/>
      <c r="K11" s="367"/>
      <c r="L11" s="367"/>
      <c r="M11" s="367"/>
      <c r="N11" s="367"/>
      <c r="O11" s="367"/>
      <c r="P11" s="234"/>
      <c r="Q11" s="234"/>
      <c r="R11" s="234"/>
      <c r="S11" s="234"/>
      <c r="T11" s="234"/>
      <c r="U11" s="234"/>
      <c r="V11" s="234"/>
      <c r="W11" s="234"/>
    </row>
    <row r="12" spans="1:28" ht="91.5" customHeight="1" x14ac:dyDescent="0.25">
      <c r="A12" s="409" t="s">
        <v>109</v>
      </c>
      <c r="B12" s="409"/>
      <c r="C12" s="409"/>
      <c r="D12" s="409"/>
      <c r="E12" s="409"/>
      <c r="F12" s="409"/>
      <c r="G12" s="409"/>
      <c r="H12" s="409"/>
      <c r="I12" s="409"/>
      <c r="J12" s="409"/>
      <c r="K12" s="409"/>
      <c r="L12" s="409"/>
      <c r="M12" s="409"/>
      <c r="N12" s="409"/>
      <c r="O12" s="409"/>
      <c r="P12" s="305"/>
      <c r="Q12" s="305"/>
      <c r="R12" s="305"/>
      <c r="S12" s="305"/>
      <c r="T12" s="305"/>
      <c r="U12" s="305"/>
      <c r="V12" s="305"/>
      <c r="W12" s="305"/>
      <c r="X12" s="305"/>
      <c r="Y12" s="305"/>
      <c r="Z12" s="305"/>
    </row>
    <row r="13" spans="1:28" ht="78" customHeight="1" x14ac:dyDescent="0.25">
      <c r="A13" s="366" t="s">
        <v>4</v>
      </c>
      <c r="B13" s="364" t="s">
        <v>122</v>
      </c>
      <c r="C13" s="366" t="s">
        <v>34</v>
      </c>
      <c r="D13" s="366" t="s">
        <v>23</v>
      </c>
      <c r="E13" s="405" t="s">
        <v>33</v>
      </c>
      <c r="F13" s="406"/>
      <c r="G13" s="406"/>
      <c r="H13" s="406"/>
      <c r="I13" s="407"/>
      <c r="J13" s="366" t="s">
        <v>32</v>
      </c>
      <c r="K13" s="366"/>
      <c r="L13" s="366"/>
      <c r="M13" s="366"/>
      <c r="N13" s="366"/>
      <c r="O13" s="366"/>
      <c r="P13" s="234"/>
      <c r="Q13" s="234"/>
      <c r="R13" s="234"/>
      <c r="S13" s="234"/>
      <c r="T13" s="234"/>
      <c r="U13" s="234"/>
      <c r="V13" s="234"/>
      <c r="W13" s="234"/>
    </row>
    <row r="14" spans="1:28" ht="51" customHeight="1" x14ac:dyDescent="0.25">
      <c r="A14" s="366"/>
      <c r="B14" s="365"/>
      <c r="C14" s="366"/>
      <c r="D14" s="366"/>
      <c r="E14" s="237" t="s">
        <v>31</v>
      </c>
      <c r="F14" s="237" t="s">
        <v>30</v>
      </c>
      <c r="G14" s="237" t="s">
        <v>29</v>
      </c>
      <c r="H14" s="237" t="s">
        <v>28</v>
      </c>
      <c r="I14" s="237" t="s">
        <v>27</v>
      </c>
      <c r="J14" s="237" t="s">
        <v>26</v>
      </c>
      <c r="K14" s="237" t="s">
        <v>3</v>
      </c>
      <c r="L14" s="24" t="s">
        <v>2</v>
      </c>
      <c r="M14" s="24" t="s">
        <v>73</v>
      </c>
      <c r="N14" s="24" t="s">
        <v>25</v>
      </c>
      <c r="O14" s="24" t="s">
        <v>24</v>
      </c>
      <c r="P14" s="307"/>
      <c r="Q14" s="307"/>
      <c r="R14" s="307"/>
      <c r="S14" s="307"/>
      <c r="T14" s="307"/>
      <c r="U14" s="307"/>
      <c r="V14" s="307"/>
      <c r="W14" s="307"/>
      <c r="X14" s="302"/>
      <c r="Y14" s="302"/>
      <c r="Z14" s="302"/>
    </row>
    <row r="15" spans="1:28" ht="16.5" customHeight="1" x14ac:dyDescent="0.25">
      <c r="A15" s="21">
        <v>1</v>
      </c>
      <c r="B15" s="22">
        <v>2</v>
      </c>
      <c r="C15" s="21">
        <v>3</v>
      </c>
      <c r="D15" s="22">
        <v>4</v>
      </c>
      <c r="E15" s="21">
        <v>5</v>
      </c>
      <c r="F15" s="22">
        <v>6</v>
      </c>
      <c r="G15" s="21">
        <v>7</v>
      </c>
      <c r="H15" s="22">
        <v>8</v>
      </c>
      <c r="I15" s="21">
        <v>9</v>
      </c>
      <c r="J15" s="22">
        <v>10</v>
      </c>
      <c r="K15" s="21">
        <v>11</v>
      </c>
      <c r="L15" s="22">
        <v>12</v>
      </c>
      <c r="M15" s="21">
        <v>13</v>
      </c>
      <c r="N15" s="22">
        <v>14</v>
      </c>
      <c r="O15" s="21">
        <v>15</v>
      </c>
      <c r="P15" s="307"/>
      <c r="Q15" s="307"/>
      <c r="R15" s="307"/>
      <c r="S15" s="307"/>
      <c r="T15" s="307"/>
      <c r="U15" s="307"/>
      <c r="V15" s="307"/>
      <c r="W15" s="307"/>
      <c r="X15" s="302"/>
      <c r="Y15" s="302"/>
      <c r="Z15" s="302"/>
    </row>
    <row r="16" spans="1:28" ht="123" customHeight="1" x14ac:dyDescent="0.25">
      <c r="A16" s="73" t="s">
        <v>17</v>
      </c>
      <c r="B16" s="77" t="s">
        <v>126</v>
      </c>
      <c r="C16" s="76" t="s">
        <v>286</v>
      </c>
      <c r="D16" s="76" t="s">
        <v>286</v>
      </c>
      <c r="E16" s="76" t="s">
        <v>286</v>
      </c>
      <c r="F16" s="76" t="s">
        <v>286</v>
      </c>
      <c r="G16" s="76" t="s">
        <v>286</v>
      </c>
      <c r="H16" s="76" t="s">
        <v>286</v>
      </c>
      <c r="I16" s="76" t="s">
        <v>286</v>
      </c>
      <c r="J16" s="76" t="s">
        <v>286</v>
      </c>
      <c r="K16" s="76" t="s">
        <v>286</v>
      </c>
      <c r="L16" s="76" t="s">
        <v>286</v>
      </c>
      <c r="M16" s="76" t="s">
        <v>286</v>
      </c>
      <c r="N16" s="76" t="s">
        <v>286</v>
      </c>
      <c r="O16" s="76" t="s">
        <v>286</v>
      </c>
      <c r="P16" s="307"/>
      <c r="Q16" s="307"/>
      <c r="R16" s="307"/>
      <c r="S16" s="307"/>
      <c r="T16" s="307"/>
      <c r="U16" s="307"/>
      <c r="V16" s="302"/>
      <c r="W16" s="302"/>
      <c r="X16" s="302"/>
      <c r="Y16" s="302"/>
      <c r="Z16" s="302"/>
    </row>
    <row r="17" spans="1:26"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row>
    <row r="18" spans="1:26" ht="43.5" customHeight="1" x14ac:dyDescent="0.25">
      <c r="A18" s="408" t="s">
        <v>136</v>
      </c>
      <c r="B18" s="408"/>
      <c r="C18" s="408"/>
      <c r="D18" s="408"/>
      <c r="E18" s="408"/>
      <c r="F18" s="408"/>
      <c r="G18" s="408"/>
      <c r="H18" s="408"/>
      <c r="I18" s="408"/>
      <c r="J18" s="408"/>
      <c r="K18" s="408"/>
      <c r="L18" s="408"/>
      <c r="M18" s="408"/>
      <c r="N18" s="408"/>
      <c r="O18" s="408"/>
      <c r="P18" s="302"/>
      <c r="Q18" s="302"/>
      <c r="R18" s="302"/>
      <c r="S18" s="302"/>
      <c r="T18" s="302"/>
      <c r="U18" s="302"/>
      <c r="V18" s="302"/>
      <c r="W18" s="302"/>
      <c r="X18" s="302"/>
      <c r="Y18" s="302"/>
      <c r="Z18" s="302"/>
    </row>
    <row r="19" spans="1:26"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row>
    <row r="20" spans="1:26"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row>
    <row r="21" spans="1:26"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row>
    <row r="22" spans="1:26" x14ac:dyDescent="0.25">
      <c r="A22" s="302"/>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row>
    <row r="23" spans="1:26" x14ac:dyDescent="0.25">
      <c r="A23" s="302"/>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row>
    <row r="24" spans="1:26" x14ac:dyDescent="0.25">
      <c r="A24" s="302"/>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row>
    <row r="25" spans="1:26" x14ac:dyDescent="0.25">
      <c r="A25" s="302"/>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row>
    <row r="26" spans="1:26"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row>
    <row r="27" spans="1:26"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row>
    <row r="28" spans="1:26"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row>
    <row r="29" spans="1:26" x14ac:dyDescent="0.25">
      <c r="A29" s="302"/>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row>
    <row r="30" spans="1:26" x14ac:dyDescent="0.25">
      <c r="A30" s="302"/>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row>
    <row r="31" spans="1:26"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row>
    <row r="32" spans="1:26" x14ac:dyDescent="0.25">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row>
    <row r="33" spans="1:26" x14ac:dyDescent="0.25">
      <c r="A33" s="302"/>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row>
    <row r="34" spans="1:26" x14ac:dyDescent="0.25">
      <c r="A34" s="302"/>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row>
    <row r="35" spans="1:26" x14ac:dyDescent="0.25">
      <c r="A35" s="302"/>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row>
    <row r="36" spans="1:26" x14ac:dyDescent="0.25">
      <c r="A36" s="302"/>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row>
    <row r="37" spans="1:26" x14ac:dyDescent="0.25">
      <c r="A37" s="302"/>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row>
    <row r="38" spans="1:26" x14ac:dyDescent="0.25">
      <c r="A38" s="302"/>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row>
    <row r="39" spans="1:26" x14ac:dyDescent="0.25">
      <c r="A39" s="302"/>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row>
    <row r="40" spans="1:26" x14ac:dyDescent="0.25">
      <c r="A40" s="302"/>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row>
    <row r="41" spans="1:26" x14ac:dyDescent="0.25">
      <c r="A41" s="302"/>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row>
    <row r="42" spans="1:26" x14ac:dyDescent="0.25">
      <c r="A42" s="302"/>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row>
    <row r="43" spans="1:26" x14ac:dyDescent="0.25">
      <c r="A43" s="302"/>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row>
    <row r="44" spans="1:26" x14ac:dyDescent="0.25">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x14ac:dyDescent="0.25">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row r="46" spans="1:26" x14ac:dyDescent="0.25">
      <c r="A46" s="302"/>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row>
    <row r="47" spans="1:26" x14ac:dyDescent="0.25">
      <c r="A47" s="302"/>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row>
    <row r="48" spans="1:26" x14ac:dyDescent="0.25">
      <c r="A48" s="302"/>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row>
    <row r="49" spans="1:26" x14ac:dyDescent="0.25">
      <c r="A49" s="302"/>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row>
    <row r="50" spans="1:26" x14ac:dyDescent="0.25">
      <c r="A50" s="302"/>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row>
    <row r="51" spans="1:26" x14ac:dyDescent="0.25">
      <c r="A51" s="302"/>
      <c r="B51" s="302"/>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row>
    <row r="52" spans="1:26" x14ac:dyDescent="0.25">
      <c r="A52" s="302"/>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row>
    <row r="53" spans="1:26" x14ac:dyDescent="0.25">
      <c r="A53" s="302"/>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row>
    <row r="54" spans="1:26" x14ac:dyDescent="0.25">
      <c r="A54" s="302"/>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row>
    <row r="55" spans="1:26" x14ac:dyDescent="0.25">
      <c r="A55" s="302"/>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row>
    <row r="56" spans="1:26" x14ac:dyDescent="0.25">
      <c r="A56" s="302"/>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row>
    <row r="57" spans="1:26" x14ac:dyDescent="0.25">
      <c r="A57" s="302"/>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row>
    <row r="58" spans="1:26" x14ac:dyDescent="0.25">
      <c r="A58" s="302"/>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row>
    <row r="59" spans="1:26" x14ac:dyDescent="0.25">
      <c r="A59" s="302"/>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row>
    <row r="60" spans="1:26" x14ac:dyDescent="0.25">
      <c r="A60" s="302"/>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row>
    <row r="61" spans="1:26" x14ac:dyDescent="0.25">
      <c r="A61" s="302"/>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row>
    <row r="62" spans="1:26" x14ac:dyDescent="0.25">
      <c r="A62" s="302"/>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row>
    <row r="63" spans="1:26" x14ac:dyDescent="0.25">
      <c r="A63" s="302"/>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row>
    <row r="64" spans="1:26" x14ac:dyDescent="0.25">
      <c r="A64" s="302"/>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row>
    <row r="65" spans="1:26" x14ac:dyDescent="0.25">
      <c r="A65" s="302"/>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row>
    <row r="66" spans="1:26" x14ac:dyDescent="0.25">
      <c r="A66" s="302"/>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row>
    <row r="67" spans="1:26" x14ac:dyDescent="0.25">
      <c r="A67" s="302"/>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row>
    <row r="68" spans="1:26" x14ac:dyDescent="0.25">
      <c r="A68" s="302"/>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row>
    <row r="69" spans="1:26" x14ac:dyDescent="0.25">
      <c r="A69" s="302"/>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row>
    <row r="70" spans="1:26" x14ac:dyDescent="0.25">
      <c r="A70" s="302"/>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row>
    <row r="71" spans="1:26" x14ac:dyDescent="0.25">
      <c r="A71" s="302"/>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row>
    <row r="72" spans="1:26" x14ac:dyDescent="0.25">
      <c r="A72" s="302"/>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row>
    <row r="73" spans="1:26" x14ac:dyDescent="0.25">
      <c r="A73" s="302"/>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row>
    <row r="74" spans="1:26" x14ac:dyDescent="0.25">
      <c r="A74" s="302"/>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row>
    <row r="75" spans="1:26" x14ac:dyDescent="0.25">
      <c r="A75" s="302"/>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row>
    <row r="76" spans="1:26" x14ac:dyDescent="0.25">
      <c r="A76" s="302"/>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row>
    <row r="77" spans="1:26" x14ac:dyDescent="0.25">
      <c r="A77" s="302"/>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row>
    <row r="78" spans="1:26" x14ac:dyDescent="0.25">
      <c r="A78" s="302"/>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row>
    <row r="79" spans="1:26" x14ac:dyDescent="0.25">
      <c r="A79" s="302"/>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row>
    <row r="80" spans="1:26" x14ac:dyDescent="0.25">
      <c r="A80" s="302"/>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row>
    <row r="81" spans="1:26" x14ac:dyDescent="0.25">
      <c r="A81" s="302"/>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row>
    <row r="82" spans="1:26" x14ac:dyDescent="0.25">
      <c r="A82" s="302"/>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row>
    <row r="83" spans="1:26" x14ac:dyDescent="0.25">
      <c r="A83" s="302"/>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row>
    <row r="84" spans="1:26" x14ac:dyDescent="0.25">
      <c r="A84" s="302"/>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row>
    <row r="85" spans="1:26" x14ac:dyDescent="0.25">
      <c r="A85" s="302"/>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row>
    <row r="86" spans="1:26" x14ac:dyDescent="0.25">
      <c r="A86" s="302"/>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row>
    <row r="87" spans="1:26" x14ac:dyDescent="0.25">
      <c r="A87" s="302"/>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row>
    <row r="88" spans="1:26" x14ac:dyDescent="0.25">
      <c r="A88" s="302"/>
      <c r="B88" s="302"/>
      <c r="C88" s="302"/>
      <c r="D88" s="302"/>
      <c r="E88" s="302"/>
      <c r="F88" s="302"/>
      <c r="G88" s="302"/>
      <c r="H88" s="302"/>
      <c r="I88" s="302"/>
      <c r="J88" s="302"/>
      <c r="K88" s="302"/>
      <c r="L88" s="302"/>
      <c r="M88" s="302"/>
      <c r="N88" s="302"/>
      <c r="O88" s="302"/>
      <c r="P88" s="302"/>
      <c r="Q88" s="302"/>
      <c r="R88" s="302"/>
      <c r="S88" s="302"/>
      <c r="T88" s="302"/>
      <c r="U88" s="302"/>
      <c r="V88" s="302"/>
      <c r="W88" s="302"/>
      <c r="X88" s="302"/>
      <c r="Y88" s="302"/>
      <c r="Z88" s="302"/>
    </row>
    <row r="89" spans="1:26" x14ac:dyDescent="0.25">
      <c r="A89" s="302"/>
      <c r="B89" s="302"/>
      <c r="C89" s="302"/>
      <c r="D89" s="302"/>
      <c r="E89" s="302"/>
      <c r="F89" s="302"/>
      <c r="G89" s="302"/>
      <c r="H89" s="302"/>
      <c r="I89" s="302"/>
      <c r="J89" s="302"/>
      <c r="K89" s="302"/>
      <c r="L89" s="302"/>
      <c r="M89" s="302"/>
      <c r="N89" s="302"/>
      <c r="O89" s="302"/>
      <c r="P89" s="302"/>
      <c r="Q89" s="302"/>
      <c r="R89" s="302"/>
      <c r="S89" s="302"/>
      <c r="T89" s="302"/>
      <c r="U89" s="302"/>
      <c r="V89" s="302"/>
      <c r="W89" s="302"/>
      <c r="X89" s="302"/>
      <c r="Y89" s="302"/>
      <c r="Z89" s="302"/>
    </row>
    <row r="90" spans="1:26" x14ac:dyDescent="0.25">
      <c r="A90" s="302"/>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row>
    <row r="91" spans="1:26" x14ac:dyDescent="0.25">
      <c r="A91" s="302"/>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row>
    <row r="92" spans="1:26" x14ac:dyDescent="0.25">
      <c r="A92" s="302"/>
      <c r="B92" s="302"/>
      <c r="C92" s="302"/>
      <c r="D92" s="302"/>
      <c r="E92" s="302"/>
      <c r="F92" s="302"/>
      <c r="G92" s="302"/>
      <c r="H92" s="302"/>
      <c r="I92" s="302"/>
      <c r="J92" s="302"/>
      <c r="K92" s="302"/>
      <c r="L92" s="302"/>
      <c r="M92" s="302"/>
      <c r="N92" s="302"/>
      <c r="O92" s="302"/>
      <c r="P92" s="302"/>
      <c r="Q92" s="302"/>
      <c r="R92" s="302"/>
      <c r="S92" s="302"/>
      <c r="T92" s="302"/>
      <c r="U92" s="302"/>
      <c r="V92" s="302"/>
      <c r="W92" s="302"/>
      <c r="X92" s="302"/>
      <c r="Y92" s="302"/>
      <c r="Z92" s="302"/>
    </row>
    <row r="93" spans="1:26" x14ac:dyDescent="0.25">
      <c r="A93" s="302"/>
      <c r="B93" s="302"/>
      <c r="C93" s="302"/>
      <c r="D93" s="302"/>
      <c r="E93" s="302"/>
      <c r="F93" s="302"/>
      <c r="G93" s="302"/>
      <c r="H93" s="302"/>
      <c r="I93" s="302"/>
      <c r="J93" s="302"/>
      <c r="K93" s="302"/>
      <c r="L93" s="302"/>
      <c r="M93" s="302"/>
      <c r="N93" s="302"/>
      <c r="O93" s="302"/>
      <c r="P93" s="302"/>
      <c r="Q93" s="302"/>
      <c r="R93" s="302"/>
      <c r="S93" s="302"/>
      <c r="T93" s="302"/>
      <c r="U93" s="302"/>
      <c r="V93" s="302"/>
      <c r="W93" s="302"/>
      <c r="X93" s="302"/>
      <c r="Y93" s="302"/>
      <c r="Z93" s="302"/>
    </row>
    <row r="94" spans="1:26" x14ac:dyDescent="0.25">
      <c r="A94" s="302"/>
      <c r="B94" s="302"/>
      <c r="C94" s="302"/>
      <c r="D94" s="302"/>
      <c r="E94" s="302"/>
      <c r="F94" s="302"/>
      <c r="G94" s="302"/>
      <c r="H94" s="302"/>
      <c r="I94" s="302"/>
      <c r="J94" s="302"/>
      <c r="K94" s="302"/>
      <c r="L94" s="302"/>
      <c r="M94" s="302"/>
      <c r="N94" s="302"/>
      <c r="O94" s="302"/>
      <c r="P94" s="302"/>
      <c r="Q94" s="302"/>
      <c r="R94" s="302"/>
      <c r="S94" s="302"/>
      <c r="T94" s="302"/>
      <c r="U94" s="302"/>
      <c r="V94" s="302"/>
      <c r="W94" s="302"/>
      <c r="X94" s="302"/>
      <c r="Y94" s="302"/>
      <c r="Z94" s="302"/>
    </row>
    <row r="95" spans="1:26" x14ac:dyDescent="0.25">
      <c r="A95" s="302"/>
      <c r="B95" s="302"/>
      <c r="C95" s="302"/>
      <c r="D95" s="302"/>
      <c r="E95" s="302"/>
      <c r="F95" s="302"/>
      <c r="G95" s="302"/>
      <c r="H95" s="302"/>
      <c r="I95" s="302"/>
      <c r="J95" s="302"/>
      <c r="K95" s="302"/>
      <c r="L95" s="302"/>
      <c r="M95" s="302"/>
      <c r="N95" s="302"/>
      <c r="O95" s="302"/>
      <c r="P95" s="302"/>
      <c r="Q95" s="302"/>
      <c r="R95" s="302"/>
      <c r="S95" s="302"/>
      <c r="T95" s="302"/>
      <c r="U95" s="302"/>
      <c r="V95" s="302"/>
      <c r="W95" s="302"/>
      <c r="X95" s="302"/>
      <c r="Y95" s="302"/>
      <c r="Z95" s="302"/>
    </row>
    <row r="96" spans="1:26" x14ac:dyDescent="0.25">
      <c r="A96" s="302"/>
      <c r="B96" s="302"/>
      <c r="C96" s="302"/>
      <c r="D96" s="302"/>
      <c r="E96" s="302"/>
      <c r="F96" s="302"/>
      <c r="G96" s="302"/>
      <c r="H96" s="302"/>
      <c r="I96" s="302"/>
      <c r="J96" s="302"/>
      <c r="K96" s="302"/>
      <c r="L96" s="302"/>
      <c r="M96" s="302"/>
      <c r="N96" s="302"/>
      <c r="O96" s="302"/>
      <c r="P96" s="302"/>
      <c r="Q96" s="302"/>
      <c r="R96" s="302"/>
      <c r="S96" s="302"/>
      <c r="T96" s="302"/>
      <c r="U96" s="302"/>
      <c r="V96" s="302"/>
      <c r="W96" s="302"/>
      <c r="X96" s="302"/>
      <c r="Y96" s="302"/>
      <c r="Z96" s="302"/>
    </row>
    <row r="97" spans="1:26" x14ac:dyDescent="0.25">
      <c r="A97" s="302"/>
      <c r="B97" s="302"/>
      <c r="C97" s="302"/>
      <c r="D97" s="302"/>
      <c r="E97" s="302"/>
      <c r="F97" s="302"/>
      <c r="G97" s="302"/>
      <c r="H97" s="302"/>
      <c r="I97" s="302"/>
      <c r="J97" s="302"/>
      <c r="K97" s="302"/>
      <c r="L97" s="302"/>
      <c r="M97" s="302"/>
      <c r="N97" s="302"/>
      <c r="O97" s="302"/>
      <c r="P97" s="302"/>
      <c r="Q97" s="302"/>
      <c r="R97" s="302"/>
      <c r="S97" s="302"/>
      <c r="T97" s="302"/>
      <c r="U97" s="302"/>
      <c r="V97" s="302"/>
      <c r="W97" s="302"/>
      <c r="X97" s="302"/>
      <c r="Y97" s="302"/>
      <c r="Z97" s="302"/>
    </row>
    <row r="98" spans="1:26" x14ac:dyDescent="0.25">
      <c r="A98" s="302"/>
      <c r="B98" s="302"/>
      <c r="C98" s="302"/>
      <c r="D98" s="302"/>
      <c r="E98" s="302"/>
      <c r="F98" s="302"/>
      <c r="G98" s="302"/>
      <c r="H98" s="302"/>
      <c r="I98" s="302"/>
      <c r="J98" s="302"/>
      <c r="K98" s="302"/>
      <c r="L98" s="302"/>
      <c r="M98" s="302"/>
      <c r="N98" s="302"/>
      <c r="O98" s="302"/>
      <c r="P98" s="302"/>
      <c r="Q98" s="302"/>
      <c r="R98" s="302"/>
      <c r="S98" s="302"/>
      <c r="T98" s="302"/>
      <c r="U98" s="302"/>
      <c r="V98" s="302"/>
      <c r="W98" s="302"/>
      <c r="X98" s="302"/>
      <c r="Y98" s="302"/>
      <c r="Z98" s="302"/>
    </row>
    <row r="99" spans="1:26" x14ac:dyDescent="0.25">
      <c r="A99" s="302"/>
      <c r="B99" s="302"/>
      <c r="C99" s="302"/>
      <c r="D99" s="302"/>
      <c r="E99" s="302"/>
      <c r="F99" s="302"/>
      <c r="G99" s="302"/>
      <c r="H99" s="302"/>
      <c r="I99" s="302"/>
      <c r="J99" s="302"/>
      <c r="K99" s="302"/>
      <c r="L99" s="302"/>
      <c r="M99" s="302"/>
      <c r="N99" s="302"/>
      <c r="O99" s="302"/>
      <c r="P99" s="302"/>
      <c r="Q99" s="302"/>
      <c r="R99" s="302"/>
      <c r="S99" s="302"/>
      <c r="T99" s="302"/>
      <c r="U99" s="302"/>
      <c r="V99" s="302"/>
      <c r="W99" s="302"/>
      <c r="X99" s="302"/>
      <c r="Y99" s="302"/>
      <c r="Z99" s="302"/>
    </row>
    <row r="100" spans="1:26" x14ac:dyDescent="0.25">
      <c r="A100" s="302"/>
      <c r="B100" s="302"/>
      <c r="C100" s="302"/>
      <c r="D100" s="302"/>
      <c r="E100" s="302"/>
      <c r="F100" s="302"/>
      <c r="G100" s="302"/>
      <c r="H100" s="302"/>
      <c r="I100" s="302"/>
      <c r="J100" s="302"/>
      <c r="K100" s="302"/>
      <c r="L100" s="302"/>
      <c r="M100" s="302"/>
      <c r="N100" s="302"/>
      <c r="O100" s="302"/>
      <c r="P100" s="302"/>
      <c r="Q100" s="302"/>
      <c r="R100" s="302"/>
      <c r="S100" s="302"/>
      <c r="T100" s="302"/>
      <c r="U100" s="302"/>
      <c r="V100" s="302"/>
      <c r="W100" s="302"/>
      <c r="X100" s="302"/>
      <c r="Y100" s="302"/>
      <c r="Z100" s="302"/>
    </row>
    <row r="101" spans="1:26" x14ac:dyDescent="0.25">
      <c r="A101" s="302"/>
      <c r="B101" s="302"/>
      <c r="C101" s="302"/>
      <c r="D101" s="302"/>
      <c r="E101" s="302"/>
      <c r="F101" s="302"/>
      <c r="G101" s="302"/>
      <c r="H101" s="302"/>
      <c r="I101" s="302"/>
      <c r="J101" s="302"/>
      <c r="K101" s="302"/>
      <c r="L101" s="302"/>
      <c r="M101" s="302"/>
      <c r="N101" s="302"/>
      <c r="O101" s="302"/>
      <c r="P101" s="302"/>
      <c r="Q101" s="302"/>
      <c r="R101" s="302"/>
      <c r="S101" s="302"/>
      <c r="T101" s="302"/>
      <c r="U101" s="302"/>
      <c r="V101" s="302"/>
      <c r="W101" s="302"/>
      <c r="X101" s="302"/>
      <c r="Y101" s="302"/>
      <c r="Z101" s="302"/>
    </row>
    <row r="102" spans="1:26" x14ac:dyDescent="0.25">
      <c r="A102" s="302"/>
      <c r="B102" s="302"/>
      <c r="C102" s="302"/>
      <c r="D102" s="302"/>
      <c r="E102" s="302"/>
      <c r="F102" s="302"/>
      <c r="G102" s="302"/>
      <c r="H102" s="302"/>
      <c r="I102" s="302"/>
      <c r="J102" s="302"/>
      <c r="K102" s="302"/>
      <c r="L102" s="302"/>
      <c r="M102" s="302"/>
      <c r="N102" s="302"/>
      <c r="O102" s="302"/>
      <c r="P102" s="302"/>
      <c r="Q102" s="302"/>
      <c r="R102" s="302"/>
      <c r="S102" s="302"/>
      <c r="T102" s="302"/>
      <c r="U102" s="302"/>
      <c r="V102" s="302"/>
      <c r="W102" s="302"/>
      <c r="X102" s="302"/>
      <c r="Y102" s="302"/>
      <c r="Z102" s="302"/>
    </row>
    <row r="103" spans="1:26" x14ac:dyDescent="0.25">
      <c r="A103" s="302"/>
      <c r="B103" s="302"/>
      <c r="C103" s="302"/>
      <c r="D103" s="302"/>
      <c r="E103" s="302"/>
      <c r="F103" s="302"/>
      <c r="G103" s="302"/>
      <c r="H103" s="302"/>
      <c r="I103" s="302"/>
      <c r="J103" s="302"/>
      <c r="K103" s="302"/>
      <c r="L103" s="302"/>
      <c r="M103" s="302"/>
      <c r="N103" s="302"/>
      <c r="O103" s="302"/>
      <c r="P103" s="302"/>
      <c r="Q103" s="302"/>
      <c r="R103" s="302"/>
      <c r="S103" s="302"/>
      <c r="T103" s="302"/>
      <c r="U103" s="302"/>
      <c r="V103" s="302"/>
      <c r="W103" s="302"/>
      <c r="X103" s="302"/>
      <c r="Y103" s="302"/>
      <c r="Z103" s="302"/>
    </row>
    <row r="104" spans="1:26" x14ac:dyDescent="0.25">
      <c r="A104" s="302"/>
      <c r="B104" s="302"/>
      <c r="C104" s="302"/>
      <c r="D104" s="302"/>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row>
    <row r="105" spans="1:26" x14ac:dyDescent="0.25">
      <c r="A105" s="302"/>
      <c r="B105" s="302"/>
      <c r="C105" s="302"/>
      <c r="D105" s="302"/>
      <c r="E105" s="302"/>
      <c r="F105" s="302"/>
      <c r="G105" s="302"/>
      <c r="H105" s="302"/>
      <c r="I105" s="302"/>
      <c r="J105" s="302"/>
      <c r="K105" s="302"/>
      <c r="L105" s="302"/>
      <c r="M105" s="302"/>
      <c r="N105" s="302"/>
      <c r="O105" s="302"/>
      <c r="P105" s="302"/>
      <c r="Q105" s="302"/>
      <c r="R105" s="302"/>
      <c r="S105" s="302"/>
      <c r="T105" s="302"/>
      <c r="U105" s="302"/>
      <c r="V105" s="302"/>
      <c r="W105" s="302"/>
      <c r="X105" s="302"/>
      <c r="Y105" s="302"/>
      <c r="Z105" s="302"/>
    </row>
    <row r="106" spans="1:26" x14ac:dyDescent="0.25">
      <c r="A106" s="302"/>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row>
    <row r="107" spans="1:26" x14ac:dyDescent="0.25">
      <c r="A107" s="302"/>
      <c r="B107" s="302"/>
      <c r="C107" s="302"/>
      <c r="D107" s="302"/>
      <c r="E107" s="302"/>
      <c r="F107" s="302"/>
      <c r="G107" s="302"/>
      <c r="H107" s="302"/>
      <c r="I107" s="302"/>
      <c r="J107" s="302"/>
      <c r="K107" s="302"/>
      <c r="L107" s="302"/>
      <c r="M107" s="302"/>
      <c r="N107" s="302"/>
      <c r="O107" s="302"/>
      <c r="P107" s="302"/>
      <c r="Q107" s="302"/>
      <c r="R107" s="302"/>
      <c r="S107" s="302"/>
      <c r="T107" s="302"/>
      <c r="U107" s="302"/>
      <c r="V107" s="302"/>
      <c r="W107" s="302"/>
      <c r="X107" s="302"/>
      <c r="Y107" s="302"/>
      <c r="Z107" s="302"/>
    </row>
    <row r="108" spans="1:26" x14ac:dyDescent="0.25">
      <c r="A108" s="302"/>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row>
    <row r="109" spans="1:26" x14ac:dyDescent="0.25">
      <c r="A109" s="302"/>
      <c r="B109" s="302"/>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row>
    <row r="110" spans="1:26" x14ac:dyDescent="0.25">
      <c r="A110" s="302"/>
      <c r="B110" s="302"/>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row>
    <row r="111" spans="1:26" x14ac:dyDescent="0.25">
      <c r="A111" s="302"/>
      <c r="B111" s="302"/>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row>
    <row r="112" spans="1:26" x14ac:dyDescent="0.25">
      <c r="A112" s="302"/>
      <c r="B112" s="302"/>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row>
    <row r="113" spans="1:26" x14ac:dyDescent="0.25">
      <c r="A113" s="302"/>
      <c r="B113" s="302"/>
      <c r="C113" s="302"/>
      <c r="D113" s="302"/>
      <c r="E113" s="302"/>
      <c r="F113" s="302"/>
      <c r="G113" s="302"/>
      <c r="H113" s="302"/>
      <c r="I113" s="302"/>
      <c r="J113" s="302"/>
      <c r="K113" s="302"/>
      <c r="L113" s="302"/>
      <c r="M113" s="302"/>
      <c r="N113" s="302"/>
      <c r="O113" s="302"/>
      <c r="P113" s="302"/>
      <c r="Q113" s="302"/>
      <c r="R113" s="302"/>
      <c r="S113" s="302"/>
      <c r="T113" s="302"/>
      <c r="U113" s="302"/>
      <c r="V113" s="302"/>
      <c r="W113" s="302"/>
      <c r="X113" s="302"/>
      <c r="Y113" s="302"/>
      <c r="Z113" s="302"/>
    </row>
    <row r="114" spans="1:26" x14ac:dyDescent="0.25">
      <c r="A114" s="302"/>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row>
    <row r="115" spans="1:26" x14ac:dyDescent="0.25">
      <c r="A115" s="302"/>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row>
    <row r="116" spans="1:26" x14ac:dyDescent="0.25">
      <c r="A116" s="302"/>
      <c r="B116" s="302"/>
      <c r="C116" s="302"/>
      <c r="D116" s="302"/>
      <c r="E116" s="302"/>
      <c r="F116" s="302"/>
      <c r="G116" s="302"/>
      <c r="H116" s="302"/>
      <c r="I116" s="302"/>
      <c r="J116" s="302"/>
      <c r="K116" s="302"/>
      <c r="L116" s="302"/>
      <c r="M116" s="302"/>
      <c r="N116" s="302"/>
      <c r="O116" s="302"/>
      <c r="P116" s="302"/>
      <c r="Q116" s="302"/>
      <c r="R116" s="302"/>
      <c r="S116" s="302"/>
      <c r="T116" s="302"/>
      <c r="U116" s="302"/>
      <c r="V116" s="302"/>
      <c r="W116" s="302"/>
      <c r="X116" s="302"/>
      <c r="Y116" s="302"/>
      <c r="Z116" s="302"/>
    </row>
    <row r="117" spans="1:26" x14ac:dyDescent="0.25">
      <c r="A117" s="302"/>
      <c r="B117" s="302"/>
      <c r="C117" s="302"/>
      <c r="D117" s="302"/>
      <c r="E117" s="302"/>
      <c r="F117" s="302"/>
      <c r="G117" s="302"/>
      <c r="H117" s="302"/>
      <c r="I117" s="302"/>
      <c r="J117" s="302"/>
      <c r="K117" s="302"/>
      <c r="L117" s="302"/>
      <c r="M117" s="302"/>
      <c r="N117" s="302"/>
      <c r="O117" s="302"/>
      <c r="P117" s="302"/>
      <c r="Q117" s="302"/>
      <c r="R117" s="302"/>
      <c r="S117" s="302"/>
      <c r="T117" s="302"/>
      <c r="U117" s="302"/>
      <c r="V117" s="302"/>
      <c r="W117" s="302"/>
      <c r="X117" s="302"/>
      <c r="Y117" s="302"/>
      <c r="Z117" s="302"/>
    </row>
    <row r="118" spans="1:26" x14ac:dyDescent="0.25">
      <c r="A118" s="302"/>
      <c r="B118" s="302"/>
      <c r="C118" s="302"/>
      <c r="D118" s="302"/>
      <c r="E118" s="302"/>
      <c r="F118" s="302"/>
      <c r="G118" s="302"/>
      <c r="H118" s="302"/>
      <c r="I118" s="302"/>
      <c r="J118" s="302"/>
      <c r="K118" s="302"/>
      <c r="L118" s="302"/>
      <c r="M118" s="302"/>
      <c r="N118" s="302"/>
      <c r="O118" s="302"/>
      <c r="P118" s="302"/>
      <c r="Q118" s="302"/>
      <c r="R118" s="302"/>
      <c r="S118" s="302"/>
      <c r="T118" s="302"/>
      <c r="U118" s="302"/>
      <c r="V118" s="302"/>
      <c r="W118" s="302"/>
      <c r="X118" s="302"/>
      <c r="Y118" s="302"/>
      <c r="Z118" s="302"/>
    </row>
    <row r="119" spans="1:26" x14ac:dyDescent="0.25">
      <c r="A119" s="302"/>
      <c r="B119" s="302"/>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row>
    <row r="120" spans="1:26" x14ac:dyDescent="0.25">
      <c r="A120" s="302"/>
      <c r="B120" s="302"/>
      <c r="C120" s="302"/>
      <c r="D120" s="302"/>
      <c r="E120" s="302"/>
      <c r="F120" s="302"/>
      <c r="G120" s="302"/>
      <c r="H120" s="302"/>
      <c r="I120" s="302"/>
      <c r="J120" s="302"/>
      <c r="K120" s="302"/>
      <c r="L120" s="302"/>
      <c r="M120" s="302"/>
      <c r="N120" s="302"/>
      <c r="O120" s="302"/>
      <c r="P120" s="302"/>
      <c r="Q120" s="302"/>
      <c r="R120" s="302"/>
      <c r="S120" s="302"/>
      <c r="T120" s="302"/>
      <c r="U120" s="302"/>
      <c r="V120" s="302"/>
      <c r="W120" s="302"/>
      <c r="X120" s="302"/>
      <c r="Y120" s="302"/>
      <c r="Z120" s="302"/>
    </row>
    <row r="121" spans="1:26" x14ac:dyDescent="0.25">
      <c r="A121" s="302"/>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row>
    <row r="122" spans="1:26" x14ac:dyDescent="0.25">
      <c r="A122" s="302"/>
      <c r="B122" s="302"/>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row>
    <row r="123" spans="1:26" x14ac:dyDescent="0.25">
      <c r="A123" s="302"/>
      <c r="B123" s="302"/>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row>
    <row r="124" spans="1:26" x14ac:dyDescent="0.25">
      <c r="A124" s="302"/>
      <c r="B124" s="302"/>
      <c r="C124" s="302"/>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row>
    <row r="125" spans="1:26" x14ac:dyDescent="0.25">
      <c r="A125" s="302"/>
      <c r="B125" s="302"/>
      <c r="C125" s="302"/>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row>
    <row r="126" spans="1:26" x14ac:dyDescent="0.25">
      <c r="A126" s="302"/>
      <c r="B126" s="302"/>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row>
    <row r="127" spans="1:26" x14ac:dyDescent="0.25">
      <c r="A127" s="302"/>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row>
    <row r="128" spans="1:26" x14ac:dyDescent="0.25">
      <c r="A128" s="302"/>
      <c r="B128" s="302"/>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row>
    <row r="129" spans="1:26" x14ac:dyDescent="0.25">
      <c r="A129" s="302"/>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row>
    <row r="130" spans="1:26" x14ac:dyDescent="0.25">
      <c r="A130" s="302"/>
      <c r="B130" s="30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row>
    <row r="131" spans="1:26" x14ac:dyDescent="0.25">
      <c r="A131" s="302"/>
      <c r="B131" s="302"/>
      <c r="C131" s="302"/>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row>
    <row r="132" spans="1:26" x14ac:dyDescent="0.25">
      <c r="A132" s="302"/>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row>
    <row r="133" spans="1:26" x14ac:dyDescent="0.25">
      <c r="A133" s="302"/>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row>
    <row r="134" spans="1:26" x14ac:dyDescent="0.25">
      <c r="A134" s="302"/>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row>
    <row r="135" spans="1:26" x14ac:dyDescent="0.25">
      <c r="A135" s="302"/>
      <c r="B135" s="302"/>
      <c r="C135" s="302"/>
      <c r="D135" s="302"/>
      <c r="E135" s="302"/>
      <c r="F135" s="302"/>
      <c r="G135" s="302"/>
      <c r="H135" s="302"/>
      <c r="I135" s="302"/>
      <c r="J135" s="302"/>
      <c r="K135" s="302"/>
      <c r="L135" s="302"/>
      <c r="M135" s="302"/>
      <c r="N135" s="302"/>
      <c r="O135" s="302"/>
      <c r="P135" s="302"/>
      <c r="Q135" s="302"/>
      <c r="R135" s="302"/>
      <c r="S135" s="302"/>
      <c r="T135" s="302"/>
      <c r="U135" s="302"/>
      <c r="V135" s="302"/>
      <c r="W135" s="302"/>
      <c r="X135" s="302"/>
      <c r="Y135" s="302"/>
      <c r="Z135" s="302"/>
    </row>
    <row r="136" spans="1:26" x14ac:dyDescent="0.25">
      <c r="A136" s="302"/>
      <c r="B136" s="302"/>
      <c r="C136" s="302"/>
      <c r="D136" s="302"/>
      <c r="E136" s="302"/>
      <c r="F136" s="302"/>
      <c r="G136" s="302"/>
      <c r="H136" s="302"/>
      <c r="I136" s="302"/>
      <c r="J136" s="302"/>
      <c r="K136" s="302"/>
      <c r="L136" s="302"/>
      <c r="M136" s="302"/>
      <c r="N136" s="302"/>
      <c r="O136" s="302"/>
      <c r="P136" s="302"/>
      <c r="Q136" s="302"/>
      <c r="R136" s="302"/>
      <c r="S136" s="302"/>
      <c r="T136" s="302"/>
      <c r="U136" s="302"/>
      <c r="V136" s="302"/>
      <c r="W136" s="302"/>
      <c r="X136" s="302"/>
      <c r="Y136" s="302"/>
      <c r="Z136" s="302"/>
    </row>
    <row r="137" spans="1:26" x14ac:dyDescent="0.25">
      <c r="A137" s="302"/>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row>
    <row r="138" spans="1:26" x14ac:dyDescent="0.25">
      <c r="A138" s="302"/>
      <c r="B138" s="302"/>
      <c r="C138" s="302"/>
      <c r="D138" s="302"/>
      <c r="E138" s="302"/>
      <c r="F138" s="302"/>
      <c r="G138" s="302"/>
      <c r="H138" s="302"/>
      <c r="I138" s="302"/>
      <c r="J138" s="302"/>
      <c r="K138" s="302"/>
      <c r="L138" s="302"/>
      <c r="M138" s="302"/>
      <c r="N138" s="302"/>
      <c r="O138" s="302"/>
      <c r="P138" s="302"/>
      <c r="Q138" s="302"/>
      <c r="R138" s="302"/>
      <c r="S138" s="302"/>
      <c r="T138" s="302"/>
      <c r="U138" s="302"/>
      <c r="V138" s="302"/>
      <c r="W138" s="302"/>
      <c r="X138" s="302"/>
      <c r="Y138" s="302"/>
      <c r="Z138" s="302"/>
    </row>
    <row r="139" spans="1:26" x14ac:dyDescent="0.25">
      <c r="A139" s="302"/>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row>
    <row r="140" spans="1:26" x14ac:dyDescent="0.25">
      <c r="A140" s="302"/>
      <c r="B140" s="302"/>
      <c r="C140" s="302"/>
      <c r="D140" s="302"/>
      <c r="E140" s="302"/>
      <c r="F140" s="302"/>
      <c r="G140" s="302"/>
      <c r="H140" s="302"/>
      <c r="I140" s="302"/>
      <c r="J140" s="302"/>
      <c r="K140" s="302"/>
      <c r="L140" s="302"/>
      <c r="M140" s="302"/>
      <c r="N140" s="302"/>
      <c r="O140" s="302"/>
      <c r="P140" s="302"/>
      <c r="Q140" s="302"/>
      <c r="R140" s="302"/>
      <c r="S140" s="302"/>
      <c r="T140" s="302"/>
      <c r="U140" s="302"/>
      <c r="V140" s="302"/>
      <c r="W140" s="302"/>
      <c r="X140" s="302"/>
      <c r="Y140" s="302"/>
      <c r="Z140" s="302"/>
    </row>
    <row r="141" spans="1:26" x14ac:dyDescent="0.25">
      <c r="A141" s="302"/>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row>
    <row r="142" spans="1:26" x14ac:dyDescent="0.25">
      <c r="A142" s="302"/>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row>
    <row r="143" spans="1:26" x14ac:dyDescent="0.25">
      <c r="A143" s="302"/>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row>
    <row r="144" spans="1:26" x14ac:dyDescent="0.25">
      <c r="A144" s="302"/>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row>
    <row r="145" spans="1:26" x14ac:dyDescent="0.25">
      <c r="A145" s="302"/>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row>
    <row r="146" spans="1:26" x14ac:dyDescent="0.25">
      <c r="A146" s="302"/>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row>
    <row r="147" spans="1:26" x14ac:dyDescent="0.25">
      <c r="A147" s="302"/>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row>
    <row r="148" spans="1:26" x14ac:dyDescent="0.25">
      <c r="A148" s="302"/>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row>
    <row r="149" spans="1:26" x14ac:dyDescent="0.25">
      <c r="A149" s="302"/>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row>
    <row r="150" spans="1:26" x14ac:dyDescent="0.25">
      <c r="A150" s="302"/>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row>
    <row r="151" spans="1:26" x14ac:dyDescent="0.25">
      <c r="A151" s="302"/>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row>
    <row r="152" spans="1:26" x14ac:dyDescent="0.25">
      <c r="A152" s="302"/>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row>
    <row r="153" spans="1:26" x14ac:dyDescent="0.25">
      <c r="A153" s="302"/>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row>
    <row r="154" spans="1:26" x14ac:dyDescent="0.25">
      <c r="A154" s="302"/>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row>
    <row r="155" spans="1:26" x14ac:dyDescent="0.25">
      <c r="A155" s="302"/>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row>
    <row r="156" spans="1:26" x14ac:dyDescent="0.25">
      <c r="A156" s="302"/>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row>
    <row r="157" spans="1:26" x14ac:dyDescent="0.25">
      <c r="A157" s="302"/>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row>
    <row r="158" spans="1:26" x14ac:dyDescent="0.25">
      <c r="A158" s="302"/>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row>
    <row r="159" spans="1:26" x14ac:dyDescent="0.25">
      <c r="A159" s="302"/>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row>
    <row r="160" spans="1:26" x14ac:dyDescent="0.25">
      <c r="A160" s="302"/>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row>
    <row r="161" spans="1:26" x14ac:dyDescent="0.25">
      <c r="A161" s="302"/>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row>
    <row r="162" spans="1:26" x14ac:dyDescent="0.25">
      <c r="A162" s="302"/>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row>
    <row r="163" spans="1:26" x14ac:dyDescent="0.25">
      <c r="A163" s="302"/>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row>
    <row r="164" spans="1:26" x14ac:dyDescent="0.25">
      <c r="A164" s="302"/>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row>
    <row r="165" spans="1:26" x14ac:dyDescent="0.25">
      <c r="A165" s="302"/>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row>
    <row r="166" spans="1:26" x14ac:dyDescent="0.25">
      <c r="A166" s="302"/>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row>
    <row r="167" spans="1:26" x14ac:dyDescent="0.25">
      <c r="A167" s="302"/>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row>
    <row r="168" spans="1:26" x14ac:dyDescent="0.25">
      <c r="A168" s="302"/>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row>
    <row r="169" spans="1:26" x14ac:dyDescent="0.25">
      <c r="A169" s="302"/>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row>
    <row r="170" spans="1:26" x14ac:dyDescent="0.25">
      <c r="A170" s="302"/>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row>
    <row r="171" spans="1:26" x14ac:dyDescent="0.25">
      <c r="A171" s="302"/>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row>
    <row r="172" spans="1:26" x14ac:dyDescent="0.25">
      <c r="A172" s="302"/>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row>
    <row r="173" spans="1:26" x14ac:dyDescent="0.25">
      <c r="A173" s="302"/>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row>
    <row r="174" spans="1:26" x14ac:dyDescent="0.25">
      <c r="A174" s="302"/>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row>
    <row r="175" spans="1:26" x14ac:dyDescent="0.25">
      <c r="A175" s="302"/>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row>
    <row r="176" spans="1:26" x14ac:dyDescent="0.25">
      <c r="A176" s="302"/>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row>
    <row r="177" spans="1:26" x14ac:dyDescent="0.25">
      <c r="A177" s="302"/>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row>
    <row r="178" spans="1:26" x14ac:dyDescent="0.25">
      <c r="A178" s="302"/>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row>
    <row r="179" spans="1:26" x14ac:dyDescent="0.25">
      <c r="A179" s="302"/>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row>
    <row r="180" spans="1:26" x14ac:dyDescent="0.25">
      <c r="A180" s="302"/>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row>
    <row r="181" spans="1:26" x14ac:dyDescent="0.25">
      <c r="A181" s="302"/>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row>
    <row r="182" spans="1:26" x14ac:dyDescent="0.25">
      <c r="A182" s="302"/>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row>
    <row r="183" spans="1:26" x14ac:dyDescent="0.25">
      <c r="A183" s="302"/>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row>
    <row r="184" spans="1:26" x14ac:dyDescent="0.25">
      <c r="A184" s="302"/>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row>
    <row r="185" spans="1:26" x14ac:dyDescent="0.25">
      <c r="A185" s="302"/>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row>
    <row r="186" spans="1:26" x14ac:dyDescent="0.25">
      <c r="A186" s="302"/>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row>
    <row r="187" spans="1:26" x14ac:dyDescent="0.25">
      <c r="A187" s="302"/>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row>
    <row r="188" spans="1:26" x14ac:dyDescent="0.25">
      <c r="A188" s="302"/>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row>
    <row r="189" spans="1:26" x14ac:dyDescent="0.25">
      <c r="A189" s="302"/>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row>
    <row r="190" spans="1:26" x14ac:dyDescent="0.25">
      <c r="A190" s="302"/>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row>
    <row r="191" spans="1:26" x14ac:dyDescent="0.25">
      <c r="A191" s="302"/>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row>
    <row r="192" spans="1:26" x14ac:dyDescent="0.25">
      <c r="A192" s="302"/>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row>
    <row r="193" spans="1:26" x14ac:dyDescent="0.25">
      <c r="A193" s="302"/>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row>
    <row r="194" spans="1:26" x14ac:dyDescent="0.25">
      <c r="A194" s="302"/>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row>
    <row r="195" spans="1:26" x14ac:dyDescent="0.25">
      <c r="A195" s="302"/>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row>
    <row r="196" spans="1:26" x14ac:dyDescent="0.25">
      <c r="A196" s="302"/>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row>
    <row r="197" spans="1:26" x14ac:dyDescent="0.25">
      <c r="A197" s="302"/>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row>
    <row r="198" spans="1:26" x14ac:dyDescent="0.25">
      <c r="A198" s="302"/>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row>
    <row r="199" spans="1:26" x14ac:dyDescent="0.25">
      <c r="A199" s="302"/>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row>
    <row r="200" spans="1:26" x14ac:dyDescent="0.25">
      <c r="A200" s="302"/>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row>
    <row r="201" spans="1:26" x14ac:dyDescent="0.25">
      <c r="A201" s="302"/>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row>
    <row r="202" spans="1:26" x14ac:dyDescent="0.25">
      <c r="A202" s="302"/>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row>
    <row r="203" spans="1:26" x14ac:dyDescent="0.25">
      <c r="A203" s="302"/>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row>
    <row r="204" spans="1:26" x14ac:dyDescent="0.25">
      <c r="A204" s="302"/>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row>
    <row r="205" spans="1:26" x14ac:dyDescent="0.25">
      <c r="A205" s="302"/>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row>
    <row r="206" spans="1:26" x14ac:dyDescent="0.25">
      <c r="A206" s="302"/>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row>
    <row r="207" spans="1:26" x14ac:dyDescent="0.25">
      <c r="A207" s="302"/>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row>
    <row r="208" spans="1:26" x14ac:dyDescent="0.25">
      <c r="A208" s="302"/>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row>
    <row r="209" spans="1:26" x14ac:dyDescent="0.25">
      <c r="A209" s="302"/>
      <c r="B209" s="302"/>
      <c r="C209" s="302"/>
      <c r="D209" s="302"/>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row>
    <row r="210" spans="1:26" x14ac:dyDescent="0.25">
      <c r="A210" s="302"/>
      <c r="B210" s="302"/>
      <c r="C210" s="302"/>
      <c r="D210" s="302"/>
      <c r="E210" s="302"/>
      <c r="F210" s="302"/>
      <c r="G210" s="302"/>
      <c r="H210" s="302"/>
      <c r="I210" s="302"/>
      <c r="J210" s="302"/>
      <c r="K210" s="302"/>
      <c r="L210" s="302"/>
      <c r="M210" s="302"/>
      <c r="N210" s="302"/>
      <c r="O210" s="302"/>
      <c r="P210" s="302"/>
      <c r="Q210" s="302"/>
      <c r="R210" s="302"/>
      <c r="S210" s="302"/>
      <c r="T210" s="302"/>
      <c r="U210" s="302"/>
      <c r="V210" s="302"/>
      <c r="W210" s="302"/>
      <c r="X210" s="302"/>
      <c r="Y210" s="302"/>
      <c r="Z210" s="302"/>
    </row>
    <row r="211" spans="1:26" x14ac:dyDescent="0.25">
      <c r="A211" s="302"/>
      <c r="B211" s="302"/>
      <c r="C211" s="302"/>
      <c r="D211" s="302"/>
      <c r="E211" s="302"/>
      <c r="F211" s="302"/>
      <c r="G211" s="302"/>
      <c r="H211" s="302"/>
      <c r="I211" s="302"/>
      <c r="J211" s="302"/>
      <c r="K211" s="302"/>
      <c r="L211" s="302"/>
      <c r="M211" s="302"/>
      <c r="N211" s="302"/>
      <c r="O211" s="302"/>
      <c r="P211" s="302"/>
      <c r="Q211" s="302"/>
      <c r="R211" s="302"/>
      <c r="S211" s="302"/>
      <c r="T211" s="302"/>
      <c r="U211" s="302"/>
      <c r="V211" s="302"/>
      <c r="W211" s="302"/>
      <c r="X211" s="302"/>
      <c r="Y211" s="302"/>
      <c r="Z211" s="302"/>
    </row>
    <row r="212" spans="1:26" x14ac:dyDescent="0.25">
      <c r="A212" s="302"/>
      <c r="B212" s="302"/>
      <c r="C212" s="302"/>
      <c r="D212" s="302"/>
      <c r="E212" s="302"/>
      <c r="F212" s="302"/>
      <c r="G212" s="302"/>
      <c r="H212" s="302"/>
      <c r="I212" s="302"/>
      <c r="J212" s="302"/>
      <c r="K212" s="302"/>
      <c r="L212" s="302"/>
      <c r="M212" s="302"/>
      <c r="N212" s="302"/>
      <c r="O212" s="302"/>
      <c r="P212" s="302"/>
      <c r="Q212" s="302"/>
      <c r="R212" s="302"/>
      <c r="S212" s="302"/>
      <c r="T212" s="302"/>
      <c r="U212" s="302"/>
      <c r="V212" s="302"/>
      <c r="W212" s="302"/>
      <c r="X212" s="302"/>
      <c r="Y212" s="302"/>
      <c r="Z212" s="302"/>
    </row>
    <row r="213" spans="1:26" x14ac:dyDescent="0.25">
      <c r="A213" s="302"/>
      <c r="B213" s="302"/>
      <c r="C213" s="302"/>
      <c r="D213" s="302"/>
      <c r="E213" s="302"/>
      <c r="F213" s="302"/>
      <c r="G213" s="302"/>
      <c r="H213" s="302"/>
      <c r="I213" s="302"/>
      <c r="J213" s="302"/>
      <c r="K213" s="302"/>
      <c r="L213" s="302"/>
      <c r="M213" s="302"/>
      <c r="N213" s="302"/>
      <c r="O213" s="302"/>
      <c r="P213" s="302"/>
      <c r="Q213" s="302"/>
      <c r="R213" s="302"/>
      <c r="S213" s="302"/>
      <c r="T213" s="302"/>
      <c r="U213" s="302"/>
      <c r="V213" s="302"/>
      <c r="W213" s="302"/>
      <c r="X213" s="302"/>
      <c r="Y213" s="302"/>
      <c r="Z213" s="302"/>
    </row>
    <row r="214" spans="1:26" x14ac:dyDescent="0.25">
      <c r="A214" s="302"/>
      <c r="B214" s="302"/>
      <c r="C214" s="302"/>
      <c r="D214" s="302"/>
      <c r="E214" s="302"/>
      <c r="F214" s="302"/>
      <c r="G214" s="302"/>
      <c r="H214" s="302"/>
      <c r="I214" s="302"/>
      <c r="J214" s="302"/>
      <c r="K214" s="302"/>
      <c r="L214" s="302"/>
      <c r="M214" s="302"/>
      <c r="N214" s="302"/>
      <c r="O214" s="302"/>
      <c r="P214" s="302"/>
      <c r="Q214" s="302"/>
      <c r="R214" s="302"/>
      <c r="S214" s="302"/>
      <c r="T214" s="302"/>
      <c r="U214" s="302"/>
      <c r="V214" s="302"/>
      <c r="W214" s="302"/>
      <c r="X214" s="302"/>
      <c r="Y214" s="302"/>
      <c r="Z214" s="302"/>
    </row>
    <row r="215" spans="1:26" x14ac:dyDescent="0.25">
      <c r="A215" s="302"/>
      <c r="B215" s="302"/>
      <c r="C215" s="302"/>
      <c r="D215" s="302"/>
      <c r="E215" s="302"/>
      <c r="F215" s="302"/>
      <c r="G215" s="302"/>
      <c r="H215" s="302"/>
      <c r="I215" s="302"/>
      <c r="J215" s="302"/>
      <c r="K215" s="302"/>
      <c r="L215" s="302"/>
      <c r="M215" s="302"/>
      <c r="N215" s="302"/>
      <c r="O215" s="302"/>
      <c r="P215" s="302"/>
      <c r="Q215" s="302"/>
      <c r="R215" s="302"/>
      <c r="S215" s="302"/>
      <c r="T215" s="302"/>
      <c r="U215" s="302"/>
      <c r="V215" s="302"/>
      <c r="W215" s="302"/>
      <c r="X215" s="302"/>
      <c r="Y215" s="302"/>
      <c r="Z215" s="302"/>
    </row>
    <row r="216" spans="1:26" x14ac:dyDescent="0.25">
      <c r="A216" s="302"/>
      <c r="B216" s="302"/>
      <c r="C216" s="302"/>
      <c r="D216" s="302"/>
      <c r="E216" s="302"/>
      <c r="F216" s="302"/>
      <c r="G216" s="302"/>
      <c r="H216" s="302"/>
      <c r="I216" s="302"/>
      <c r="J216" s="302"/>
      <c r="K216" s="302"/>
      <c r="L216" s="302"/>
      <c r="M216" s="302"/>
      <c r="N216" s="302"/>
      <c r="O216" s="302"/>
      <c r="P216" s="302"/>
      <c r="Q216" s="302"/>
      <c r="R216" s="302"/>
      <c r="S216" s="302"/>
      <c r="T216" s="302"/>
      <c r="U216" s="302"/>
      <c r="V216" s="302"/>
      <c r="W216" s="302"/>
      <c r="X216" s="302"/>
      <c r="Y216" s="302"/>
      <c r="Z216" s="302"/>
    </row>
    <row r="217" spans="1:26" x14ac:dyDescent="0.25">
      <c r="A217" s="302"/>
      <c r="B217" s="302"/>
      <c r="C217" s="302"/>
      <c r="D217" s="302"/>
      <c r="E217" s="302"/>
      <c r="F217" s="302"/>
      <c r="G217" s="302"/>
      <c r="H217" s="302"/>
      <c r="I217" s="302"/>
      <c r="J217" s="302"/>
      <c r="K217" s="302"/>
      <c r="L217" s="302"/>
      <c r="M217" s="302"/>
      <c r="N217" s="302"/>
      <c r="O217" s="302"/>
      <c r="P217" s="302"/>
      <c r="Q217" s="302"/>
      <c r="R217" s="302"/>
      <c r="S217" s="302"/>
      <c r="T217" s="302"/>
      <c r="U217" s="302"/>
      <c r="V217" s="302"/>
      <c r="W217" s="302"/>
      <c r="X217" s="302"/>
      <c r="Y217" s="302"/>
      <c r="Z217" s="302"/>
    </row>
    <row r="218" spans="1:26" x14ac:dyDescent="0.25">
      <c r="A218" s="302"/>
      <c r="B218" s="302"/>
      <c r="C218" s="302"/>
      <c r="D218" s="302"/>
      <c r="E218" s="302"/>
      <c r="F218" s="302"/>
      <c r="G218" s="302"/>
      <c r="H218" s="302"/>
      <c r="I218" s="302"/>
      <c r="J218" s="302"/>
      <c r="K218" s="302"/>
      <c r="L218" s="302"/>
      <c r="M218" s="302"/>
      <c r="N218" s="302"/>
      <c r="O218" s="302"/>
      <c r="P218" s="302"/>
      <c r="Q218" s="302"/>
      <c r="R218" s="302"/>
      <c r="S218" s="302"/>
      <c r="T218" s="302"/>
      <c r="U218" s="302"/>
      <c r="V218" s="302"/>
      <c r="W218" s="302"/>
      <c r="X218" s="302"/>
      <c r="Y218" s="302"/>
      <c r="Z218" s="302"/>
    </row>
    <row r="219" spans="1:26" x14ac:dyDescent="0.25">
      <c r="A219" s="302"/>
      <c r="B219" s="302"/>
      <c r="C219" s="302"/>
      <c r="D219" s="302"/>
      <c r="E219" s="302"/>
      <c r="F219" s="302"/>
      <c r="G219" s="302"/>
      <c r="H219" s="302"/>
      <c r="I219" s="302"/>
      <c r="J219" s="302"/>
      <c r="K219" s="302"/>
      <c r="L219" s="302"/>
      <c r="M219" s="302"/>
      <c r="N219" s="302"/>
      <c r="O219" s="302"/>
      <c r="P219" s="302"/>
      <c r="Q219" s="302"/>
      <c r="R219" s="302"/>
      <c r="S219" s="302"/>
      <c r="T219" s="302"/>
      <c r="U219" s="302"/>
      <c r="V219" s="302"/>
      <c r="W219" s="302"/>
      <c r="X219" s="302"/>
      <c r="Y219" s="302"/>
      <c r="Z219" s="302"/>
    </row>
    <row r="220" spans="1:26" x14ac:dyDescent="0.25">
      <c r="A220" s="302"/>
      <c r="B220" s="302"/>
      <c r="C220" s="302"/>
      <c r="D220" s="302"/>
      <c r="E220" s="302"/>
      <c r="F220" s="302"/>
      <c r="G220" s="302"/>
      <c r="H220" s="302"/>
      <c r="I220" s="302"/>
      <c r="J220" s="302"/>
      <c r="K220" s="302"/>
      <c r="L220" s="302"/>
      <c r="M220" s="302"/>
      <c r="N220" s="302"/>
      <c r="O220" s="302"/>
      <c r="P220" s="302"/>
      <c r="Q220" s="302"/>
      <c r="R220" s="302"/>
      <c r="S220" s="302"/>
      <c r="T220" s="302"/>
      <c r="U220" s="302"/>
      <c r="V220" s="302"/>
      <c r="W220" s="302"/>
      <c r="X220" s="302"/>
      <c r="Y220" s="302"/>
      <c r="Z220" s="302"/>
    </row>
    <row r="221" spans="1:26" x14ac:dyDescent="0.25">
      <c r="A221" s="302"/>
      <c r="B221" s="302"/>
      <c r="C221" s="302"/>
      <c r="D221" s="302"/>
      <c r="E221" s="302"/>
      <c r="F221" s="302"/>
      <c r="G221" s="302"/>
      <c r="H221" s="302"/>
      <c r="I221" s="302"/>
      <c r="J221" s="302"/>
      <c r="K221" s="302"/>
      <c r="L221" s="302"/>
      <c r="M221" s="302"/>
      <c r="N221" s="302"/>
      <c r="O221" s="302"/>
      <c r="P221" s="302"/>
      <c r="Q221" s="302"/>
      <c r="R221" s="302"/>
      <c r="S221" s="302"/>
      <c r="T221" s="302"/>
      <c r="U221" s="302"/>
      <c r="V221" s="302"/>
      <c r="W221" s="302"/>
      <c r="X221" s="302"/>
      <c r="Y221" s="302"/>
      <c r="Z221" s="302"/>
    </row>
    <row r="222" spans="1:26" x14ac:dyDescent="0.25">
      <c r="A222" s="302"/>
      <c r="B222" s="302"/>
      <c r="C222" s="302"/>
      <c r="D222" s="302"/>
      <c r="E222" s="302"/>
      <c r="F222" s="302"/>
      <c r="G222" s="302"/>
      <c r="H222" s="302"/>
      <c r="I222" s="302"/>
      <c r="J222" s="302"/>
      <c r="K222" s="302"/>
      <c r="L222" s="302"/>
      <c r="M222" s="302"/>
      <c r="N222" s="302"/>
      <c r="O222" s="302"/>
      <c r="P222" s="302"/>
      <c r="Q222" s="302"/>
      <c r="R222" s="302"/>
      <c r="S222" s="302"/>
      <c r="T222" s="302"/>
      <c r="U222" s="302"/>
      <c r="V222" s="302"/>
      <c r="W222" s="302"/>
      <c r="X222" s="302"/>
      <c r="Y222" s="302"/>
      <c r="Z222" s="302"/>
    </row>
    <row r="223" spans="1:26" x14ac:dyDescent="0.25">
      <c r="A223" s="302"/>
      <c r="B223" s="302"/>
      <c r="C223" s="302"/>
      <c r="D223" s="302"/>
      <c r="E223" s="302"/>
      <c r="F223" s="302"/>
      <c r="G223" s="302"/>
      <c r="H223" s="302"/>
      <c r="I223" s="302"/>
      <c r="J223" s="302"/>
      <c r="K223" s="302"/>
      <c r="L223" s="302"/>
      <c r="M223" s="302"/>
      <c r="N223" s="302"/>
      <c r="O223" s="302"/>
      <c r="P223" s="302"/>
      <c r="Q223" s="302"/>
      <c r="R223" s="302"/>
      <c r="S223" s="302"/>
      <c r="T223" s="302"/>
      <c r="U223" s="302"/>
      <c r="V223" s="302"/>
      <c r="W223" s="302"/>
      <c r="X223" s="302"/>
      <c r="Y223" s="302"/>
      <c r="Z223" s="302"/>
    </row>
    <row r="224" spans="1:26" x14ac:dyDescent="0.25">
      <c r="A224" s="302"/>
      <c r="B224" s="302"/>
      <c r="C224" s="302"/>
      <c r="D224" s="302"/>
      <c r="E224" s="302"/>
      <c r="F224" s="302"/>
      <c r="G224" s="302"/>
      <c r="H224" s="302"/>
      <c r="I224" s="302"/>
      <c r="J224" s="302"/>
      <c r="K224" s="302"/>
      <c r="L224" s="302"/>
      <c r="M224" s="302"/>
      <c r="N224" s="302"/>
      <c r="O224" s="302"/>
      <c r="P224" s="302"/>
      <c r="Q224" s="302"/>
      <c r="R224" s="302"/>
      <c r="S224" s="302"/>
      <c r="T224" s="302"/>
      <c r="U224" s="302"/>
      <c r="V224" s="302"/>
      <c r="W224" s="302"/>
      <c r="X224" s="302"/>
      <c r="Y224" s="302"/>
      <c r="Z224" s="302"/>
    </row>
    <row r="225" spans="1:26" x14ac:dyDescent="0.25">
      <c r="A225" s="302"/>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row>
    <row r="226" spans="1:26" x14ac:dyDescent="0.25">
      <c r="A226" s="302"/>
      <c r="B226" s="302"/>
      <c r="C226" s="302"/>
      <c r="D226" s="302"/>
      <c r="E226" s="302"/>
      <c r="F226" s="302"/>
      <c r="G226" s="302"/>
      <c r="H226" s="302"/>
      <c r="I226" s="302"/>
      <c r="J226" s="302"/>
      <c r="K226" s="302"/>
      <c r="L226" s="302"/>
      <c r="M226" s="302"/>
      <c r="N226" s="302"/>
      <c r="O226" s="302"/>
      <c r="P226" s="302"/>
      <c r="Q226" s="302"/>
      <c r="R226" s="302"/>
      <c r="S226" s="302"/>
      <c r="T226" s="302"/>
      <c r="U226" s="302"/>
      <c r="V226" s="302"/>
      <c r="W226" s="302"/>
      <c r="X226" s="302"/>
      <c r="Y226" s="302"/>
      <c r="Z226" s="302"/>
    </row>
    <row r="227" spans="1:26" x14ac:dyDescent="0.25">
      <c r="A227" s="302"/>
      <c r="B227" s="302"/>
      <c r="C227" s="302"/>
      <c r="D227" s="302"/>
      <c r="E227" s="302"/>
      <c r="F227" s="302"/>
      <c r="G227" s="302"/>
      <c r="H227" s="302"/>
      <c r="I227" s="302"/>
      <c r="J227" s="302"/>
      <c r="K227" s="302"/>
      <c r="L227" s="302"/>
      <c r="M227" s="302"/>
      <c r="N227" s="302"/>
      <c r="O227" s="302"/>
      <c r="P227" s="302"/>
      <c r="Q227" s="302"/>
      <c r="R227" s="302"/>
      <c r="S227" s="302"/>
      <c r="T227" s="302"/>
      <c r="U227" s="302"/>
      <c r="V227" s="302"/>
      <c r="W227" s="302"/>
      <c r="X227" s="302"/>
      <c r="Y227" s="302"/>
      <c r="Z227" s="302"/>
    </row>
    <row r="228" spans="1:26" x14ac:dyDescent="0.25">
      <c r="A228" s="302"/>
      <c r="B228" s="302"/>
      <c r="C228" s="302"/>
      <c r="D228" s="302"/>
      <c r="E228" s="302"/>
      <c r="F228" s="302"/>
      <c r="G228" s="302"/>
      <c r="H228" s="302"/>
      <c r="I228" s="302"/>
      <c r="J228" s="302"/>
      <c r="K228" s="302"/>
      <c r="L228" s="302"/>
      <c r="M228" s="302"/>
      <c r="N228" s="302"/>
      <c r="O228" s="302"/>
      <c r="P228" s="302"/>
      <c r="Q228" s="302"/>
      <c r="R228" s="302"/>
      <c r="S228" s="302"/>
      <c r="T228" s="302"/>
      <c r="U228" s="302"/>
      <c r="V228" s="302"/>
      <c r="W228" s="302"/>
      <c r="X228" s="302"/>
      <c r="Y228" s="302"/>
      <c r="Z228" s="302"/>
    </row>
    <row r="229" spans="1:26" x14ac:dyDescent="0.25">
      <c r="A229" s="302"/>
      <c r="B229" s="302"/>
      <c r="C229" s="302"/>
      <c r="D229" s="302"/>
      <c r="E229" s="302"/>
      <c r="F229" s="302"/>
      <c r="G229" s="302"/>
      <c r="H229" s="302"/>
      <c r="I229" s="302"/>
      <c r="J229" s="302"/>
      <c r="K229" s="302"/>
      <c r="L229" s="302"/>
      <c r="M229" s="302"/>
      <c r="N229" s="302"/>
      <c r="O229" s="302"/>
      <c r="P229" s="302"/>
      <c r="Q229" s="302"/>
      <c r="R229" s="302"/>
      <c r="S229" s="302"/>
      <c r="T229" s="302"/>
      <c r="U229" s="302"/>
      <c r="V229" s="302"/>
      <c r="W229" s="302"/>
      <c r="X229" s="302"/>
      <c r="Y229" s="302"/>
      <c r="Z229" s="302"/>
    </row>
    <row r="230" spans="1:26" x14ac:dyDescent="0.25">
      <c r="A230" s="302"/>
      <c r="B230" s="302"/>
      <c r="C230" s="302"/>
      <c r="D230" s="302"/>
      <c r="E230" s="302"/>
      <c r="F230" s="302"/>
      <c r="G230" s="302"/>
      <c r="H230" s="302"/>
      <c r="I230" s="302"/>
      <c r="J230" s="302"/>
      <c r="K230" s="302"/>
      <c r="L230" s="302"/>
      <c r="M230" s="302"/>
      <c r="N230" s="302"/>
      <c r="O230" s="302"/>
      <c r="P230" s="302"/>
      <c r="Q230" s="302"/>
      <c r="R230" s="302"/>
      <c r="S230" s="302"/>
      <c r="T230" s="302"/>
      <c r="U230" s="302"/>
      <c r="V230" s="302"/>
      <c r="W230" s="302"/>
      <c r="X230" s="302"/>
      <c r="Y230" s="302"/>
      <c r="Z230" s="302"/>
    </row>
    <row r="231" spans="1:26" x14ac:dyDescent="0.25">
      <c r="A231" s="302"/>
      <c r="B231" s="302"/>
      <c r="C231" s="302"/>
      <c r="D231" s="302"/>
      <c r="E231" s="302"/>
      <c r="F231" s="302"/>
      <c r="G231" s="302"/>
      <c r="H231" s="302"/>
      <c r="I231" s="302"/>
      <c r="J231" s="302"/>
      <c r="K231" s="302"/>
      <c r="L231" s="302"/>
      <c r="M231" s="302"/>
      <c r="N231" s="302"/>
      <c r="O231" s="302"/>
      <c r="P231" s="302"/>
      <c r="Q231" s="302"/>
      <c r="R231" s="302"/>
      <c r="S231" s="302"/>
      <c r="T231" s="302"/>
      <c r="U231" s="302"/>
      <c r="V231" s="302"/>
      <c r="W231" s="302"/>
      <c r="X231" s="302"/>
      <c r="Y231" s="302"/>
      <c r="Z231" s="302"/>
    </row>
    <row r="232" spans="1:26" x14ac:dyDescent="0.25">
      <c r="A232" s="302"/>
      <c r="B232" s="302"/>
      <c r="C232" s="302"/>
      <c r="D232" s="302"/>
      <c r="E232" s="302"/>
      <c r="F232" s="302"/>
      <c r="G232" s="302"/>
      <c r="H232" s="302"/>
      <c r="I232" s="302"/>
      <c r="J232" s="302"/>
      <c r="K232" s="302"/>
      <c r="L232" s="302"/>
      <c r="M232" s="302"/>
      <c r="N232" s="302"/>
      <c r="O232" s="302"/>
      <c r="P232" s="302"/>
      <c r="Q232" s="302"/>
      <c r="R232" s="302"/>
      <c r="S232" s="302"/>
      <c r="T232" s="302"/>
      <c r="U232" s="302"/>
      <c r="V232" s="302"/>
      <c r="W232" s="302"/>
      <c r="X232" s="302"/>
      <c r="Y232" s="302"/>
      <c r="Z232" s="302"/>
    </row>
    <row r="233" spans="1:26" x14ac:dyDescent="0.25">
      <c r="A233" s="302"/>
      <c r="B233" s="302"/>
      <c r="C233" s="302"/>
      <c r="D233" s="302"/>
      <c r="E233" s="302"/>
      <c r="F233" s="302"/>
      <c r="G233" s="302"/>
      <c r="H233" s="302"/>
      <c r="I233" s="302"/>
      <c r="J233" s="302"/>
      <c r="K233" s="302"/>
      <c r="L233" s="302"/>
      <c r="M233" s="302"/>
      <c r="N233" s="302"/>
      <c r="O233" s="302"/>
      <c r="P233" s="302"/>
      <c r="Q233" s="302"/>
      <c r="R233" s="302"/>
      <c r="S233" s="302"/>
      <c r="T233" s="302"/>
      <c r="U233" s="302"/>
      <c r="V233" s="302"/>
      <c r="W233" s="302"/>
      <c r="X233" s="302"/>
      <c r="Y233" s="302"/>
      <c r="Z233" s="302"/>
    </row>
    <row r="234" spans="1:26" x14ac:dyDescent="0.25">
      <c r="A234" s="302"/>
      <c r="B234" s="302"/>
      <c r="C234" s="302"/>
      <c r="D234" s="302"/>
      <c r="E234" s="302"/>
      <c r="F234" s="302"/>
      <c r="G234" s="302"/>
      <c r="H234" s="302"/>
      <c r="I234" s="302"/>
      <c r="J234" s="302"/>
      <c r="K234" s="302"/>
      <c r="L234" s="302"/>
      <c r="M234" s="302"/>
      <c r="N234" s="302"/>
      <c r="O234" s="302"/>
      <c r="P234" s="302"/>
      <c r="Q234" s="302"/>
      <c r="R234" s="302"/>
      <c r="S234" s="302"/>
      <c r="T234" s="302"/>
      <c r="U234" s="302"/>
      <c r="V234" s="302"/>
      <c r="W234" s="302"/>
      <c r="X234" s="302"/>
      <c r="Y234" s="302"/>
      <c r="Z234" s="302"/>
    </row>
    <row r="235" spans="1:26" x14ac:dyDescent="0.25">
      <c r="A235" s="302"/>
      <c r="B235" s="302"/>
      <c r="C235" s="302"/>
      <c r="D235" s="302"/>
      <c r="E235" s="302"/>
      <c r="F235" s="302"/>
      <c r="G235" s="302"/>
      <c r="H235" s="302"/>
      <c r="I235" s="302"/>
      <c r="J235" s="302"/>
      <c r="K235" s="302"/>
      <c r="L235" s="302"/>
      <c r="M235" s="302"/>
      <c r="N235" s="302"/>
      <c r="O235" s="302"/>
      <c r="P235" s="302"/>
      <c r="Q235" s="302"/>
      <c r="R235" s="302"/>
      <c r="S235" s="302"/>
      <c r="T235" s="302"/>
      <c r="U235" s="302"/>
      <c r="V235" s="302"/>
      <c r="W235" s="302"/>
      <c r="X235" s="302"/>
      <c r="Y235" s="302"/>
      <c r="Z235" s="302"/>
    </row>
    <row r="236" spans="1:26" x14ac:dyDescent="0.25">
      <c r="A236" s="302"/>
      <c r="B236" s="302"/>
      <c r="C236" s="302"/>
      <c r="D236" s="302"/>
      <c r="E236" s="302"/>
      <c r="F236" s="302"/>
      <c r="G236" s="302"/>
      <c r="H236" s="302"/>
      <c r="I236" s="302"/>
      <c r="J236" s="302"/>
      <c r="K236" s="302"/>
      <c r="L236" s="302"/>
      <c r="M236" s="302"/>
      <c r="N236" s="302"/>
      <c r="O236" s="302"/>
      <c r="P236" s="302"/>
      <c r="Q236" s="302"/>
      <c r="R236" s="302"/>
      <c r="S236" s="302"/>
      <c r="T236" s="302"/>
      <c r="U236" s="302"/>
      <c r="V236" s="302"/>
      <c r="W236" s="302"/>
      <c r="X236" s="302"/>
      <c r="Y236" s="302"/>
      <c r="Z236" s="302"/>
    </row>
    <row r="237" spans="1:26" x14ac:dyDescent="0.25">
      <c r="A237" s="302"/>
      <c r="B237" s="302"/>
      <c r="C237" s="302"/>
      <c r="D237" s="302"/>
      <c r="E237" s="302"/>
      <c r="F237" s="302"/>
      <c r="G237" s="302"/>
      <c r="H237" s="302"/>
      <c r="I237" s="302"/>
      <c r="J237" s="302"/>
      <c r="K237" s="302"/>
      <c r="L237" s="302"/>
      <c r="M237" s="302"/>
      <c r="N237" s="302"/>
      <c r="O237" s="302"/>
      <c r="P237" s="302"/>
      <c r="Q237" s="302"/>
      <c r="R237" s="302"/>
      <c r="S237" s="302"/>
      <c r="T237" s="302"/>
      <c r="U237" s="302"/>
      <c r="V237" s="302"/>
      <c r="W237" s="302"/>
      <c r="X237" s="302"/>
      <c r="Y237" s="302"/>
      <c r="Z237" s="302"/>
    </row>
    <row r="238" spans="1:26" x14ac:dyDescent="0.25">
      <c r="A238" s="302"/>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row>
    <row r="239" spans="1:26" x14ac:dyDescent="0.25">
      <c r="A239" s="302"/>
      <c r="B239" s="302"/>
      <c r="C239" s="302"/>
      <c r="D239" s="302"/>
      <c r="E239" s="302"/>
      <c r="F239" s="302"/>
      <c r="G239" s="302"/>
      <c r="H239" s="302"/>
      <c r="I239" s="302"/>
      <c r="J239" s="302"/>
      <c r="K239" s="302"/>
      <c r="L239" s="302"/>
      <c r="M239" s="302"/>
      <c r="N239" s="302"/>
      <c r="O239" s="302"/>
      <c r="P239" s="302"/>
      <c r="Q239" s="302"/>
      <c r="R239" s="302"/>
      <c r="S239" s="302"/>
      <c r="T239" s="302"/>
      <c r="U239" s="302"/>
      <c r="V239" s="302"/>
      <c r="W239" s="302"/>
      <c r="X239" s="302"/>
      <c r="Y239" s="302"/>
      <c r="Z239" s="302"/>
    </row>
    <row r="240" spans="1:26" x14ac:dyDescent="0.25">
      <c r="A240" s="302"/>
      <c r="B240" s="302"/>
      <c r="C240" s="302"/>
      <c r="D240" s="302"/>
      <c r="E240" s="302"/>
      <c r="F240" s="302"/>
      <c r="G240" s="302"/>
      <c r="H240" s="302"/>
      <c r="I240" s="302"/>
      <c r="J240" s="302"/>
      <c r="K240" s="302"/>
      <c r="L240" s="302"/>
      <c r="M240" s="302"/>
      <c r="N240" s="302"/>
      <c r="O240" s="302"/>
      <c r="P240" s="302"/>
      <c r="Q240" s="302"/>
      <c r="R240" s="302"/>
      <c r="S240" s="302"/>
      <c r="T240" s="302"/>
      <c r="U240" s="302"/>
      <c r="V240" s="302"/>
      <c r="W240" s="302"/>
      <c r="X240" s="302"/>
      <c r="Y240" s="302"/>
      <c r="Z240" s="302"/>
    </row>
    <row r="241" spans="1:26" x14ac:dyDescent="0.25">
      <c r="A241" s="302"/>
      <c r="B241" s="302"/>
      <c r="C241" s="302"/>
      <c r="D241" s="302"/>
      <c r="E241" s="302"/>
      <c r="F241" s="302"/>
      <c r="G241" s="302"/>
      <c r="H241" s="302"/>
      <c r="I241" s="302"/>
      <c r="J241" s="302"/>
      <c r="K241" s="302"/>
      <c r="L241" s="302"/>
      <c r="M241" s="302"/>
      <c r="N241" s="302"/>
      <c r="O241" s="302"/>
      <c r="P241" s="302"/>
      <c r="Q241" s="302"/>
      <c r="R241" s="302"/>
      <c r="S241" s="302"/>
      <c r="T241" s="302"/>
      <c r="U241" s="302"/>
      <c r="V241" s="302"/>
      <c r="W241" s="302"/>
      <c r="X241" s="302"/>
      <c r="Y241" s="302"/>
      <c r="Z241" s="302"/>
    </row>
    <row r="242" spans="1:26" x14ac:dyDescent="0.25">
      <c r="A242" s="302"/>
      <c r="B242" s="302"/>
      <c r="C242" s="302"/>
      <c r="D242" s="302"/>
      <c r="E242" s="302"/>
      <c r="F242" s="302"/>
      <c r="G242" s="302"/>
      <c r="H242" s="302"/>
      <c r="I242" s="302"/>
      <c r="J242" s="302"/>
      <c r="K242" s="302"/>
      <c r="L242" s="302"/>
      <c r="M242" s="302"/>
      <c r="N242" s="302"/>
      <c r="O242" s="302"/>
      <c r="P242" s="302"/>
      <c r="Q242" s="302"/>
      <c r="R242" s="302"/>
      <c r="S242" s="302"/>
      <c r="T242" s="302"/>
      <c r="U242" s="302"/>
      <c r="V242" s="302"/>
      <c r="W242" s="302"/>
      <c r="X242" s="302"/>
      <c r="Y242" s="302"/>
      <c r="Z242" s="302"/>
    </row>
    <row r="243" spans="1:26" x14ac:dyDescent="0.25">
      <c r="A243" s="302"/>
      <c r="B243" s="302"/>
      <c r="C243" s="302"/>
      <c r="D243" s="302"/>
      <c r="E243" s="302"/>
      <c r="F243" s="302"/>
      <c r="G243" s="302"/>
      <c r="H243" s="302"/>
      <c r="I243" s="302"/>
      <c r="J243" s="302"/>
      <c r="K243" s="302"/>
      <c r="L243" s="302"/>
      <c r="M243" s="302"/>
      <c r="N243" s="302"/>
      <c r="O243" s="302"/>
      <c r="P243" s="302"/>
      <c r="Q243" s="302"/>
      <c r="R243" s="302"/>
      <c r="S243" s="302"/>
      <c r="T243" s="302"/>
      <c r="U243" s="302"/>
      <c r="V243" s="302"/>
      <c r="W243" s="302"/>
      <c r="X243" s="302"/>
      <c r="Y243" s="302"/>
      <c r="Z243" s="302"/>
    </row>
    <row r="244" spans="1:26" x14ac:dyDescent="0.25">
      <c r="A244" s="302"/>
      <c r="B244" s="302"/>
      <c r="C244" s="302"/>
      <c r="D244" s="302"/>
      <c r="E244" s="302"/>
      <c r="F244" s="302"/>
      <c r="G244" s="302"/>
      <c r="H244" s="302"/>
      <c r="I244" s="302"/>
      <c r="J244" s="302"/>
      <c r="K244" s="302"/>
      <c r="L244" s="302"/>
      <c r="M244" s="302"/>
      <c r="N244" s="302"/>
      <c r="O244" s="302"/>
      <c r="P244" s="302"/>
      <c r="Q244" s="302"/>
      <c r="R244" s="302"/>
      <c r="S244" s="302"/>
      <c r="T244" s="302"/>
      <c r="U244" s="302"/>
      <c r="V244" s="302"/>
      <c r="W244" s="302"/>
      <c r="X244" s="302"/>
      <c r="Y244" s="302"/>
      <c r="Z244" s="302"/>
    </row>
    <row r="245" spans="1:26" x14ac:dyDescent="0.25">
      <c r="A245" s="302"/>
      <c r="B245" s="302"/>
      <c r="C245" s="302"/>
      <c r="D245" s="302"/>
      <c r="E245" s="302"/>
      <c r="F245" s="302"/>
      <c r="G245" s="302"/>
      <c r="H245" s="302"/>
      <c r="I245" s="302"/>
      <c r="J245" s="302"/>
      <c r="K245" s="302"/>
      <c r="L245" s="302"/>
      <c r="M245" s="302"/>
      <c r="N245" s="302"/>
      <c r="O245" s="302"/>
      <c r="P245" s="302"/>
      <c r="Q245" s="302"/>
      <c r="R245" s="302"/>
      <c r="S245" s="302"/>
      <c r="T245" s="302"/>
      <c r="U245" s="302"/>
      <c r="V245" s="302"/>
      <c r="W245" s="302"/>
      <c r="X245" s="302"/>
      <c r="Y245" s="302"/>
      <c r="Z245" s="302"/>
    </row>
    <row r="246" spans="1:26" x14ac:dyDescent="0.25">
      <c r="A246" s="302"/>
      <c r="B246" s="302"/>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row>
    <row r="247" spans="1:26" x14ac:dyDescent="0.25">
      <c r="A247" s="302"/>
      <c r="B247" s="302"/>
      <c r="C247" s="302"/>
      <c r="D247" s="302"/>
      <c r="E247" s="302"/>
      <c r="F247" s="302"/>
      <c r="G247" s="302"/>
      <c r="H247" s="302"/>
      <c r="I247" s="302"/>
      <c r="J247" s="302"/>
      <c r="K247" s="302"/>
      <c r="L247" s="302"/>
      <c r="M247" s="302"/>
      <c r="N247" s="302"/>
      <c r="O247" s="302"/>
      <c r="P247" s="302"/>
      <c r="Q247" s="302"/>
      <c r="R247" s="302"/>
      <c r="S247" s="302"/>
      <c r="T247" s="302"/>
      <c r="U247" s="302"/>
      <c r="V247" s="302"/>
      <c r="W247" s="302"/>
      <c r="X247" s="302"/>
      <c r="Y247" s="302"/>
      <c r="Z247" s="302"/>
    </row>
    <row r="248" spans="1:26" x14ac:dyDescent="0.25">
      <c r="A248" s="302"/>
      <c r="B248" s="302"/>
      <c r="C248" s="302"/>
      <c r="D248" s="302"/>
      <c r="E248" s="302"/>
      <c r="F248" s="302"/>
      <c r="G248" s="302"/>
      <c r="H248" s="302"/>
      <c r="I248" s="302"/>
      <c r="J248" s="302"/>
      <c r="K248" s="302"/>
      <c r="L248" s="302"/>
      <c r="M248" s="302"/>
      <c r="N248" s="302"/>
      <c r="O248" s="302"/>
      <c r="P248" s="302"/>
      <c r="Q248" s="302"/>
      <c r="R248" s="302"/>
      <c r="S248" s="302"/>
      <c r="T248" s="302"/>
      <c r="U248" s="302"/>
      <c r="V248" s="302"/>
      <c r="W248" s="302"/>
      <c r="X248" s="302"/>
      <c r="Y248" s="302"/>
      <c r="Z248" s="302"/>
    </row>
    <row r="249" spans="1:26" x14ac:dyDescent="0.25">
      <c r="A249" s="302"/>
      <c r="B249" s="302"/>
      <c r="C249" s="302"/>
      <c r="D249" s="302"/>
      <c r="E249" s="302"/>
      <c r="F249" s="302"/>
      <c r="G249" s="302"/>
      <c r="H249" s="302"/>
      <c r="I249" s="302"/>
      <c r="J249" s="302"/>
      <c r="K249" s="302"/>
      <c r="L249" s="302"/>
      <c r="M249" s="302"/>
      <c r="N249" s="302"/>
      <c r="O249" s="302"/>
      <c r="P249" s="302"/>
      <c r="Q249" s="302"/>
      <c r="R249" s="302"/>
      <c r="S249" s="302"/>
      <c r="T249" s="302"/>
      <c r="U249" s="302"/>
      <c r="V249" s="302"/>
      <c r="W249" s="302"/>
      <c r="X249" s="302"/>
      <c r="Y249" s="302"/>
      <c r="Z249" s="302"/>
    </row>
    <row r="250" spans="1:26" x14ac:dyDescent="0.25">
      <c r="A250" s="302"/>
      <c r="B250" s="302"/>
      <c r="C250" s="302"/>
      <c r="D250" s="302"/>
      <c r="E250" s="302"/>
      <c r="F250" s="302"/>
      <c r="G250" s="302"/>
      <c r="H250" s="302"/>
      <c r="I250" s="302"/>
      <c r="J250" s="302"/>
      <c r="K250" s="302"/>
      <c r="L250" s="302"/>
      <c r="M250" s="302"/>
      <c r="N250" s="302"/>
      <c r="O250" s="302"/>
      <c r="P250" s="302"/>
      <c r="Q250" s="302"/>
      <c r="R250" s="302"/>
      <c r="S250" s="302"/>
      <c r="T250" s="302"/>
      <c r="U250" s="302"/>
      <c r="V250" s="302"/>
      <c r="W250" s="302"/>
      <c r="X250" s="302"/>
      <c r="Y250" s="302"/>
      <c r="Z250" s="302"/>
    </row>
    <row r="251" spans="1:26" x14ac:dyDescent="0.25">
      <c r="A251" s="302"/>
      <c r="B251" s="302"/>
      <c r="C251" s="302"/>
      <c r="D251" s="302"/>
      <c r="E251" s="302"/>
      <c r="F251" s="302"/>
      <c r="G251" s="302"/>
      <c r="H251" s="302"/>
      <c r="I251" s="302"/>
      <c r="J251" s="302"/>
      <c r="K251" s="302"/>
      <c r="L251" s="302"/>
      <c r="M251" s="302"/>
      <c r="N251" s="302"/>
      <c r="O251" s="302"/>
      <c r="P251" s="302"/>
      <c r="Q251" s="302"/>
      <c r="R251" s="302"/>
      <c r="S251" s="302"/>
      <c r="T251" s="302"/>
      <c r="U251" s="302"/>
      <c r="V251" s="302"/>
      <c r="W251" s="302"/>
      <c r="X251" s="302"/>
      <c r="Y251" s="302"/>
      <c r="Z251" s="302"/>
    </row>
    <row r="252" spans="1:26" x14ac:dyDescent="0.25">
      <c r="A252" s="302"/>
      <c r="B252" s="302"/>
      <c r="C252" s="302"/>
      <c r="D252" s="302"/>
      <c r="E252" s="302"/>
      <c r="F252" s="302"/>
      <c r="G252" s="302"/>
      <c r="H252" s="302"/>
      <c r="I252" s="302"/>
      <c r="J252" s="302"/>
      <c r="K252" s="302"/>
      <c r="L252" s="302"/>
      <c r="M252" s="302"/>
      <c r="N252" s="302"/>
      <c r="O252" s="302"/>
      <c r="P252" s="302"/>
      <c r="Q252" s="302"/>
      <c r="R252" s="302"/>
      <c r="S252" s="302"/>
      <c r="T252" s="302"/>
      <c r="U252" s="302"/>
      <c r="V252" s="302"/>
      <c r="W252" s="302"/>
      <c r="X252" s="302"/>
      <c r="Y252" s="302"/>
      <c r="Z252" s="302"/>
    </row>
    <row r="253" spans="1:26" x14ac:dyDescent="0.25">
      <c r="A253" s="302"/>
      <c r="B253" s="302"/>
      <c r="C253" s="302"/>
      <c r="D253" s="302"/>
      <c r="E253" s="302"/>
      <c r="F253" s="302"/>
      <c r="G253" s="302"/>
      <c r="H253" s="302"/>
      <c r="I253" s="302"/>
      <c r="J253" s="302"/>
      <c r="K253" s="302"/>
      <c r="L253" s="302"/>
      <c r="M253" s="302"/>
      <c r="N253" s="302"/>
      <c r="O253" s="302"/>
      <c r="P253" s="302"/>
      <c r="Q253" s="302"/>
      <c r="R253" s="302"/>
      <c r="S253" s="302"/>
      <c r="T253" s="302"/>
      <c r="U253" s="302"/>
      <c r="V253" s="302"/>
      <c r="W253" s="302"/>
      <c r="X253" s="302"/>
      <c r="Y253" s="302"/>
      <c r="Z253" s="302"/>
    </row>
    <row r="254" spans="1:26" x14ac:dyDescent="0.25">
      <c r="A254" s="302"/>
      <c r="B254" s="302"/>
      <c r="C254" s="302"/>
      <c r="D254" s="302"/>
      <c r="E254" s="302"/>
      <c r="F254" s="302"/>
      <c r="G254" s="302"/>
      <c r="H254" s="302"/>
      <c r="I254" s="302"/>
      <c r="J254" s="302"/>
      <c r="K254" s="302"/>
      <c r="L254" s="302"/>
      <c r="M254" s="302"/>
      <c r="N254" s="302"/>
      <c r="O254" s="302"/>
      <c r="P254" s="302"/>
      <c r="Q254" s="302"/>
      <c r="R254" s="302"/>
      <c r="S254" s="302"/>
      <c r="T254" s="302"/>
      <c r="U254" s="302"/>
      <c r="V254" s="302"/>
      <c r="W254" s="302"/>
      <c r="X254" s="302"/>
      <c r="Y254" s="302"/>
      <c r="Z254" s="302"/>
    </row>
    <row r="255" spans="1:26" x14ac:dyDescent="0.25">
      <c r="A255" s="302"/>
      <c r="B255" s="302"/>
      <c r="C255" s="302"/>
      <c r="D255" s="302"/>
      <c r="E255" s="302"/>
      <c r="F255" s="302"/>
      <c r="G255" s="302"/>
      <c r="H255" s="302"/>
      <c r="I255" s="302"/>
      <c r="J255" s="302"/>
      <c r="K255" s="302"/>
      <c r="L255" s="302"/>
      <c r="M255" s="302"/>
      <c r="N255" s="302"/>
      <c r="O255" s="302"/>
      <c r="P255" s="302"/>
      <c r="Q255" s="302"/>
      <c r="R255" s="302"/>
      <c r="S255" s="302"/>
      <c r="T255" s="302"/>
      <c r="U255" s="302"/>
      <c r="V255" s="302"/>
      <c r="W255" s="302"/>
      <c r="X255" s="302"/>
      <c r="Y255" s="302"/>
      <c r="Z255" s="302"/>
    </row>
    <row r="256" spans="1:26" x14ac:dyDescent="0.25">
      <c r="A256" s="302"/>
      <c r="B256" s="302"/>
      <c r="C256" s="302"/>
      <c r="D256" s="302"/>
      <c r="E256" s="302"/>
      <c r="F256" s="302"/>
      <c r="G256" s="302"/>
      <c r="H256" s="302"/>
      <c r="I256" s="302"/>
      <c r="J256" s="302"/>
      <c r="K256" s="302"/>
      <c r="L256" s="302"/>
      <c r="M256" s="302"/>
      <c r="N256" s="302"/>
      <c r="O256" s="302"/>
      <c r="P256" s="302"/>
      <c r="Q256" s="302"/>
      <c r="R256" s="302"/>
      <c r="S256" s="302"/>
      <c r="T256" s="302"/>
      <c r="U256" s="302"/>
      <c r="V256" s="302"/>
      <c r="W256" s="302"/>
      <c r="X256" s="302"/>
      <c r="Y256" s="302"/>
      <c r="Z256" s="302"/>
    </row>
    <row r="257" spans="1:26" x14ac:dyDescent="0.25">
      <c r="A257" s="302"/>
      <c r="B257" s="302"/>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row>
    <row r="258" spans="1:26" x14ac:dyDescent="0.25">
      <c r="A258" s="302"/>
      <c r="B258" s="302"/>
      <c r="C258" s="302"/>
      <c r="D258" s="302"/>
      <c r="E258" s="302"/>
      <c r="F258" s="302"/>
      <c r="G258" s="302"/>
      <c r="H258" s="302"/>
      <c r="I258" s="302"/>
      <c r="J258" s="302"/>
      <c r="K258" s="302"/>
      <c r="L258" s="302"/>
      <c r="M258" s="302"/>
      <c r="N258" s="302"/>
      <c r="O258" s="302"/>
      <c r="P258" s="302"/>
      <c r="Q258" s="302"/>
      <c r="R258" s="302"/>
      <c r="S258" s="302"/>
      <c r="T258" s="302"/>
      <c r="U258" s="302"/>
      <c r="V258" s="302"/>
      <c r="W258" s="302"/>
      <c r="X258" s="302"/>
      <c r="Y258" s="302"/>
      <c r="Z258" s="302"/>
    </row>
    <row r="259" spans="1:26" x14ac:dyDescent="0.25">
      <c r="A259" s="302"/>
      <c r="B259" s="302"/>
      <c r="C259" s="302"/>
      <c r="D259" s="302"/>
      <c r="E259" s="302"/>
      <c r="F259" s="302"/>
      <c r="G259" s="302"/>
      <c r="H259" s="302"/>
      <c r="I259" s="302"/>
      <c r="J259" s="302"/>
      <c r="K259" s="302"/>
      <c r="L259" s="302"/>
      <c r="M259" s="302"/>
      <c r="N259" s="302"/>
      <c r="O259" s="302"/>
      <c r="P259" s="302"/>
      <c r="Q259" s="302"/>
      <c r="R259" s="302"/>
      <c r="S259" s="302"/>
      <c r="T259" s="302"/>
      <c r="U259" s="302"/>
      <c r="V259" s="302"/>
      <c r="W259" s="302"/>
      <c r="X259" s="302"/>
      <c r="Y259" s="302"/>
      <c r="Z259" s="302"/>
    </row>
    <row r="260" spans="1:26" x14ac:dyDescent="0.25">
      <c r="A260" s="302"/>
      <c r="B260" s="302"/>
      <c r="C260" s="302"/>
      <c r="D260" s="302"/>
      <c r="E260" s="302"/>
      <c r="F260" s="302"/>
      <c r="G260" s="302"/>
      <c r="H260" s="302"/>
      <c r="I260" s="302"/>
      <c r="J260" s="302"/>
      <c r="K260" s="302"/>
      <c r="L260" s="302"/>
      <c r="M260" s="302"/>
      <c r="N260" s="302"/>
      <c r="O260" s="302"/>
      <c r="P260" s="302"/>
      <c r="Q260" s="302"/>
      <c r="R260" s="302"/>
      <c r="S260" s="302"/>
      <c r="T260" s="302"/>
      <c r="U260" s="302"/>
      <c r="V260" s="302"/>
      <c r="W260" s="302"/>
      <c r="X260" s="302"/>
      <c r="Y260" s="302"/>
      <c r="Z260" s="302"/>
    </row>
    <row r="261" spans="1:26" x14ac:dyDescent="0.25">
      <c r="A261" s="302"/>
      <c r="B261" s="302"/>
      <c r="C261" s="302"/>
      <c r="D261" s="302"/>
      <c r="E261" s="302"/>
      <c r="F261" s="302"/>
      <c r="G261" s="302"/>
      <c r="H261" s="302"/>
      <c r="I261" s="302"/>
      <c r="J261" s="302"/>
      <c r="K261" s="302"/>
      <c r="L261" s="302"/>
      <c r="M261" s="302"/>
      <c r="N261" s="302"/>
      <c r="O261" s="302"/>
      <c r="P261" s="302"/>
      <c r="Q261" s="302"/>
      <c r="R261" s="302"/>
      <c r="S261" s="302"/>
      <c r="T261" s="302"/>
      <c r="U261" s="302"/>
      <c r="V261" s="302"/>
      <c r="W261" s="302"/>
      <c r="X261" s="302"/>
      <c r="Y261" s="302"/>
      <c r="Z261" s="302"/>
    </row>
    <row r="262" spans="1:26" x14ac:dyDescent="0.25">
      <c r="A262" s="302"/>
      <c r="B262" s="302"/>
      <c r="C262" s="302"/>
      <c r="D262" s="302"/>
      <c r="E262" s="302"/>
      <c r="F262" s="302"/>
      <c r="G262" s="302"/>
      <c r="H262" s="302"/>
      <c r="I262" s="302"/>
      <c r="J262" s="302"/>
      <c r="K262" s="302"/>
      <c r="L262" s="302"/>
      <c r="M262" s="302"/>
      <c r="N262" s="302"/>
      <c r="O262" s="302"/>
      <c r="P262" s="302"/>
      <c r="Q262" s="302"/>
      <c r="R262" s="302"/>
      <c r="S262" s="302"/>
      <c r="T262" s="302"/>
      <c r="U262" s="302"/>
      <c r="V262" s="302"/>
      <c r="W262" s="302"/>
      <c r="X262" s="302"/>
      <c r="Y262" s="302"/>
      <c r="Z262" s="302"/>
    </row>
    <row r="263" spans="1:26" x14ac:dyDescent="0.25">
      <c r="A263" s="302"/>
      <c r="B263" s="302"/>
      <c r="C263" s="302"/>
      <c r="D263" s="302"/>
      <c r="E263" s="302"/>
      <c r="F263" s="302"/>
      <c r="G263" s="302"/>
      <c r="H263" s="302"/>
      <c r="I263" s="302"/>
      <c r="J263" s="302"/>
      <c r="K263" s="302"/>
      <c r="L263" s="302"/>
      <c r="M263" s="302"/>
      <c r="N263" s="302"/>
      <c r="O263" s="302"/>
      <c r="P263" s="302"/>
      <c r="Q263" s="302"/>
      <c r="R263" s="302"/>
      <c r="S263" s="302"/>
      <c r="T263" s="302"/>
      <c r="U263" s="302"/>
      <c r="V263" s="302"/>
      <c r="W263" s="302"/>
      <c r="X263" s="302"/>
      <c r="Y263" s="302"/>
      <c r="Z263" s="302"/>
    </row>
    <row r="264" spans="1:26" x14ac:dyDescent="0.25">
      <c r="A264" s="302"/>
      <c r="B264" s="302"/>
      <c r="C264" s="302"/>
      <c r="D264" s="302"/>
      <c r="E264" s="302"/>
      <c r="F264" s="302"/>
      <c r="G264" s="302"/>
      <c r="H264" s="302"/>
      <c r="I264" s="302"/>
      <c r="J264" s="302"/>
      <c r="K264" s="302"/>
      <c r="L264" s="302"/>
      <c r="M264" s="302"/>
      <c r="N264" s="302"/>
      <c r="O264" s="302"/>
      <c r="P264" s="302"/>
      <c r="Q264" s="302"/>
      <c r="R264" s="302"/>
      <c r="S264" s="302"/>
      <c r="T264" s="302"/>
      <c r="U264" s="302"/>
      <c r="V264" s="302"/>
      <c r="W264" s="302"/>
      <c r="X264" s="302"/>
      <c r="Y264" s="302"/>
      <c r="Z264" s="302"/>
    </row>
    <row r="265" spans="1:26" x14ac:dyDescent="0.25">
      <c r="A265" s="302"/>
      <c r="B265" s="302"/>
      <c r="C265" s="302"/>
      <c r="D265" s="302"/>
      <c r="E265" s="302"/>
      <c r="F265" s="302"/>
      <c r="G265" s="302"/>
      <c r="H265" s="302"/>
      <c r="I265" s="302"/>
      <c r="J265" s="302"/>
      <c r="K265" s="302"/>
      <c r="L265" s="302"/>
      <c r="M265" s="302"/>
      <c r="N265" s="302"/>
      <c r="O265" s="302"/>
      <c r="P265" s="302"/>
      <c r="Q265" s="302"/>
      <c r="R265" s="302"/>
      <c r="S265" s="302"/>
      <c r="T265" s="302"/>
      <c r="U265" s="302"/>
      <c r="V265" s="302"/>
      <c r="W265" s="302"/>
      <c r="X265" s="302"/>
      <c r="Y265" s="302"/>
      <c r="Z265" s="302"/>
    </row>
    <row r="266" spans="1:26" x14ac:dyDescent="0.25">
      <c r="A266" s="302"/>
      <c r="B266" s="302"/>
      <c r="C266" s="302"/>
      <c r="D266" s="302"/>
      <c r="E266" s="302"/>
      <c r="F266" s="302"/>
      <c r="G266" s="302"/>
      <c r="H266" s="302"/>
      <c r="I266" s="302"/>
      <c r="J266" s="302"/>
      <c r="K266" s="302"/>
      <c r="L266" s="302"/>
      <c r="M266" s="302"/>
      <c r="N266" s="302"/>
      <c r="O266" s="302"/>
      <c r="P266" s="302"/>
      <c r="Q266" s="302"/>
      <c r="R266" s="302"/>
      <c r="S266" s="302"/>
      <c r="T266" s="302"/>
      <c r="U266" s="302"/>
      <c r="V266" s="302"/>
      <c r="W266" s="302"/>
      <c r="X266" s="302"/>
      <c r="Y266" s="302"/>
      <c r="Z266" s="302"/>
    </row>
    <row r="267" spans="1:26" x14ac:dyDescent="0.25">
      <c r="A267" s="302"/>
      <c r="B267" s="302"/>
      <c r="C267" s="302"/>
      <c r="D267" s="302"/>
      <c r="E267" s="302"/>
      <c r="F267" s="302"/>
      <c r="G267" s="302"/>
      <c r="H267" s="302"/>
      <c r="I267" s="302"/>
      <c r="J267" s="302"/>
      <c r="K267" s="302"/>
      <c r="L267" s="302"/>
      <c r="M267" s="302"/>
      <c r="N267" s="302"/>
      <c r="O267" s="302"/>
      <c r="P267" s="302"/>
      <c r="Q267" s="302"/>
      <c r="R267" s="302"/>
      <c r="S267" s="302"/>
      <c r="T267" s="302"/>
      <c r="U267" s="302"/>
      <c r="V267" s="302"/>
      <c r="W267" s="302"/>
      <c r="X267" s="302"/>
      <c r="Y267" s="302"/>
      <c r="Z267" s="302"/>
    </row>
    <row r="268" spans="1:26" x14ac:dyDescent="0.25">
      <c r="A268" s="302"/>
      <c r="B268" s="302"/>
      <c r="C268" s="302"/>
      <c r="D268" s="302"/>
      <c r="E268" s="302"/>
      <c r="F268" s="302"/>
      <c r="G268" s="302"/>
      <c r="H268" s="302"/>
      <c r="I268" s="302"/>
      <c r="J268" s="302"/>
      <c r="K268" s="302"/>
      <c r="L268" s="302"/>
      <c r="M268" s="302"/>
      <c r="N268" s="302"/>
      <c r="O268" s="302"/>
      <c r="P268" s="302"/>
      <c r="Q268" s="302"/>
      <c r="R268" s="302"/>
      <c r="S268" s="302"/>
      <c r="T268" s="302"/>
      <c r="U268" s="302"/>
      <c r="V268" s="302"/>
      <c r="W268" s="302"/>
      <c r="X268" s="302"/>
      <c r="Y268" s="302"/>
      <c r="Z268" s="302"/>
    </row>
    <row r="269" spans="1:26" x14ac:dyDescent="0.25">
      <c r="A269" s="302"/>
      <c r="B269" s="302"/>
      <c r="C269" s="302"/>
      <c r="D269" s="302"/>
      <c r="E269" s="302"/>
      <c r="F269" s="302"/>
      <c r="G269" s="302"/>
      <c r="H269" s="302"/>
      <c r="I269" s="302"/>
      <c r="J269" s="302"/>
      <c r="K269" s="302"/>
      <c r="L269" s="302"/>
      <c r="M269" s="302"/>
      <c r="N269" s="302"/>
      <c r="O269" s="302"/>
      <c r="P269" s="302"/>
      <c r="Q269" s="302"/>
      <c r="R269" s="302"/>
      <c r="S269" s="302"/>
      <c r="T269" s="302"/>
      <c r="U269" s="302"/>
      <c r="V269" s="302"/>
      <c r="W269" s="302"/>
      <c r="X269" s="302"/>
      <c r="Y269" s="302"/>
      <c r="Z269" s="302"/>
    </row>
    <row r="270" spans="1:26" x14ac:dyDescent="0.25">
      <c r="A270" s="302"/>
      <c r="B270" s="302"/>
      <c r="C270" s="302"/>
      <c r="D270" s="302"/>
      <c r="E270" s="302"/>
      <c r="F270" s="302"/>
      <c r="G270" s="302"/>
      <c r="H270" s="302"/>
      <c r="I270" s="302"/>
      <c r="J270" s="302"/>
      <c r="K270" s="302"/>
      <c r="L270" s="302"/>
      <c r="M270" s="302"/>
      <c r="N270" s="302"/>
      <c r="O270" s="302"/>
      <c r="P270" s="302"/>
      <c r="Q270" s="302"/>
      <c r="R270" s="302"/>
      <c r="S270" s="302"/>
      <c r="T270" s="302"/>
      <c r="U270" s="302"/>
      <c r="V270" s="302"/>
      <c r="W270" s="302"/>
      <c r="X270" s="302"/>
      <c r="Y270" s="302"/>
      <c r="Z270" s="302"/>
    </row>
    <row r="271" spans="1:26" x14ac:dyDescent="0.25">
      <c r="A271" s="302"/>
      <c r="B271" s="302"/>
      <c r="C271" s="302"/>
      <c r="D271" s="302"/>
      <c r="E271" s="302"/>
      <c r="F271" s="302"/>
      <c r="G271" s="302"/>
      <c r="H271" s="302"/>
      <c r="I271" s="302"/>
      <c r="J271" s="302"/>
      <c r="K271" s="302"/>
      <c r="L271" s="302"/>
      <c r="M271" s="302"/>
      <c r="N271" s="302"/>
      <c r="O271" s="302"/>
      <c r="P271" s="302"/>
      <c r="Q271" s="302"/>
      <c r="R271" s="302"/>
      <c r="S271" s="302"/>
      <c r="T271" s="302"/>
      <c r="U271" s="302"/>
      <c r="V271" s="302"/>
      <c r="W271" s="302"/>
      <c r="X271" s="302"/>
      <c r="Y271" s="302"/>
      <c r="Z271" s="302"/>
    </row>
    <row r="272" spans="1:26" x14ac:dyDescent="0.25">
      <c r="A272" s="302"/>
      <c r="B272" s="302"/>
      <c r="C272" s="302"/>
      <c r="D272" s="302"/>
      <c r="E272" s="302"/>
      <c r="F272" s="302"/>
      <c r="G272" s="302"/>
      <c r="H272" s="302"/>
      <c r="I272" s="302"/>
      <c r="J272" s="302"/>
      <c r="K272" s="302"/>
      <c r="L272" s="302"/>
      <c r="M272" s="302"/>
      <c r="N272" s="302"/>
      <c r="O272" s="302"/>
      <c r="P272" s="302"/>
      <c r="Q272" s="302"/>
      <c r="R272" s="302"/>
      <c r="S272" s="302"/>
      <c r="T272" s="302"/>
      <c r="U272" s="302"/>
      <c r="V272" s="302"/>
      <c r="W272" s="302"/>
      <c r="X272" s="302"/>
      <c r="Y272" s="302"/>
      <c r="Z272" s="302"/>
    </row>
    <row r="273" spans="1:26" x14ac:dyDescent="0.25">
      <c r="A273" s="302"/>
      <c r="B273" s="302"/>
      <c r="C273" s="302"/>
      <c r="D273" s="302"/>
      <c r="E273" s="302"/>
      <c r="F273" s="302"/>
      <c r="G273" s="302"/>
      <c r="H273" s="302"/>
      <c r="I273" s="302"/>
      <c r="J273" s="302"/>
      <c r="K273" s="302"/>
      <c r="L273" s="302"/>
      <c r="M273" s="302"/>
      <c r="N273" s="302"/>
      <c r="O273" s="302"/>
      <c r="P273" s="302"/>
      <c r="Q273" s="302"/>
      <c r="R273" s="302"/>
      <c r="S273" s="302"/>
      <c r="T273" s="302"/>
      <c r="U273" s="302"/>
      <c r="V273" s="302"/>
      <c r="W273" s="302"/>
      <c r="X273" s="302"/>
      <c r="Y273" s="302"/>
      <c r="Z273" s="302"/>
    </row>
    <row r="274" spans="1:26" x14ac:dyDescent="0.25">
      <c r="A274" s="302"/>
      <c r="B274" s="302"/>
      <c r="C274" s="302"/>
      <c r="D274" s="302"/>
      <c r="E274" s="302"/>
      <c r="F274" s="302"/>
      <c r="G274" s="302"/>
      <c r="H274" s="302"/>
      <c r="I274" s="302"/>
      <c r="J274" s="302"/>
      <c r="K274" s="302"/>
      <c r="L274" s="302"/>
      <c r="M274" s="302"/>
      <c r="N274" s="302"/>
      <c r="O274" s="302"/>
      <c r="P274" s="302"/>
      <c r="Q274" s="302"/>
      <c r="R274" s="302"/>
      <c r="S274" s="302"/>
      <c r="T274" s="302"/>
      <c r="U274" s="302"/>
      <c r="V274" s="302"/>
      <c r="W274" s="302"/>
      <c r="X274" s="302"/>
      <c r="Y274" s="302"/>
      <c r="Z274" s="302"/>
    </row>
    <row r="275" spans="1:26" x14ac:dyDescent="0.25">
      <c r="A275" s="302"/>
      <c r="B275" s="302"/>
      <c r="C275" s="302"/>
      <c r="D275" s="302"/>
      <c r="E275" s="302"/>
      <c r="F275" s="302"/>
      <c r="G275" s="302"/>
      <c r="H275" s="302"/>
      <c r="I275" s="302"/>
      <c r="J275" s="302"/>
      <c r="K275" s="302"/>
      <c r="L275" s="302"/>
      <c r="M275" s="302"/>
      <c r="N275" s="302"/>
      <c r="O275" s="302"/>
      <c r="P275" s="302"/>
      <c r="Q275" s="302"/>
      <c r="R275" s="302"/>
      <c r="S275" s="302"/>
      <c r="T275" s="302"/>
      <c r="U275" s="302"/>
      <c r="V275" s="302"/>
      <c r="W275" s="302"/>
      <c r="X275" s="302"/>
      <c r="Y275" s="302"/>
      <c r="Z275" s="302"/>
    </row>
    <row r="276" spans="1:26" x14ac:dyDescent="0.25">
      <c r="A276" s="302"/>
      <c r="B276" s="302"/>
      <c r="C276" s="302"/>
      <c r="D276" s="302"/>
      <c r="E276" s="302"/>
      <c r="F276" s="302"/>
      <c r="G276" s="302"/>
      <c r="H276" s="302"/>
      <c r="I276" s="302"/>
      <c r="J276" s="302"/>
      <c r="K276" s="302"/>
      <c r="L276" s="302"/>
      <c r="M276" s="302"/>
      <c r="N276" s="302"/>
      <c r="O276" s="302"/>
      <c r="P276" s="302"/>
      <c r="Q276" s="302"/>
      <c r="R276" s="302"/>
      <c r="S276" s="302"/>
      <c r="T276" s="302"/>
      <c r="U276" s="302"/>
      <c r="V276" s="302"/>
      <c r="W276" s="302"/>
      <c r="X276" s="302"/>
      <c r="Y276" s="302"/>
      <c r="Z276" s="302"/>
    </row>
    <row r="277" spans="1:26" x14ac:dyDescent="0.25">
      <c r="A277" s="302"/>
      <c r="B277" s="302"/>
      <c r="C277" s="302"/>
      <c r="D277" s="302"/>
      <c r="E277" s="302"/>
      <c r="F277" s="302"/>
      <c r="G277" s="302"/>
      <c r="H277" s="302"/>
      <c r="I277" s="302"/>
      <c r="J277" s="302"/>
      <c r="K277" s="302"/>
      <c r="L277" s="302"/>
      <c r="M277" s="302"/>
      <c r="N277" s="302"/>
      <c r="O277" s="302"/>
      <c r="P277" s="302"/>
      <c r="Q277" s="302"/>
      <c r="R277" s="302"/>
      <c r="S277" s="302"/>
      <c r="T277" s="302"/>
      <c r="U277" s="302"/>
      <c r="V277" s="302"/>
      <c r="W277" s="302"/>
      <c r="X277" s="302"/>
      <c r="Y277" s="302"/>
      <c r="Z277" s="302"/>
    </row>
    <row r="278" spans="1:26" x14ac:dyDescent="0.25">
      <c r="A278" s="302"/>
      <c r="B278" s="302"/>
      <c r="C278" s="302"/>
      <c r="D278" s="302"/>
      <c r="E278" s="302"/>
      <c r="F278" s="302"/>
      <c r="G278" s="302"/>
      <c r="H278" s="302"/>
      <c r="I278" s="302"/>
      <c r="J278" s="302"/>
      <c r="K278" s="302"/>
      <c r="L278" s="302"/>
      <c r="M278" s="302"/>
      <c r="N278" s="302"/>
      <c r="O278" s="302"/>
      <c r="P278" s="302"/>
      <c r="Q278" s="302"/>
      <c r="R278" s="302"/>
      <c r="S278" s="302"/>
      <c r="T278" s="302"/>
      <c r="U278" s="302"/>
      <c r="V278" s="302"/>
      <c r="W278" s="302"/>
      <c r="X278" s="302"/>
      <c r="Y278" s="302"/>
      <c r="Z278" s="302"/>
    </row>
    <row r="279" spans="1:26" x14ac:dyDescent="0.25">
      <c r="A279" s="302"/>
      <c r="B279" s="302"/>
      <c r="C279" s="302"/>
      <c r="D279" s="302"/>
      <c r="E279" s="302"/>
      <c r="F279" s="302"/>
      <c r="G279" s="302"/>
      <c r="H279" s="302"/>
      <c r="I279" s="302"/>
      <c r="J279" s="302"/>
      <c r="K279" s="302"/>
      <c r="L279" s="302"/>
      <c r="M279" s="302"/>
      <c r="N279" s="302"/>
      <c r="O279" s="302"/>
      <c r="P279" s="302"/>
      <c r="Q279" s="302"/>
      <c r="R279" s="302"/>
      <c r="S279" s="302"/>
      <c r="T279" s="302"/>
      <c r="U279" s="302"/>
      <c r="V279" s="302"/>
      <c r="W279" s="302"/>
      <c r="X279" s="302"/>
      <c r="Y279" s="302"/>
      <c r="Z279" s="302"/>
    </row>
    <row r="280" spans="1:26" x14ac:dyDescent="0.25">
      <c r="A280" s="302"/>
      <c r="B280" s="302"/>
      <c r="C280" s="302"/>
      <c r="D280" s="302"/>
      <c r="E280" s="302"/>
      <c r="F280" s="302"/>
      <c r="G280" s="302"/>
      <c r="H280" s="302"/>
      <c r="I280" s="302"/>
      <c r="J280" s="302"/>
      <c r="K280" s="302"/>
      <c r="L280" s="302"/>
      <c r="M280" s="302"/>
      <c r="N280" s="302"/>
      <c r="O280" s="302"/>
      <c r="P280" s="302"/>
      <c r="Q280" s="302"/>
      <c r="R280" s="302"/>
      <c r="S280" s="302"/>
      <c r="T280" s="302"/>
      <c r="U280" s="302"/>
      <c r="V280" s="302"/>
      <c r="W280" s="302"/>
      <c r="X280" s="302"/>
      <c r="Y280" s="302"/>
      <c r="Z280" s="302"/>
    </row>
    <row r="281" spans="1:26" x14ac:dyDescent="0.25">
      <c r="A281" s="302"/>
      <c r="B281" s="302"/>
      <c r="C281" s="302"/>
      <c r="D281" s="302"/>
      <c r="E281" s="302"/>
      <c r="F281" s="302"/>
      <c r="G281" s="302"/>
      <c r="H281" s="302"/>
      <c r="I281" s="302"/>
      <c r="J281" s="302"/>
      <c r="K281" s="302"/>
      <c r="L281" s="302"/>
      <c r="M281" s="302"/>
      <c r="N281" s="302"/>
      <c r="O281" s="302"/>
      <c r="P281" s="302"/>
      <c r="Q281" s="302"/>
      <c r="R281" s="302"/>
      <c r="S281" s="302"/>
      <c r="T281" s="302"/>
      <c r="U281" s="302"/>
      <c r="V281" s="302"/>
      <c r="W281" s="302"/>
      <c r="X281" s="302"/>
      <c r="Y281" s="302"/>
      <c r="Z281" s="302"/>
    </row>
    <row r="282" spans="1:26" x14ac:dyDescent="0.25">
      <c r="A282" s="302"/>
      <c r="B282" s="302"/>
      <c r="C282" s="302"/>
      <c r="D282" s="302"/>
      <c r="E282" s="302"/>
      <c r="F282" s="302"/>
      <c r="G282" s="302"/>
      <c r="H282" s="302"/>
      <c r="I282" s="302"/>
      <c r="J282" s="302"/>
      <c r="K282" s="302"/>
      <c r="L282" s="302"/>
      <c r="M282" s="302"/>
      <c r="N282" s="302"/>
      <c r="O282" s="302"/>
      <c r="P282" s="302"/>
      <c r="Q282" s="302"/>
      <c r="R282" s="302"/>
      <c r="S282" s="302"/>
      <c r="T282" s="302"/>
      <c r="U282" s="302"/>
      <c r="V282" s="302"/>
      <c r="W282" s="302"/>
      <c r="X282" s="302"/>
      <c r="Y282" s="302"/>
      <c r="Z282" s="302"/>
    </row>
    <row r="283" spans="1:26" x14ac:dyDescent="0.25">
      <c r="A283" s="302"/>
      <c r="B283" s="302"/>
      <c r="C283" s="302"/>
      <c r="D283" s="302"/>
      <c r="E283" s="302"/>
      <c r="F283" s="302"/>
      <c r="G283" s="302"/>
      <c r="H283" s="302"/>
      <c r="I283" s="302"/>
      <c r="J283" s="302"/>
      <c r="K283" s="302"/>
      <c r="L283" s="302"/>
      <c r="M283" s="302"/>
      <c r="N283" s="302"/>
      <c r="O283" s="302"/>
      <c r="P283" s="302"/>
      <c r="Q283" s="302"/>
      <c r="R283" s="302"/>
      <c r="S283" s="302"/>
      <c r="T283" s="302"/>
      <c r="U283" s="302"/>
      <c r="V283" s="302"/>
      <c r="W283" s="302"/>
      <c r="X283" s="302"/>
      <c r="Y283" s="302"/>
      <c r="Z283" s="302"/>
    </row>
    <row r="284" spans="1:26" x14ac:dyDescent="0.25">
      <c r="A284" s="302"/>
      <c r="B284" s="302"/>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row>
    <row r="285" spans="1:26" x14ac:dyDescent="0.25">
      <c r="A285" s="302"/>
      <c r="B285" s="302"/>
      <c r="C285" s="302"/>
      <c r="D285" s="302"/>
      <c r="E285" s="302"/>
      <c r="F285" s="302"/>
      <c r="G285" s="302"/>
      <c r="H285" s="302"/>
      <c r="I285" s="302"/>
      <c r="J285" s="302"/>
      <c r="K285" s="302"/>
      <c r="L285" s="302"/>
      <c r="M285" s="302"/>
      <c r="N285" s="302"/>
      <c r="O285" s="302"/>
      <c r="P285" s="302"/>
      <c r="Q285" s="302"/>
      <c r="R285" s="302"/>
      <c r="S285" s="302"/>
      <c r="T285" s="302"/>
      <c r="U285" s="302"/>
      <c r="V285" s="302"/>
      <c r="W285" s="302"/>
      <c r="X285" s="302"/>
      <c r="Y285" s="302"/>
      <c r="Z285" s="302"/>
    </row>
    <row r="286" spans="1:26" x14ac:dyDescent="0.25">
      <c r="A286" s="302"/>
      <c r="B286" s="302"/>
      <c r="C286" s="302"/>
      <c r="D286" s="302"/>
      <c r="E286" s="302"/>
      <c r="F286" s="302"/>
      <c r="G286" s="302"/>
      <c r="H286" s="302"/>
      <c r="I286" s="302"/>
      <c r="J286" s="302"/>
      <c r="K286" s="302"/>
      <c r="L286" s="302"/>
      <c r="M286" s="302"/>
      <c r="N286" s="302"/>
      <c r="O286" s="302"/>
      <c r="P286" s="302"/>
      <c r="Q286" s="302"/>
      <c r="R286" s="302"/>
      <c r="S286" s="302"/>
      <c r="T286" s="302"/>
      <c r="U286" s="302"/>
      <c r="V286" s="302"/>
      <c r="W286" s="302"/>
      <c r="X286" s="302"/>
      <c r="Y286" s="302"/>
      <c r="Z286" s="302"/>
    </row>
    <row r="287" spans="1:26" x14ac:dyDescent="0.25">
      <c r="A287" s="302"/>
      <c r="B287" s="302"/>
      <c r="C287" s="302"/>
      <c r="D287" s="302"/>
      <c r="E287" s="302"/>
      <c r="F287" s="302"/>
      <c r="G287" s="302"/>
      <c r="H287" s="302"/>
      <c r="I287" s="302"/>
      <c r="J287" s="302"/>
      <c r="K287" s="302"/>
      <c r="L287" s="302"/>
      <c r="M287" s="302"/>
      <c r="N287" s="302"/>
      <c r="O287" s="302"/>
      <c r="P287" s="302"/>
      <c r="Q287" s="302"/>
      <c r="R287" s="302"/>
      <c r="S287" s="302"/>
      <c r="T287" s="302"/>
      <c r="U287" s="302"/>
      <c r="V287" s="302"/>
      <c r="W287" s="302"/>
      <c r="X287" s="302"/>
      <c r="Y287" s="302"/>
      <c r="Z287" s="302"/>
    </row>
    <row r="288" spans="1:26" x14ac:dyDescent="0.25">
      <c r="A288" s="302"/>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row>
    <row r="289" spans="1:26" x14ac:dyDescent="0.25">
      <c r="A289" s="302"/>
      <c r="B289" s="302"/>
      <c r="C289" s="302"/>
      <c r="D289" s="302"/>
      <c r="E289" s="302"/>
      <c r="F289" s="302"/>
      <c r="G289" s="302"/>
      <c r="H289" s="302"/>
      <c r="I289" s="302"/>
      <c r="J289" s="302"/>
      <c r="K289" s="302"/>
      <c r="L289" s="302"/>
      <c r="M289" s="302"/>
      <c r="N289" s="302"/>
      <c r="O289" s="302"/>
      <c r="P289" s="302"/>
      <c r="Q289" s="302"/>
      <c r="R289" s="302"/>
      <c r="S289" s="302"/>
      <c r="T289" s="302"/>
      <c r="U289" s="302"/>
      <c r="V289" s="302"/>
      <c r="W289" s="302"/>
      <c r="X289" s="302"/>
      <c r="Y289" s="302"/>
      <c r="Z289" s="302"/>
    </row>
    <row r="290" spans="1:26" x14ac:dyDescent="0.25">
      <c r="A290" s="302"/>
      <c r="B290" s="302"/>
      <c r="C290" s="302"/>
      <c r="D290" s="302"/>
      <c r="E290" s="302"/>
      <c r="F290" s="302"/>
      <c r="G290" s="302"/>
      <c r="H290" s="302"/>
      <c r="I290" s="302"/>
      <c r="J290" s="302"/>
      <c r="K290" s="302"/>
      <c r="L290" s="302"/>
      <c r="M290" s="302"/>
      <c r="N290" s="302"/>
      <c r="O290" s="302"/>
      <c r="P290" s="302"/>
      <c r="Q290" s="302"/>
      <c r="R290" s="302"/>
      <c r="S290" s="302"/>
      <c r="T290" s="302"/>
      <c r="U290" s="302"/>
      <c r="V290" s="302"/>
      <c r="W290" s="302"/>
      <c r="X290" s="302"/>
      <c r="Y290" s="302"/>
      <c r="Z290" s="302"/>
    </row>
    <row r="291" spans="1:26" x14ac:dyDescent="0.25">
      <c r="A291" s="302"/>
      <c r="B291" s="302"/>
      <c r="C291" s="302"/>
      <c r="D291" s="302"/>
      <c r="E291" s="302"/>
      <c r="F291" s="302"/>
      <c r="G291" s="302"/>
      <c r="H291" s="302"/>
      <c r="I291" s="302"/>
      <c r="J291" s="302"/>
      <c r="K291" s="302"/>
      <c r="L291" s="302"/>
      <c r="M291" s="302"/>
      <c r="N291" s="302"/>
      <c r="O291" s="302"/>
      <c r="P291" s="302"/>
      <c r="Q291" s="302"/>
      <c r="R291" s="302"/>
      <c r="S291" s="302"/>
      <c r="T291" s="302"/>
      <c r="U291" s="302"/>
      <c r="V291" s="302"/>
      <c r="W291" s="302"/>
      <c r="X291" s="302"/>
      <c r="Y291" s="302"/>
      <c r="Z291" s="302"/>
    </row>
    <row r="292" spans="1:26" x14ac:dyDescent="0.25">
      <c r="A292" s="302"/>
      <c r="B292" s="302"/>
      <c r="C292" s="302"/>
      <c r="D292" s="302"/>
      <c r="E292" s="302"/>
      <c r="F292" s="302"/>
      <c r="G292" s="302"/>
      <c r="H292" s="302"/>
      <c r="I292" s="302"/>
      <c r="J292" s="302"/>
      <c r="K292" s="302"/>
      <c r="L292" s="302"/>
      <c r="M292" s="302"/>
      <c r="N292" s="302"/>
      <c r="O292" s="302"/>
      <c r="P292" s="302"/>
      <c r="Q292" s="302"/>
      <c r="R292" s="302"/>
      <c r="S292" s="302"/>
      <c r="T292" s="302"/>
      <c r="U292" s="302"/>
      <c r="V292" s="302"/>
      <c r="W292" s="302"/>
      <c r="X292" s="302"/>
      <c r="Y292" s="302"/>
      <c r="Z292" s="302"/>
    </row>
    <row r="293" spans="1:26" x14ac:dyDescent="0.25">
      <c r="A293" s="302"/>
      <c r="B293" s="302"/>
      <c r="C293" s="302"/>
      <c r="D293" s="302"/>
      <c r="E293" s="302"/>
      <c r="F293" s="302"/>
      <c r="G293" s="302"/>
      <c r="H293" s="302"/>
      <c r="I293" s="302"/>
      <c r="J293" s="302"/>
      <c r="K293" s="302"/>
      <c r="L293" s="302"/>
      <c r="M293" s="302"/>
      <c r="N293" s="302"/>
      <c r="O293" s="302"/>
      <c r="P293" s="302"/>
      <c r="Q293" s="302"/>
      <c r="R293" s="302"/>
      <c r="S293" s="302"/>
      <c r="T293" s="302"/>
      <c r="U293" s="302"/>
      <c r="V293" s="302"/>
      <c r="W293" s="302"/>
      <c r="X293" s="302"/>
      <c r="Y293" s="302"/>
      <c r="Z293" s="302"/>
    </row>
    <row r="294" spans="1:26" x14ac:dyDescent="0.25">
      <c r="A294" s="302"/>
      <c r="B294" s="302"/>
      <c r="C294" s="302"/>
      <c r="D294" s="302"/>
      <c r="E294" s="302"/>
      <c r="F294" s="302"/>
      <c r="G294" s="302"/>
      <c r="H294" s="302"/>
      <c r="I294" s="302"/>
      <c r="J294" s="302"/>
      <c r="K294" s="302"/>
      <c r="L294" s="302"/>
      <c r="M294" s="302"/>
      <c r="N294" s="302"/>
      <c r="O294" s="302"/>
      <c r="P294" s="302"/>
      <c r="Q294" s="302"/>
      <c r="R294" s="302"/>
      <c r="S294" s="302"/>
      <c r="T294" s="302"/>
      <c r="U294" s="302"/>
      <c r="V294" s="302"/>
      <c r="W294" s="302"/>
      <c r="X294" s="302"/>
      <c r="Y294" s="302"/>
      <c r="Z294" s="302"/>
    </row>
    <row r="295" spans="1:26" x14ac:dyDescent="0.25">
      <c r="A295" s="302"/>
      <c r="B295" s="302"/>
      <c r="C295" s="302"/>
      <c r="D295" s="302"/>
      <c r="E295" s="302"/>
      <c r="F295" s="302"/>
      <c r="G295" s="302"/>
      <c r="H295" s="302"/>
      <c r="I295" s="302"/>
      <c r="J295" s="302"/>
      <c r="K295" s="302"/>
      <c r="L295" s="302"/>
      <c r="M295" s="302"/>
      <c r="N295" s="302"/>
      <c r="O295" s="302"/>
      <c r="P295" s="302"/>
      <c r="Q295" s="302"/>
      <c r="R295" s="302"/>
      <c r="S295" s="302"/>
      <c r="T295" s="302"/>
      <c r="U295" s="302"/>
      <c r="V295" s="302"/>
      <c r="W295" s="302"/>
      <c r="X295" s="302"/>
      <c r="Y295" s="302"/>
      <c r="Z295" s="302"/>
    </row>
    <row r="296" spans="1:26" x14ac:dyDescent="0.25">
      <c r="A296" s="302"/>
      <c r="B296" s="302"/>
      <c r="C296" s="302"/>
      <c r="D296" s="302"/>
      <c r="E296" s="302"/>
      <c r="F296" s="302"/>
      <c r="G296" s="302"/>
      <c r="H296" s="302"/>
      <c r="I296" s="302"/>
      <c r="J296" s="302"/>
      <c r="K296" s="302"/>
      <c r="L296" s="302"/>
      <c r="M296" s="302"/>
      <c r="N296" s="302"/>
      <c r="O296" s="302"/>
      <c r="P296" s="302"/>
      <c r="Q296" s="302"/>
      <c r="R296" s="302"/>
      <c r="S296" s="302"/>
      <c r="T296" s="302"/>
      <c r="U296" s="302"/>
      <c r="V296" s="302"/>
      <c r="W296" s="302"/>
      <c r="X296" s="302"/>
      <c r="Y296" s="302"/>
      <c r="Z296" s="302"/>
    </row>
    <row r="297" spans="1:26" x14ac:dyDescent="0.25">
      <c r="A297" s="302"/>
      <c r="B297" s="302"/>
      <c r="C297" s="302"/>
      <c r="D297" s="302"/>
      <c r="E297" s="302"/>
      <c r="F297" s="302"/>
      <c r="G297" s="302"/>
      <c r="H297" s="302"/>
      <c r="I297" s="302"/>
      <c r="J297" s="302"/>
      <c r="K297" s="302"/>
      <c r="L297" s="302"/>
      <c r="M297" s="302"/>
      <c r="N297" s="302"/>
      <c r="O297" s="302"/>
      <c r="P297" s="302"/>
      <c r="Q297" s="302"/>
      <c r="R297" s="302"/>
      <c r="S297" s="302"/>
      <c r="T297" s="302"/>
      <c r="U297" s="302"/>
      <c r="V297" s="302"/>
      <c r="W297" s="302"/>
      <c r="X297" s="302"/>
      <c r="Y297" s="302"/>
      <c r="Z297" s="302"/>
    </row>
    <row r="298" spans="1:26" x14ac:dyDescent="0.25">
      <c r="A298" s="302"/>
      <c r="B298" s="302"/>
      <c r="C298" s="302"/>
      <c r="D298" s="302"/>
      <c r="E298" s="302"/>
      <c r="F298" s="302"/>
      <c r="G298" s="302"/>
      <c r="H298" s="302"/>
      <c r="I298" s="302"/>
      <c r="J298" s="302"/>
      <c r="K298" s="302"/>
      <c r="L298" s="302"/>
      <c r="M298" s="302"/>
      <c r="N298" s="302"/>
      <c r="O298" s="302"/>
      <c r="P298" s="302"/>
      <c r="Q298" s="302"/>
      <c r="R298" s="302"/>
      <c r="S298" s="302"/>
      <c r="T298" s="302"/>
      <c r="U298" s="302"/>
      <c r="V298" s="302"/>
      <c r="W298" s="302"/>
      <c r="X298" s="302"/>
      <c r="Y298" s="302"/>
      <c r="Z298" s="302"/>
    </row>
    <row r="299" spans="1:26" x14ac:dyDescent="0.25">
      <c r="A299" s="302"/>
      <c r="B299" s="302"/>
      <c r="C299" s="302"/>
      <c r="D299" s="302"/>
      <c r="E299" s="302"/>
      <c r="F299" s="302"/>
      <c r="G299" s="302"/>
      <c r="H299" s="302"/>
      <c r="I299" s="302"/>
      <c r="J299" s="302"/>
      <c r="K299" s="302"/>
      <c r="L299" s="302"/>
      <c r="M299" s="302"/>
      <c r="N299" s="302"/>
      <c r="O299" s="302"/>
      <c r="P299" s="302"/>
      <c r="Q299" s="302"/>
      <c r="R299" s="302"/>
      <c r="S299" s="302"/>
      <c r="T299" s="302"/>
      <c r="U299" s="302"/>
      <c r="V299" s="302"/>
      <c r="W299" s="302"/>
      <c r="X299" s="302"/>
      <c r="Y299" s="302"/>
      <c r="Z299" s="302"/>
    </row>
    <row r="300" spans="1:26" x14ac:dyDescent="0.25">
      <c r="A300" s="302"/>
      <c r="B300" s="302"/>
      <c r="C300" s="302"/>
      <c r="D300" s="302"/>
      <c r="E300" s="302"/>
      <c r="F300" s="302"/>
      <c r="G300" s="302"/>
      <c r="H300" s="302"/>
      <c r="I300" s="302"/>
      <c r="J300" s="302"/>
      <c r="K300" s="302"/>
      <c r="L300" s="302"/>
      <c r="M300" s="302"/>
      <c r="N300" s="302"/>
      <c r="O300" s="302"/>
      <c r="P300" s="302"/>
      <c r="Q300" s="302"/>
      <c r="R300" s="302"/>
      <c r="S300" s="302"/>
      <c r="T300" s="302"/>
      <c r="U300" s="302"/>
      <c r="V300" s="302"/>
      <c r="W300" s="302"/>
      <c r="X300" s="302"/>
      <c r="Y300" s="302"/>
      <c r="Z300" s="302"/>
    </row>
    <row r="301" spans="1:26" x14ac:dyDescent="0.25">
      <c r="A301" s="302"/>
      <c r="B301" s="302"/>
      <c r="C301" s="302"/>
      <c r="D301" s="302"/>
      <c r="E301" s="302"/>
      <c r="F301" s="302"/>
      <c r="G301" s="302"/>
      <c r="H301" s="302"/>
      <c r="I301" s="302"/>
      <c r="J301" s="302"/>
      <c r="K301" s="302"/>
      <c r="L301" s="302"/>
      <c r="M301" s="302"/>
      <c r="N301" s="302"/>
      <c r="O301" s="302"/>
      <c r="P301" s="302"/>
      <c r="Q301" s="302"/>
      <c r="R301" s="302"/>
      <c r="S301" s="302"/>
      <c r="T301" s="302"/>
      <c r="U301" s="302"/>
      <c r="V301" s="302"/>
      <c r="W301" s="302"/>
      <c r="X301" s="302"/>
      <c r="Y301" s="302"/>
      <c r="Z301" s="302"/>
    </row>
    <row r="302" spans="1:26" x14ac:dyDescent="0.25">
      <c r="A302" s="302"/>
      <c r="B302" s="302"/>
      <c r="C302" s="302"/>
      <c r="D302" s="302"/>
      <c r="E302" s="302"/>
      <c r="F302" s="302"/>
      <c r="G302" s="302"/>
      <c r="H302" s="302"/>
      <c r="I302" s="302"/>
      <c r="J302" s="302"/>
      <c r="K302" s="302"/>
      <c r="L302" s="302"/>
      <c r="M302" s="302"/>
      <c r="N302" s="302"/>
      <c r="O302" s="302"/>
      <c r="P302" s="302"/>
      <c r="Q302" s="302"/>
      <c r="R302" s="302"/>
      <c r="S302" s="302"/>
      <c r="T302" s="302"/>
      <c r="U302" s="302"/>
      <c r="V302" s="302"/>
      <c r="W302" s="302"/>
      <c r="X302" s="302"/>
      <c r="Y302" s="302"/>
      <c r="Z302" s="302"/>
    </row>
    <row r="303" spans="1:26" x14ac:dyDescent="0.25">
      <c r="A303" s="302"/>
      <c r="B303" s="302"/>
      <c r="C303" s="302"/>
      <c r="D303" s="302"/>
      <c r="E303" s="302"/>
      <c r="F303" s="302"/>
      <c r="G303" s="302"/>
      <c r="H303" s="302"/>
      <c r="I303" s="302"/>
      <c r="J303" s="302"/>
      <c r="K303" s="302"/>
      <c r="L303" s="302"/>
      <c r="M303" s="302"/>
      <c r="N303" s="302"/>
      <c r="O303" s="302"/>
      <c r="P303" s="302"/>
      <c r="Q303" s="302"/>
      <c r="R303" s="302"/>
      <c r="S303" s="302"/>
      <c r="T303" s="302"/>
      <c r="U303" s="302"/>
      <c r="V303" s="302"/>
      <c r="W303" s="302"/>
      <c r="X303" s="302"/>
      <c r="Y303" s="302"/>
      <c r="Z303" s="302"/>
    </row>
    <row r="304" spans="1:26" x14ac:dyDescent="0.25">
      <c r="A304" s="302"/>
      <c r="B304" s="302"/>
      <c r="C304" s="302"/>
      <c r="D304" s="302"/>
      <c r="E304" s="302"/>
      <c r="F304" s="302"/>
      <c r="G304" s="302"/>
      <c r="H304" s="302"/>
      <c r="I304" s="302"/>
      <c r="J304" s="302"/>
      <c r="K304" s="302"/>
      <c r="L304" s="302"/>
      <c r="M304" s="302"/>
      <c r="N304" s="302"/>
      <c r="O304" s="302"/>
      <c r="P304" s="302"/>
      <c r="Q304" s="302"/>
      <c r="R304" s="302"/>
      <c r="S304" s="302"/>
      <c r="T304" s="302"/>
      <c r="U304" s="302"/>
      <c r="V304" s="302"/>
      <c r="W304" s="302"/>
      <c r="X304" s="302"/>
      <c r="Y304" s="302"/>
      <c r="Z304" s="302"/>
    </row>
    <row r="305" spans="1:26" x14ac:dyDescent="0.25">
      <c r="A305" s="302"/>
      <c r="B305" s="302"/>
      <c r="C305" s="302"/>
      <c r="D305" s="302"/>
      <c r="E305" s="302"/>
      <c r="F305" s="302"/>
      <c r="G305" s="302"/>
      <c r="H305" s="302"/>
      <c r="I305" s="302"/>
      <c r="J305" s="302"/>
      <c r="K305" s="302"/>
      <c r="L305" s="302"/>
      <c r="M305" s="302"/>
      <c r="N305" s="302"/>
      <c r="O305" s="302"/>
      <c r="P305" s="302"/>
      <c r="Q305" s="302"/>
      <c r="R305" s="302"/>
      <c r="S305" s="302"/>
      <c r="T305" s="302"/>
      <c r="U305" s="302"/>
      <c r="V305" s="302"/>
      <c r="W305" s="302"/>
      <c r="X305" s="302"/>
      <c r="Y305" s="302"/>
      <c r="Z305" s="302"/>
    </row>
    <row r="306" spans="1:26" x14ac:dyDescent="0.25">
      <c r="A306" s="302"/>
      <c r="B306" s="302"/>
      <c r="C306" s="302"/>
      <c r="D306" s="302"/>
      <c r="E306" s="302"/>
      <c r="F306" s="302"/>
      <c r="G306" s="302"/>
      <c r="H306" s="302"/>
      <c r="I306" s="302"/>
      <c r="J306" s="302"/>
      <c r="K306" s="302"/>
      <c r="L306" s="302"/>
      <c r="M306" s="302"/>
      <c r="N306" s="302"/>
      <c r="O306" s="302"/>
      <c r="P306" s="302"/>
      <c r="Q306" s="302"/>
      <c r="R306" s="302"/>
      <c r="S306" s="302"/>
      <c r="T306" s="302"/>
      <c r="U306" s="302"/>
      <c r="V306" s="302"/>
      <c r="W306" s="302"/>
      <c r="X306" s="302"/>
      <c r="Y306" s="302"/>
      <c r="Z306" s="302"/>
    </row>
    <row r="307" spans="1:26" x14ac:dyDescent="0.25">
      <c r="A307" s="302"/>
      <c r="B307" s="302"/>
      <c r="C307" s="302"/>
      <c r="D307" s="302"/>
      <c r="E307" s="302"/>
      <c r="F307" s="302"/>
      <c r="G307" s="302"/>
      <c r="H307" s="302"/>
      <c r="I307" s="302"/>
      <c r="J307" s="302"/>
      <c r="K307" s="302"/>
      <c r="L307" s="302"/>
      <c r="M307" s="302"/>
      <c r="N307" s="302"/>
      <c r="O307" s="302"/>
      <c r="P307" s="302"/>
      <c r="Q307" s="302"/>
      <c r="R307" s="302"/>
      <c r="S307" s="302"/>
      <c r="T307" s="302"/>
      <c r="U307" s="302"/>
      <c r="V307" s="302"/>
      <c r="W307" s="302"/>
      <c r="X307" s="302"/>
      <c r="Y307" s="302"/>
      <c r="Z307" s="302"/>
    </row>
    <row r="308" spans="1:26" x14ac:dyDescent="0.25">
      <c r="A308" s="302"/>
      <c r="B308" s="302"/>
      <c r="C308" s="302"/>
      <c r="D308" s="302"/>
      <c r="E308" s="302"/>
      <c r="F308" s="302"/>
      <c r="G308" s="302"/>
      <c r="H308" s="302"/>
      <c r="I308" s="302"/>
      <c r="J308" s="302"/>
      <c r="K308" s="302"/>
      <c r="L308" s="302"/>
      <c r="M308" s="302"/>
      <c r="N308" s="302"/>
      <c r="O308" s="302"/>
      <c r="P308" s="302"/>
      <c r="Q308" s="302"/>
      <c r="R308" s="302"/>
      <c r="S308" s="302"/>
      <c r="T308" s="302"/>
      <c r="U308" s="302"/>
      <c r="V308" s="302"/>
      <c r="W308" s="302"/>
      <c r="X308" s="302"/>
      <c r="Y308" s="302"/>
      <c r="Z308" s="302"/>
    </row>
    <row r="309" spans="1:26" x14ac:dyDescent="0.25">
      <c r="A309" s="302"/>
      <c r="B309" s="302"/>
      <c r="C309" s="302"/>
      <c r="D309" s="302"/>
      <c r="E309" s="302"/>
      <c r="F309" s="302"/>
      <c r="G309" s="302"/>
      <c r="H309" s="302"/>
      <c r="I309" s="302"/>
      <c r="J309" s="302"/>
      <c r="K309" s="302"/>
      <c r="L309" s="302"/>
      <c r="M309" s="302"/>
      <c r="N309" s="302"/>
      <c r="O309" s="302"/>
      <c r="P309" s="302"/>
      <c r="Q309" s="302"/>
      <c r="R309" s="302"/>
      <c r="S309" s="302"/>
      <c r="T309" s="302"/>
      <c r="U309" s="302"/>
      <c r="V309" s="302"/>
      <c r="W309" s="302"/>
      <c r="X309" s="302"/>
      <c r="Y309" s="302"/>
      <c r="Z309" s="302"/>
    </row>
    <row r="310" spans="1:26" x14ac:dyDescent="0.25">
      <c r="A310" s="302"/>
      <c r="B310" s="302"/>
      <c r="C310" s="302"/>
      <c r="D310" s="302"/>
      <c r="E310" s="302"/>
      <c r="F310" s="302"/>
      <c r="G310" s="302"/>
      <c r="H310" s="302"/>
      <c r="I310" s="302"/>
      <c r="J310" s="302"/>
      <c r="K310" s="302"/>
      <c r="L310" s="302"/>
      <c r="M310" s="302"/>
      <c r="N310" s="302"/>
      <c r="O310" s="302"/>
      <c r="P310" s="302"/>
      <c r="Q310" s="302"/>
      <c r="R310" s="302"/>
      <c r="S310" s="302"/>
      <c r="T310" s="302"/>
      <c r="U310" s="302"/>
      <c r="V310" s="302"/>
      <c r="W310" s="302"/>
      <c r="X310" s="302"/>
      <c r="Y310" s="302"/>
      <c r="Z310" s="302"/>
    </row>
    <row r="311" spans="1:26" x14ac:dyDescent="0.25">
      <c r="A311" s="302"/>
      <c r="B311" s="302"/>
      <c r="C311" s="302"/>
      <c r="D311" s="302"/>
      <c r="E311" s="302"/>
      <c r="F311" s="302"/>
      <c r="G311" s="302"/>
      <c r="H311" s="302"/>
      <c r="I311" s="302"/>
      <c r="J311" s="302"/>
      <c r="K311" s="302"/>
      <c r="L311" s="302"/>
      <c r="M311" s="302"/>
      <c r="N311" s="302"/>
      <c r="O311" s="302"/>
      <c r="P311" s="302"/>
      <c r="Q311" s="302"/>
      <c r="R311" s="302"/>
      <c r="S311" s="302"/>
      <c r="T311" s="302"/>
      <c r="U311" s="302"/>
      <c r="V311" s="302"/>
      <c r="W311" s="302"/>
      <c r="X311" s="302"/>
      <c r="Y311" s="302"/>
      <c r="Z311" s="302"/>
    </row>
    <row r="312" spans="1:26" x14ac:dyDescent="0.25">
      <c r="A312" s="302"/>
      <c r="B312" s="302"/>
      <c r="C312" s="302"/>
      <c r="D312" s="302"/>
      <c r="E312" s="302"/>
      <c r="F312" s="302"/>
      <c r="G312" s="302"/>
      <c r="H312" s="302"/>
      <c r="I312" s="302"/>
      <c r="J312" s="302"/>
      <c r="K312" s="302"/>
      <c r="L312" s="302"/>
      <c r="M312" s="302"/>
      <c r="N312" s="302"/>
      <c r="O312" s="302"/>
      <c r="P312" s="302"/>
      <c r="Q312" s="302"/>
      <c r="R312" s="302"/>
      <c r="S312" s="302"/>
      <c r="T312" s="302"/>
      <c r="U312" s="302"/>
      <c r="V312" s="302"/>
      <c r="W312" s="302"/>
      <c r="X312" s="302"/>
      <c r="Y312" s="302"/>
      <c r="Z312" s="302"/>
    </row>
    <row r="313" spans="1:26" x14ac:dyDescent="0.25">
      <c r="A313" s="302"/>
      <c r="B313" s="302"/>
      <c r="C313" s="302"/>
      <c r="D313" s="302"/>
      <c r="E313" s="302"/>
      <c r="F313" s="302"/>
      <c r="G313" s="302"/>
      <c r="H313" s="302"/>
      <c r="I313" s="302"/>
      <c r="J313" s="302"/>
      <c r="K313" s="302"/>
      <c r="L313" s="302"/>
      <c r="M313" s="302"/>
      <c r="N313" s="302"/>
      <c r="O313" s="302"/>
      <c r="P313" s="302"/>
      <c r="Q313" s="302"/>
      <c r="R313" s="302"/>
      <c r="S313" s="302"/>
      <c r="T313" s="302"/>
      <c r="U313" s="302"/>
      <c r="V313" s="302"/>
      <c r="W313" s="302"/>
      <c r="X313" s="302"/>
      <c r="Y313" s="302"/>
      <c r="Z313" s="302"/>
    </row>
    <row r="314" spans="1:26" x14ac:dyDescent="0.25">
      <c r="A314" s="302"/>
      <c r="B314" s="302"/>
      <c r="C314" s="302"/>
      <c r="D314" s="302"/>
      <c r="E314" s="302"/>
      <c r="F314" s="302"/>
      <c r="G314" s="302"/>
      <c r="H314" s="302"/>
      <c r="I314" s="302"/>
      <c r="J314" s="302"/>
      <c r="K314" s="302"/>
      <c r="L314" s="302"/>
      <c r="M314" s="302"/>
      <c r="N314" s="302"/>
      <c r="O314" s="302"/>
      <c r="P314" s="302"/>
      <c r="Q314" s="302"/>
      <c r="R314" s="302"/>
      <c r="S314" s="302"/>
      <c r="T314" s="302"/>
      <c r="U314" s="302"/>
      <c r="V314" s="302"/>
      <c r="W314" s="302"/>
      <c r="X314" s="302"/>
      <c r="Y314" s="302"/>
      <c r="Z314" s="302"/>
    </row>
    <row r="315" spans="1:26" x14ac:dyDescent="0.25">
      <c r="A315" s="302"/>
      <c r="B315" s="302"/>
      <c r="C315" s="302"/>
      <c r="D315" s="302"/>
      <c r="E315" s="302"/>
      <c r="F315" s="302"/>
      <c r="G315" s="302"/>
      <c r="H315" s="302"/>
      <c r="I315" s="302"/>
      <c r="J315" s="302"/>
      <c r="K315" s="302"/>
      <c r="L315" s="302"/>
      <c r="M315" s="302"/>
      <c r="N315" s="302"/>
      <c r="O315" s="302"/>
      <c r="P315" s="302"/>
      <c r="Q315" s="302"/>
      <c r="R315" s="302"/>
      <c r="S315" s="302"/>
      <c r="T315" s="302"/>
      <c r="U315" s="302"/>
      <c r="V315" s="302"/>
      <c r="W315" s="302"/>
      <c r="X315" s="302"/>
      <c r="Y315" s="302"/>
      <c r="Z315" s="302"/>
    </row>
    <row r="316" spans="1:26" x14ac:dyDescent="0.25">
      <c r="A316" s="302"/>
      <c r="B316" s="302"/>
      <c r="C316" s="302"/>
      <c r="D316" s="302"/>
      <c r="E316" s="302"/>
      <c r="F316" s="302"/>
      <c r="G316" s="302"/>
      <c r="H316" s="302"/>
      <c r="I316" s="302"/>
      <c r="J316" s="302"/>
      <c r="K316" s="302"/>
      <c r="L316" s="302"/>
      <c r="M316" s="302"/>
      <c r="N316" s="302"/>
      <c r="O316" s="302"/>
      <c r="P316" s="302"/>
      <c r="Q316" s="302"/>
      <c r="R316" s="302"/>
      <c r="S316" s="302"/>
      <c r="T316" s="302"/>
      <c r="U316" s="302"/>
      <c r="V316" s="302"/>
      <c r="W316" s="302"/>
      <c r="X316" s="302"/>
      <c r="Y316" s="302"/>
      <c r="Z316" s="302"/>
    </row>
    <row r="317" spans="1:26" x14ac:dyDescent="0.25">
      <c r="A317" s="302"/>
      <c r="B317" s="302"/>
      <c r="C317" s="302"/>
      <c r="D317" s="302"/>
      <c r="E317" s="302"/>
      <c r="F317" s="302"/>
      <c r="G317" s="302"/>
      <c r="H317" s="302"/>
      <c r="I317" s="302"/>
      <c r="J317" s="302"/>
      <c r="K317" s="302"/>
      <c r="L317" s="302"/>
      <c r="M317" s="302"/>
      <c r="N317" s="302"/>
      <c r="O317" s="302"/>
      <c r="P317" s="302"/>
      <c r="Q317" s="302"/>
      <c r="R317" s="302"/>
      <c r="S317" s="302"/>
      <c r="T317" s="302"/>
      <c r="U317" s="302"/>
      <c r="V317" s="302"/>
      <c r="W317" s="302"/>
      <c r="X317" s="302"/>
      <c r="Y317" s="302"/>
      <c r="Z317" s="302"/>
    </row>
    <row r="318" spans="1:26" x14ac:dyDescent="0.25">
      <c r="A318" s="302"/>
      <c r="B318" s="302"/>
      <c r="C318" s="302"/>
      <c r="D318" s="302"/>
      <c r="E318" s="302"/>
      <c r="F318" s="302"/>
      <c r="G318" s="302"/>
      <c r="H318" s="302"/>
      <c r="I318" s="302"/>
      <c r="J318" s="302"/>
      <c r="K318" s="302"/>
      <c r="L318" s="302"/>
      <c r="M318" s="302"/>
      <c r="N318" s="302"/>
      <c r="O318" s="302"/>
      <c r="P318" s="302"/>
      <c r="Q318" s="302"/>
      <c r="R318" s="302"/>
      <c r="S318" s="302"/>
      <c r="T318" s="302"/>
      <c r="U318" s="302"/>
      <c r="V318" s="302"/>
      <c r="W318" s="302"/>
      <c r="X318" s="302"/>
      <c r="Y318" s="302"/>
      <c r="Z318" s="302"/>
    </row>
    <row r="319" spans="1:26" x14ac:dyDescent="0.25">
      <c r="A319" s="302"/>
      <c r="B319" s="302"/>
      <c r="C319" s="302"/>
      <c r="D319" s="302"/>
      <c r="E319" s="302"/>
      <c r="F319" s="302"/>
      <c r="G319" s="302"/>
      <c r="H319" s="302"/>
      <c r="I319" s="302"/>
      <c r="J319" s="302"/>
      <c r="K319" s="302"/>
      <c r="L319" s="302"/>
      <c r="M319" s="302"/>
      <c r="N319" s="302"/>
      <c r="O319" s="302"/>
      <c r="P319" s="302"/>
      <c r="Q319" s="302"/>
      <c r="R319" s="302"/>
      <c r="S319" s="302"/>
      <c r="T319" s="302"/>
      <c r="U319" s="302"/>
      <c r="V319" s="302"/>
      <c r="W319" s="302"/>
      <c r="X319" s="302"/>
      <c r="Y319" s="302"/>
      <c r="Z319" s="302"/>
    </row>
    <row r="320" spans="1:26" x14ac:dyDescent="0.25">
      <c r="A320" s="302"/>
      <c r="B320" s="302"/>
      <c r="C320" s="302"/>
      <c r="D320" s="302"/>
      <c r="E320" s="302"/>
      <c r="F320" s="302"/>
      <c r="G320" s="302"/>
      <c r="H320" s="302"/>
      <c r="I320" s="302"/>
      <c r="J320" s="302"/>
      <c r="K320" s="302"/>
      <c r="L320" s="302"/>
      <c r="M320" s="302"/>
      <c r="N320" s="302"/>
      <c r="O320" s="302"/>
      <c r="P320" s="302"/>
      <c r="Q320" s="302"/>
      <c r="R320" s="302"/>
      <c r="S320" s="302"/>
      <c r="T320" s="302"/>
      <c r="U320" s="302"/>
      <c r="V320" s="302"/>
      <c r="W320" s="302"/>
      <c r="X320" s="302"/>
      <c r="Y320" s="302"/>
      <c r="Z320" s="302"/>
    </row>
    <row r="321" spans="1:26" x14ac:dyDescent="0.25">
      <c r="A321" s="302"/>
      <c r="B321" s="302"/>
      <c r="C321" s="302"/>
      <c r="D321" s="302"/>
      <c r="E321" s="302"/>
      <c r="F321" s="302"/>
      <c r="G321" s="302"/>
      <c r="H321" s="302"/>
      <c r="I321" s="302"/>
      <c r="J321" s="302"/>
      <c r="K321" s="302"/>
      <c r="L321" s="302"/>
      <c r="M321" s="302"/>
      <c r="N321" s="302"/>
      <c r="O321" s="302"/>
      <c r="P321" s="302"/>
      <c r="Q321" s="302"/>
      <c r="R321" s="302"/>
      <c r="S321" s="302"/>
      <c r="T321" s="302"/>
      <c r="U321" s="302"/>
      <c r="V321" s="302"/>
      <c r="W321" s="302"/>
      <c r="X321" s="302"/>
      <c r="Y321" s="302"/>
      <c r="Z321" s="302"/>
    </row>
    <row r="322" spans="1:26" x14ac:dyDescent="0.25">
      <c r="A322" s="302"/>
      <c r="B322" s="302"/>
      <c r="C322" s="302"/>
      <c r="D322" s="302"/>
      <c r="E322" s="302"/>
      <c r="F322" s="302"/>
      <c r="G322" s="302"/>
      <c r="H322" s="302"/>
      <c r="I322" s="302"/>
      <c r="J322" s="302"/>
      <c r="K322" s="302"/>
      <c r="L322" s="302"/>
      <c r="M322" s="302"/>
      <c r="N322" s="302"/>
      <c r="O322" s="302"/>
      <c r="P322" s="302"/>
      <c r="Q322" s="302"/>
      <c r="R322" s="302"/>
      <c r="S322" s="302"/>
      <c r="T322" s="302"/>
      <c r="U322" s="302"/>
      <c r="V322" s="302"/>
      <c r="W322" s="302"/>
      <c r="X322" s="302"/>
      <c r="Y322" s="302"/>
      <c r="Z322" s="302"/>
    </row>
    <row r="323" spans="1:26" x14ac:dyDescent="0.25">
      <c r="A323" s="302"/>
      <c r="B323" s="302"/>
      <c r="C323" s="302"/>
      <c r="D323" s="302"/>
      <c r="E323" s="302"/>
      <c r="F323" s="302"/>
      <c r="G323" s="302"/>
      <c r="H323" s="302"/>
      <c r="I323" s="302"/>
      <c r="J323" s="302"/>
      <c r="K323" s="302"/>
      <c r="L323" s="302"/>
      <c r="M323" s="302"/>
      <c r="N323" s="302"/>
      <c r="O323" s="302"/>
      <c r="P323" s="302"/>
      <c r="Q323" s="302"/>
      <c r="R323" s="302"/>
      <c r="S323" s="302"/>
      <c r="T323" s="302"/>
      <c r="U323" s="302"/>
      <c r="V323" s="302"/>
      <c r="W323" s="302"/>
      <c r="X323" s="302"/>
      <c r="Y323" s="302"/>
      <c r="Z323" s="302"/>
    </row>
    <row r="324" spans="1:26" x14ac:dyDescent="0.25">
      <c r="A324" s="302"/>
      <c r="B324" s="302"/>
      <c r="C324" s="302"/>
      <c r="D324" s="302"/>
      <c r="E324" s="302"/>
      <c r="F324" s="302"/>
      <c r="G324" s="302"/>
      <c r="H324" s="302"/>
      <c r="I324" s="302"/>
      <c r="J324" s="302"/>
      <c r="K324" s="302"/>
      <c r="L324" s="302"/>
      <c r="M324" s="302"/>
      <c r="N324" s="302"/>
      <c r="O324" s="302"/>
      <c r="P324" s="302"/>
      <c r="Q324" s="302"/>
      <c r="R324" s="302"/>
      <c r="S324" s="302"/>
      <c r="T324" s="302"/>
      <c r="U324" s="302"/>
      <c r="V324" s="302"/>
      <c r="W324" s="302"/>
      <c r="X324" s="302"/>
      <c r="Y324" s="302"/>
      <c r="Z324" s="302"/>
    </row>
    <row r="325" spans="1:26" x14ac:dyDescent="0.25">
      <c r="A325" s="302"/>
      <c r="B325" s="302"/>
      <c r="C325" s="302"/>
      <c r="D325" s="302"/>
      <c r="E325" s="302"/>
      <c r="F325" s="302"/>
      <c r="G325" s="302"/>
      <c r="H325" s="302"/>
      <c r="I325" s="302"/>
      <c r="J325" s="302"/>
      <c r="K325" s="302"/>
      <c r="L325" s="302"/>
      <c r="M325" s="302"/>
      <c r="N325" s="302"/>
      <c r="O325" s="302"/>
      <c r="P325" s="302"/>
      <c r="Q325" s="302"/>
      <c r="R325" s="302"/>
      <c r="S325" s="302"/>
      <c r="T325" s="302"/>
      <c r="U325" s="302"/>
      <c r="V325" s="302"/>
      <c r="W325" s="302"/>
      <c r="X325" s="302"/>
      <c r="Y325" s="302"/>
      <c r="Z325" s="302"/>
    </row>
    <row r="326" spans="1:26" x14ac:dyDescent="0.25">
      <c r="A326" s="302"/>
      <c r="B326" s="302"/>
      <c r="C326" s="302"/>
      <c r="D326" s="302"/>
      <c r="E326" s="302"/>
      <c r="F326" s="302"/>
      <c r="G326" s="302"/>
      <c r="H326" s="302"/>
      <c r="I326" s="302"/>
      <c r="J326" s="302"/>
      <c r="K326" s="302"/>
      <c r="L326" s="302"/>
      <c r="M326" s="302"/>
      <c r="N326" s="302"/>
      <c r="O326" s="302"/>
      <c r="P326" s="302"/>
      <c r="Q326" s="302"/>
      <c r="R326" s="302"/>
      <c r="S326" s="302"/>
      <c r="T326" s="302"/>
      <c r="U326" s="302"/>
      <c r="V326" s="302"/>
      <c r="W326" s="302"/>
      <c r="X326" s="302"/>
      <c r="Y326" s="302"/>
      <c r="Z326" s="302"/>
    </row>
    <row r="327" spans="1:26" x14ac:dyDescent="0.25">
      <c r="A327" s="302"/>
      <c r="B327" s="302"/>
      <c r="C327" s="302"/>
      <c r="D327" s="302"/>
      <c r="E327" s="302"/>
      <c r="F327" s="302"/>
      <c r="G327" s="302"/>
      <c r="H327" s="302"/>
      <c r="I327" s="302"/>
      <c r="J327" s="302"/>
      <c r="K327" s="302"/>
      <c r="L327" s="302"/>
      <c r="M327" s="302"/>
      <c r="N327" s="302"/>
      <c r="O327" s="302"/>
      <c r="P327" s="302"/>
      <c r="Q327" s="302"/>
      <c r="R327" s="302"/>
      <c r="S327" s="302"/>
      <c r="T327" s="302"/>
      <c r="U327" s="302"/>
      <c r="V327" s="302"/>
      <c r="W327" s="302"/>
      <c r="X327" s="302"/>
      <c r="Y327" s="302"/>
      <c r="Z327" s="302"/>
    </row>
    <row r="328" spans="1:26" x14ac:dyDescent="0.25">
      <c r="A328" s="302"/>
      <c r="B328" s="302"/>
      <c r="C328" s="302"/>
      <c r="D328" s="302"/>
      <c r="E328" s="302"/>
      <c r="F328" s="302"/>
      <c r="G328" s="302"/>
      <c r="H328" s="302"/>
      <c r="I328" s="302"/>
      <c r="J328" s="302"/>
      <c r="K328" s="302"/>
      <c r="L328" s="302"/>
      <c r="M328" s="302"/>
      <c r="N328" s="302"/>
      <c r="O328" s="302"/>
      <c r="P328" s="302"/>
      <c r="Q328" s="302"/>
      <c r="R328" s="302"/>
      <c r="S328" s="302"/>
      <c r="T328" s="302"/>
      <c r="U328" s="302"/>
      <c r="V328" s="302"/>
      <c r="W328" s="302"/>
      <c r="X328" s="302"/>
      <c r="Y328" s="302"/>
      <c r="Z328" s="302"/>
    </row>
    <row r="329" spans="1:26" x14ac:dyDescent="0.25">
      <c r="A329" s="302"/>
      <c r="B329" s="302"/>
      <c r="C329" s="302"/>
      <c r="D329" s="302"/>
      <c r="E329" s="302"/>
      <c r="F329" s="302"/>
      <c r="G329" s="302"/>
      <c r="H329" s="302"/>
      <c r="I329" s="302"/>
      <c r="J329" s="302"/>
      <c r="K329" s="302"/>
      <c r="L329" s="302"/>
      <c r="M329" s="302"/>
      <c r="N329" s="302"/>
      <c r="O329" s="302"/>
      <c r="P329" s="302"/>
      <c r="Q329" s="302"/>
      <c r="R329" s="302"/>
      <c r="S329" s="302"/>
      <c r="T329" s="302"/>
      <c r="U329" s="302"/>
      <c r="V329" s="302"/>
      <c r="W329" s="302"/>
      <c r="X329" s="302"/>
      <c r="Y329" s="302"/>
      <c r="Z329" s="302"/>
    </row>
    <row r="330" spans="1:26" x14ac:dyDescent="0.25">
      <c r="A330" s="302"/>
      <c r="B330" s="302"/>
      <c r="C330" s="302"/>
      <c r="D330" s="302"/>
      <c r="E330" s="302"/>
      <c r="F330" s="302"/>
      <c r="G330" s="302"/>
      <c r="H330" s="302"/>
      <c r="I330" s="302"/>
      <c r="J330" s="302"/>
      <c r="K330" s="302"/>
      <c r="L330" s="302"/>
      <c r="M330" s="302"/>
      <c r="N330" s="302"/>
      <c r="O330" s="302"/>
      <c r="P330" s="302"/>
      <c r="Q330" s="302"/>
      <c r="R330" s="302"/>
      <c r="S330" s="302"/>
      <c r="T330" s="302"/>
      <c r="U330" s="302"/>
      <c r="V330" s="302"/>
      <c r="W330" s="302"/>
      <c r="X330" s="302"/>
      <c r="Y330" s="302"/>
      <c r="Z330" s="302"/>
    </row>
    <row r="331" spans="1:26" x14ac:dyDescent="0.25">
      <c r="A331" s="302"/>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row>
    <row r="332" spans="1:26" x14ac:dyDescent="0.25">
      <c r="A332" s="302"/>
      <c r="B332" s="302"/>
      <c r="C332" s="302"/>
      <c r="D332" s="302"/>
      <c r="E332" s="302"/>
      <c r="F332" s="302"/>
      <c r="G332" s="302"/>
      <c r="H332" s="302"/>
      <c r="I332" s="302"/>
      <c r="J332" s="302"/>
      <c r="K332" s="302"/>
      <c r="L332" s="302"/>
      <c r="M332" s="302"/>
      <c r="N332" s="302"/>
      <c r="O332" s="302"/>
      <c r="P332" s="302"/>
      <c r="Q332" s="302"/>
      <c r="R332" s="302"/>
      <c r="S332" s="302"/>
      <c r="T332" s="302"/>
      <c r="U332" s="302"/>
      <c r="V332" s="302"/>
      <c r="W332" s="302"/>
      <c r="X332" s="302"/>
      <c r="Y332" s="302"/>
      <c r="Z332" s="302"/>
    </row>
    <row r="333" spans="1:26" x14ac:dyDescent="0.25">
      <c r="A333" s="302"/>
      <c r="B333" s="302"/>
      <c r="C333" s="302"/>
      <c r="D333" s="302"/>
      <c r="E333" s="302"/>
      <c r="F333" s="302"/>
      <c r="G333" s="302"/>
      <c r="H333" s="302"/>
      <c r="I333" s="302"/>
      <c r="J333" s="302"/>
      <c r="K333" s="302"/>
      <c r="L333" s="302"/>
      <c r="M333" s="302"/>
      <c r="N333" s="302"/>
      <c r="O333" s="302"/>
      <c r="P333" s="302"/>
      <c r="Q333" s="302"/>
      <c r="R333" s="302"/>
      <c r="S333" s="302"/>
      <c r="T333" s="302"/>
      <c r="U333" s="302"/>
      <c r="V333" s="302"/>
      <c r="W333" s="302"/>
      <c r="X333" s="302"/>
      <c r="Y333" s="302"/>
      <c r="Z333" s="302"/>
    </row>
    <row r="334" spans="1:26" x14ac:dyDescent="0.25">
      <c r="A334" s="302"/>
      <c r="B334" s="302"/>
      <c r="C334" s="302"/>
      <c r="D334" s="302"/>
      <c r="E334" s="302"/>
      <c r="F334" s="302"/>
      <c r="G334" s="302"/>
      <c r="H334" s="302"/>
      <c r="I334" s="302"/>
      <c r="J334" s="302"/>
      <c r="K334" s="302"/>
      <c r="L334" s="302"/>
      <c r="M334" s="302"/>
      <c r="N334" s="302"/>
      <c r="O334" s="302"/>
      <c r="P334" s="302"/>
      <c r="Q334" s="302"/>
      <c r="R334" s="302"/>
      <c r="S334" s="302"/>
      <c r="T334" s="302"/>
      <c r="U334" s="302"/>
      <c r="V334" s="302"/>
      <c r="W334" s="302"/>
      <c r="X334" s="302"/>
      <c r="Y334" s="302"/>
      <c r="Z334" s="302"/>
    </row>
    <row r="335" spans="1:26" x14ac:dyDescent="0.25">
      <c r="A335" s="302"/>
      <c r="B335" s="302"/>
      <c r="C335" s="302"/>
      <c r="D335" s="302"/>
      <c r="E335" s="302"/>
      <c r="F335" s="302"/>
      <c r="G335" s="302"/>
      <c r="H335" s="302"/>
      <c r="I335" s="302"/>
      <c r="J335" s="302"/>
      <c r="K335" s="302"/>
      <c r="L335" s="302"/>
      <c r="M335" s="302"/>
      <c r="N335" s="302"/>
      <c r="O335" s="302"/>
      <c r="P335" s="302"/>
      <c r="Q335" s="302"/>
      <c r="R335" s="302"/>
      <c r="S335" s="302"/>
      <c r="T335" s="302"/>
      <c r="U335" s="302"/>
      <c r="V335" s="302"/>
      <c r="W335" s="302"/>
      <c r="X335" s="302"/>
      <c r="Y335" s="302"/>
      <c r="Z335" s="302"/>
    </row>
    <row r="336" spans="1:26" x14ac:dyDescent="0.25">
      <c r="A336" s="302"/>
      <c r="B336" s="302"/>
      <c r="C336" s="302"/>
      <c r="D336" s="302"/>
      <c r="E336" s="302"/>
      <c r="F336" s="302"/>
      <c r="G336" s="302"/>
      <c r="H336" s="302"/>
      <c r="I336" s="302"/>
      <c r="J336" s="302"/>
      <c r="K336" s="302"/>
      <c r="L336" s="302"/>
      <c r="M336" s="302"/>
      <c r="N336" s="302"/>
      <c r="O336" s="302"/>
      <c r="P336" s="302"/>
      <c r="Q336" s="302"/>
      <c r="R336" s="302"/>
      <c r="S336" s="302"/>
      <c r="T336" s="302"/>
      <c r="U336" s="302"/>
      <c r="V336" s="302"/>
      <c r="W336" s="302"/>
      <c r="X336" s="302"/>
      <c r="Y336" s="302"/>
      <c r="Z336" s="302"/>
    </row>
    <row r="337" spans="1:26" x14ac:dyDescent="0.25">
      <c r="A337" s="302"/>
      <c r="B337" s="302"/>
      <c r="C337" s="302"/>
      <c r="D337" s="302"/>
      <c r="E337" s="302"/>
      <c r="F337" s="302"/>
      <c r="G337" s="302"/>
      <c r="H337" s="302"/>
      <c r="I337" s="302"/>
      <c r="J337" s="302"/>
      <c r="K337" s="302"/>
      <c r="L337" s="302"/>
      <c r="M337" s="302"/>
      <c r="N337" s="302"/>
      <c r="O337" s="302"/>
      <c r="P337" s="302"/>
      <c r="Q337" s="302"/>
      <c r="R337" s="302"/>
      <c r="S337" s="302"/>
      <c r="T337" s="302"/>
      <c r="U337" s="302"/>
      <c r="V337" s="302"/>
      <c r="W337" s="302"/>
      <c r="X337" s="302"/>
      <c r="Y337" s="302"/>
      <c r="Z337" s="302"/>
    </row>
    <row r="338" spans="1:26" x14ac:dyDescent="0.25">
      <c r="A338" s="302"/>
      <c r="B338" s="302"/>
      <c r="C338" s="302"/>
      <c r="D338" s="302"/>
      <c r="E338" s="302"/>
      <c r="F338" s="302"/>
      <c r="G338" s="302"/>
      <c r="H338" s="302"/>
      <c r="I338" s="302"/>
      <c r="J338" s="302"/>
      <c r="K338" s="302"/>
      <c r="L338" s="302"/>
      <c r="M338" s="302"/>
      <c r="N338" s="302"/>
      <c r="O338" s="302"/>
      <c r="P338" s="302"/>
      <c r="Q338" s="302"/>
      <c r="R338" s="302"/>
      <c r="S338" s="302"/>
      <c r="T338" s="302"/>
      <c r="U338" s="302"/>
      <c r="V338" s="302"/>
      <c r="W338" s="302"/>
      <c r="X338" s="302"/>
      <c r="Y338" s="302"/>
      <c r="Z338" s="302"/>
    </row>
    <row r="339" spans="1:26" x14ac:dyDescent="0.25">
      <c r="A339" s="302"/>
      <c r="B339" s="302"/>
      <c r="C339" s="302"/>
      <c r="D339" s="302"/>
      <c r="E339" s="302"/>
      <c r="F339" s="302"/>
      <c r="G339" s="302"/>
      <c r="H339" s="302"/>
      <c r="I339" s="302"/>
      <c r="J339" s="302"/>
      <c r="K339" s="302"/>
      <c r="L339" s="302"/>
      <c r="M339" s="302"/>
      <c r="N339" s="302"/>
      <c r="O339" s="302"/>
      <c r="P339" s="302"/>
      <c r="Q339" s="302"/>
      <c r="R339" s="302"/>
      <c r="S339" s="302"/>
      <c r="T339" s="302"/>
      <c r="U339" s="302"/>
      <c r="V339" s="302"/>
      <c r="W339" s="302"/>
      <c r="X339" s="302"/>
      <c r="Y339" s="302"/>
      <c r="Z339" s="302"/>
    </row>
    <row r="340" spans="1:26" x14ac:dyDescent="0.25">
      <c r="A340" s="302"/>
      <c r="B340" s="302"/>
      <c r="C340" s="302"/>
      <c r="D340" s="302"/>
      <c r="E340" s="302"/>
      <c r="F340" s="302"/>
      <c r="G340" s="302"/>
      <c r="H340" s="302"/>
      <c r="I340" s="302"/>
      <c r="J340" s="302"/>
      <c r="K340" s="302"/>
      <c r="L340" s="302"/>
      <c r="M340" s="302"/>
      <c r="N340" s="302"/>
      <c r="O340" s="302"/>
      <c r="P340" s="302"/>
      <c r="Q340" s="302"/>
      <c r="R340" s="302"/>
      <c r="S340" s="302"/>
      <c r="T340" s="302"/>
      <c r="U340" s="302"/>
      <c r="V340" s="302"/>
      <c r="W340" s="302"/>
      <c r="X340" s="302"/>
      <c r="Y340" s="302"/>
      <c r="Z340" s="302"/>
    </row>
    <row r="341" spans="1:26" x14ac:dyDescent="0.25">
      <c r="A341" s="302"/>
      <c r="B341" s="302"/>
      <c r="C341" s="302"/>
      <c r="D341" s="302"/>
      <c r="E341" s="302"/>
      <c r="F341" s="302"/>
      <c r="G341" s="302"/>
      <c r="H341" s="302"/>
      <c r="I341" s="302"/>
      <c r="J341" s="302"/>
      <c r="K341" s="302"/>
      <c r="L341" s="302"/>
      <c r="M341" s="302"/>
      <c r="N341" s="302"/>
      <c r="O341" s="302"/>
      <c r="P341" s="302"/>
      <c r="Q341" s="302"/>
      <c r="R341" s="302"/>
      <c r="S341" s="302"/>
      <c r="T341" s="302"/>
      <c r="U341" s="302"/>
      <c r="V341" s="302"/>
      <c r="W341" s="302"/>
      <c r="X341" s="302"/>
      <c r="Y341" s="302"/>
      <c r="Z341" s="302"/>
    </row>
    <row r="342" spans="1:26" x14ac:dyDescent="0.25">
      <c r="A342" s="302"/>
      <c r="B342" s="302"/>
      <c r="C342" s="302"/>
      <c r="D342" s="302"/>
      <c r="E342" s="302"/>
      <c r="F342" s="302"/>
      <c r="G342" s="302"/>
      <c r="H342" s="302"/>
      <c r="I342" s="302"/>
      <c r="J342" s="302"/>
      <c r="K342" s="302"/>
      <c r="L342" s="302"/>
      <c r="M342" s="302"/>
      <c r="N342" s="302"/>
      <c r="O342" s="302"/>
      <c r="P342" s="302"/>
      <c r="Q342" s="302"/>
      <c r="R342" s="302"/>
      <c r="S342" s="302"/>
      <c r="T342" s="302"/>
      <c r="U342" s="302"/>
      <c r="V342" s="302"/>
      <c r="W342" s="302"/>
      <c r="X342" s="302"/>
      <c r="Y342" s="302"/>
      <c r="Z342" s="302"/>
    </row>
    <row r="343" spans="1:26" x14ac:dyDescent="0.25">
      <c r="A343" s="302"/>
      <c r="B343" s="302"/>
      <c r="C343" s="302"/>
      <c r="D343" s="302"/>
      <c r="E343" s="302"/>
      <c r="F343" s="302"/>
      <c r="G343" s="302"/>
      <c r="H343" s="302"/>
      <c r="I343" s="302"/>
      <c r="J343" s="302"/>
      <c r="K343" s="302"/>
      <c r="L343" s="302"/>
      <c r="M343" s="302"/>
      <c r="N343" s="302"/>
      <c r="O343" s="302"/>
      <c r="P343" s="302"/>
      <c r="Q343" s="302"/>
      <c r="R343" s="302"/>
      <c r="S343" s="302"/>
      <c r="T343" s="302"/>
      <c r="U343" s="302"/>
      <c r="V343" s="302"/>
      <c r="W343" s="302"/>
      <c r="X343" s="302"/>
      <c r="Y343" s="302"/>
      <c r="Z343" s="302"/>
    </row>
    <row r="344" spans="1:26" x14ac:dyDescent="0.25">
      <c r="A344" s="302"/>
      <c r="B344" s="302"/>
      <c r="C344" s="302"/>
      <c r="D344" s="302"/>
      <c r="E344" s="302"/>
      <c r="F344" s="302"/>
      <c r="G344" s="302"/>
      <c r="H344" s="302"/>
      <c r="I344" s="302"/>
      <c r="J344" s="302"/>
      <c r="K344" s="302"/>
      <c r="L344" s="302"/>
      <c r="M344" s="302"/>
      <c r="N344" s="302"/>
      <c r="O344" s="302"/>
      <c r="P344" s="302"/>
      <c r="Q344" s="302"/>
      <c r="R344" s="302"/>
      <c r="S344" s="302"/>
      <c r="T344" s="302"/>
      <c r="U344" s="302"/>
      <c r="V344" s="302"/>
      <c r="W344" s="302"/>
      <c r="X344" s="302"/>
      <c r="Y344" s="302"/>
      <c r="Z344" s="302"/>
    </row>
    <row r="345" spans="1:26" x14ac:dyDescent="0.25">
      <c r="A345" s="302"/>
      <c r="B345" s="302"/>
      <c r="C345" s="302"/>
      <c r="D345" s="302"/>
      <c r="E345" s="302"/>
      <c r="F345" s="302"/>
      <c r="G345" s="302"/>
      <c r="H345" s="302"/>
      <c r="I345" s="302"/>
      <c r="J345" s="302"/>
      <c r="K345" s="302"/>
      <c r="L345" s="302"/>
      <c r="M345" s="302"/>
      <c r="N345" s="302"/>
      <c r="O345" s="302"/>
      <c r="P345" s="302"/>
      <c r="Q345" s="302"/>
      <c r="R345" s="302"/>
      <c r="S345" s="302"/>
      <c r="T345" s="302"/>
      <c r="U345" s="302"/>
      <c r="V345" s="302"/>
      <c r="W345" s="302"/>
      <c r="X345" s="302"/>
      <c r="Y345" s="302"/>
      <c r="Z345" s="302"/>
    </row>
    <row r="346" spans="1:26" x14ac:dyDescent="0.25">
      <c r="A346" s="302"/>
      <c r="B346" s="302"/>
      <c r="C346" s="302"/>
      <c r="D346" s="302"/>
      <c r="E346" s="302"/>
      <c r="F346" s="302"/>
      <c r="G346" s="302"/>
      <c r="H346" s="302"/>
      <c r="I346" s="302"/>
      <c r="J346" s="302"/>
      <c r="K346" s="302"/>
      <c r="L346" s="302"/>
      <c r="M346" s="302"/>
      <c r="N346" s="302"/>
      <c r="O346" s="302"/>
      <c r="P346" s="302"/>
      <c r="Q346" s="302"/>
      <c r="R346" s="302"/>
      <c r="S346" s="302"/>
      <c r="T346" s="302"/>
      <c r="U346" s="302"/>
      <c r="V346" s="302"/>
      <c r="W346" s="302"/>
      <c r="X346" s="302"/>
      <c r="Y346" s="302"/>
      <c r="Z346" s="302"/>
    </row>
    <row r="347" spans="1:26" x14ac:dyDescent="0.25">
      <c r="A347" s="302"/>
      <c r="B347" s="302"/>
      <c r="C347" s="302"/>
      <c r="D347" s="302"/>
      <c r="E347" s="302"/>
      <c r="F347" s="302"/>
      <c r="G347" s="302"/>
      <c r="H347" s="302"/>
      <c r="I347" s="302"/>
      <c r="J347" s="302"/>
      <c r="K347" s="302"/>
      <c r="L347" s="302"/>
      <c r="M347" s="302"/>
      <c r="N347" s="302"/>
      <c r="O347" s="302"/>
      <c r="P347" s="302"/>
      <c r="Q347" s="302"/>
      <c r="R347" s="302"/>
      <c r="S347" s="302"/>
      <c r="T347" s="302"/>
      <c r="U347" s="302"/>
      <c r="V347" s="302"/>
      <c r="W347" s="302"/>
      <c r="X347" s="302"/>
      <c r="Y347" s="302"/>
      <c r="Z347" s="302"/>
    </row>
    <row r="348" spans="1:26" x14ac:dyDescent="0.25">
      <c r="A348" s="302"/>
      <c r="B348" s="302"/>
      <c r="C348" s="302"/>
      <c r="D348" s="302"/>
      <c r="E348" s="302"/>
      <c r="F348" s="302"/>
      <c r="G348" s="302"/>
      <c r="H348" s="302"/>
      <c r="I348" s="302"/>
      <c r="J348" s="302"/>
      <c r="K348" s="302"/>
      <c r="L348" s="302"/>
      <c r="M348" s="302"/>
      <c r="N348" s="302"/>
      <c r="O348" s="302"/>
      <c r="P348" s="302"/>
      <c r="Q348" s="302"/>
      <c r="R348" s="302"/>
      <c r="S348" s="302"/>
      <c r="T348" s="302"/>
      <c r="U348" s="302"/>
      <c r="V348" s="302"/>
      <c r="W348" s="302"/>
      <c r="X348" s="302"/>
      <c r="Y348" s="302"/>
      <c r="Z348" s="302"/>
    </row>
    <row r="349" spans="1:26" x14ac:dyDescent="0.25">
      <c r="A349" s="302"/>
      <c r="B349" s="302"/>
      <c r="C349" s="302"/>
      <c r="D349" s="302"/>
      <c r="E349" s="302"/>
      <c r="F349" s="302"/>
      <c r="G349" s="302"/>
      <c r="H349" s="302"/>
      <c r="I349" s="302"/>
      <c r="J349" s="302"/>
      <c r="K349" s="302"/>
      <c r="L349" s="302"/>
      <c r="M349" s="302"/>
      <c r="N349" s="302"/>
      <c r="O349" s="302"/>
      <c r="P349" s="302"/>
      <c r="Q349" s="302"/>
      <c r="R349" s="302"/>
      <c r="S349" s="302"/>
      <c r="T349" s="302"/>
      <c r="U349" s="302"/>
      <c r="V349" s="302"/>
      <c r="W349" s="302"/>
      <c r="X349" s="302"/>
      <c r="Y349" s="302"/>
      <c r="Z349" s="302"/>
    </row>
    <row r="350" spans="1:26" x14ac:dyDescent="0.25">
      <c r="A350" s="302"/>
      <c r="B350" s="302"/>
      <c r="C350" s="302"/>
      <c r="D350" s="302"/>
      <c r="E350" s="302"/>
      <c r="F350" s="302"/>
      <c r="G350" s="302"/>
      <c r="H350" s="302"/>
      <c r="I350" s="302"/>
      <c r="J350" s="302"/>
      <c r="K350" s="302"/>
      <c r="L350" s="302"/>
      <c r="M350" s="302"/>
      <c r="N350" s="302"/>
      <c r="O350" s="302"/>
      <c r="P350" s="302"/>
      <c r="Q350" s="302"/>
      <c r="R350" s="302"/>
      <c r="S350" s="302"/>
      <c r="T350" s="302"/>
      <c r="U350" s="302"/>
      <c r="V350" s="302"/>
      <c r="W350" s="302"/>
      <c r="X350" s="302"/>
      <c r="Y350" s="302"/>
      <c r="Z350" s="302"/>
    </row>
    <row r="351" spans="1:26" x14ac:dyDescent="0.25">
      <c r="A351" s="302"/>
      <c r="B351" s="302"/>
      <c r="C351" s="302"/>
      <c r="D351" s="302"/>
      <c r="E351" s="302"/>
      <c r="F351" s="302"/>
      <c r="G351" s="302"/>
      <c r="H351" s="302"/>
      <c r="I351" s="302"/>
      <c r="J351" s="302"/>
      <c r="K351" s="302"/>
      <c r="L351" s="302"/>
      <c r="M351" s="302"/>
      <c r="N351" s="302"/>
      <c r="O351" s="302"/>
      <c r="P351" s="302"/>
      <c r="Q351" s="302"/>
      <c r="R351" s="302"/>
      <c r="S351" s="302"/>
      <c r="T351" s="302"/>
      <c r="U351" s="302"/>
      <c r="V351" s="302"/>
      <c r="W351" s="302"/>
      <c r="X351" s="302"/>
      <c r="Y351" s="302"/>
      <c r="Z351" s="302"/>
    </row>
    <row r="352" spans="1:26" x14ac:dyDescent="0.25">
      <c r="A352" s="302"/>
      <c r="B352" s="302"/>
      <c r="C352" s="302"/>
      <c r="D352" s="302"/>
      <c r="E352" s="302"/>
      <c r="F352" s="302"/>
      <c r="G352" s="302"/>
      <c r="H352" s="302"/>
      <c r="I352" s="302"/>
      <c r="J352" s="302"/>
      <c r="K352" s="302"/>
      <c r="L352" s="302"/>
      <c r="M352" s="302"/>
      <c r="N352" s="302"/>
      <c r="O352" s="302"/>
      <c r="P352" s="302"/>
      <c r="Q352" s="302"/>
      <c r="R352" s="302"/>
      <c r="S352" s="302"/>
      <c r="T352" s="302"/>
      <c r="U352" s="302"/>
      <c r="V352" s="302"/>
      <c r="W352" s="302"/>
      <c r="X352" s="302"/>
      <c r="Y352" s="302"/>
      <c r="Z352" s="302"/>
    </row>
    <row r="353" spans="1:26" x14ac:dyDescent="0.25">
      <c r="A353" s="302"/>
      <c r="B353" s="302"/>
      <c r="C353" s="302"/>
      <c r="D353" s="302"/>
      <c r="E353" s="302"/>
      <c r="F353" s="302"/>
      <c r="G353" s="302"/>
      <c r="H353" s="302"/>
      <c r="I353" s="302"/>
      <c r="J353" s="302"/>
      <c r="K353" s="302"/>
      <c r="L353" s="302"/>
      <c r="M353" s="302"/>
      <c r="N353" s="302"/>
      <c r="O353" s="302"/>
      <c r="P353" s="302"/>
      <c r="Q353" s="302"/>
      <c r="R353" s="302"/>
      <c r="S353" s="302"/>
      <c r="T353" s="302"/>
      <c r="U353" s="302"/>
      <c r="V353" s="302"/>
      <c r="W353" s="302"/>
      <c r="X353" s="302"/>
      <c r="Y353" s="302"/>
      <c r="Z353" s="302"/>
    </row>
    <row r="354" spans="1:26" x14ac:dyDescent="0.25">
      <c r="A354" s="302"/>
      <c r="B354" s="302"/>
      <c r="C354" s="302"/>
      <c r="D354" s="302"/>
      <c r="E354" s="302"/>
      <c r="F354" s="302"/>
      <c r="G354" s="302"/>
      <c r="H354" s="302"/>
      <c r="I354" s="302"/>
      <c r="J354" s="302"/>
      <c r="K354" s="302"/>
      <c r="L354" s="302"/>
      <c r="M354" s="302"/>
      <c r="N354" s="302"/>
      <c r="O354" s="302"/>
      <c r="P354" s="302"/>
      <c r="Q354" s="302"/>
      <c r="R354" s="302"/>
      <c r="S354" s="302"/>
      <c r="T354" s="302"/>
      <c r="U354" s="302"/>
      <c r="V354" s="302"/>
      <c r="W354" s="302"/>
      <c r="X354" s="302"/>
      <c r="Y354" s="302"/>
      <c r="Z354" s="302"/>
    </row>
  </sheetData>
  <mergeCells count="17">
    <mergeCell ref="A18:O18"/>
    <mergeCell ref="A12:O12"/>
    <mergeCell ref="A6:O6"/>
    <mergeCell ref="A7:O7"/>
    <mergeCell ref="A2:O2"/>
    <mergeCell ref="E13:I13"/>
    <mergeCell ref="A13:A14"/>
    <mergeCell ref="C13:C14"/>
    <mergeCell ref="D13:D14"/>
    <mergeCell ref="J13:O13"/>
    <mergeCell ref="A4:O4"/>
    <mergeCell ref="A5:O5"/>
    <mergeCell ref="A8:O8"/>
    <mergeCell ref="A9:O9"/>
    <mergeCell ref="A10:O10"/>
    <mergeCell ref="A11:O11"/>
    <mergeCell ref="B13:B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
  <sheetViews>
    <sheetView zoomScale="84" zoomScaleNormal="84" workbookViewId="0">
      <pane ySplit="9" topLeftCell="A49" activePane="bottomLeft" state="frozen"/>
      <selection pane="bottomLeft" activeCell="E79" sqref="E79"/>
    </sheetView>
  </sheetViews>
  <sheetFormatPr defaultRowHeight="15.75"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1" width="9.855468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7" width="9.855468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3" width="9.855468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9" width="9.855468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5" width="9.855468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1" width="9.855468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7" width="9.855468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3" width="9.855468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9" width="9.855468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5" width="9.855468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1" width="9.855468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7" width="9.855468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3" width="9.855468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9" width="9.855468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5" width="9.855468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1" width="9.855468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7" width="9.855468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3" width="9.855468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9" width="9.855468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5" width="9.855468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1" width="9.855468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7" width="9.855468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3" width="9.855468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9" width="9.855468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5" width="9.855468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1" width="9.855468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7" width="9.855468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3" width="9.855468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9" width="9.855468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5" width="9.855468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1" width="9.855468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7" width="9.855468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3" width="9.855468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9" width="9.855468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5" width="9.855468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1" width="9.855468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7" width="9.855468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3" width="9.855468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9" width="9.855468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5" width="9.855468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1" width="9.855468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7" width="9.855468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3" width="9.855468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9" width="9.855468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5" width="9.855468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1" width="9.855468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7" width="9.855468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3" width="9.855468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9" width="9.855468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5" width="9.855468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1" width="9.855468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7" width="9.855468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3" width="9.855468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9" width="9.855468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5" width="9.855468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1" width="9.855468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7" width="9.855468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3" width="9.855468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9" width="9.855468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5" width="9.855468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1" width="9.855468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7" width="9.855468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3" width="9.855468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9" width="9.85546875" style="82" customWidth="1"/>
    <col min="16140" max="16142" width="9.85546875" style="82" bestFit="1" customWidth="1"/>
    <col min="16143" max="16143" width="10.85546875" style="82" customWidth="1"/>
    <col min="16144" max="16384" width="9.140625" style="82"/>
  </cols>
  <sheetData>
    <row r="1" spans="1:21" x14ac:dyDescent="0.25">
      <c r="O1" s="83"/>
    </row>
    <row r="2" spans="1:21" x14ac:dyDescent="0.25">
      <c r="A2" s="412" t="s">
        <v>166</v>
      </c>
      <c r="B2" s="412"/>
      <c r="C2" s="412"/>
      <c r="D2" s="412"/>
      <c r="E2" s="412"/>
      <c r="F2" s="412"/>
      <c r="G2" s="412"/>
      <c r="H2" s="412"/>
      <c r="I2" s="412"/>
      <c r="J2" s="412"/>
      <c r="K2" s="412"/>
      <c r="L2" s="412"/>
      <c r="M2" s="412"/>
      <c r="N2" s="412"/>
      <c r="O2" s="412"/>
      <c r="P2" s="334"/>
      <c r="Q2" s="334"/>
      <c r="R2" s="334"/>
      <c r="S2" s="334"/>
      <c r="T2" s="334"/>
      <c r="U2" s="334"/>
    </row>
    <row r="3" spans="1:21" x14ac:dyDescent="0.25">
      <c r="A3" s="84"/>
      <c r="O3" s="83"/>
    </row>
    <row r="4" spans="1:21" ht="19.5" customHeight="1" x14ac:dyDescent="0.25">
      <c r="A4" s="411" t="s">
        <v>214</v>
      </c>
      <c r="B4" s="411"/>
      <c r="C4" s="411"/>
      <c r="D4" s="411"/>
      <c r="E4" s="411"/>
      <c r="F4" s="411"/>
      <c r="G4" s="411"/>
      <c r="H4" s="411"/>
      <c r="I4" s="411"/>
      <c r="J4" s="411"/>
      <c r="K4" s="411"/>
      <c r="L4" s="411"/>
      <c r="M4" s="411"/>
      <c r="N4" s="411"/>
      <c r="O4" s="411"/>
    </row>
    <row r="5" spans="1:21" ht="34.5" customHeight="1" x14ac:dyDescent="0.25">
      <c r="A5" s="414" t="s">
        <v>474</v>
      </c>
      <c r="B5" s="414"/>
      <c r="C5" s="414"/>
      <c r="D5" s="414"/>
      <c r="E5" s="414"/>
      <c r="F5" s="414"/>
      <c r="G5" s="414"/>
      <c r="H5" s="414"/>
      <c r="I5" s="414"/>
      <c r="J5" s="414"/>
      <c r="K5" s="414"/>
      <c r="L5" s="414"/>
      <c r="M5" s="414"/>
      <c r="N5" s="414"/>
      <c r="O5" s="414"/>
    </row>
    <row r="6" spans="1:21" ht="24.75" customHeight="1" x14ac:dyDescent="0.25">
      <c r="A6" s="413" t="str">
        <f>'4. бюджет'!A6:O6</f>
        <v>О_0000000826</v>
      </c>
      <c r="B6" s="413"/>
      <c r="C6" s="413"/>
      <c r="D6" s="413"/>
      <c r="E6" s="413"/>
      <c r="F6" s="413"/>
      <c r="G6" s="413"/>
      <c r="H6" s="413"/>
      <c r="I6" s="413"/>
      <c r="J6" s="413"/>
      <c r="K6" s="413"/>
      <c r="L6" s="413"/>
      <c r="M6" s="413"/>
      <c r="N6" s="413"/>
      <c r="O6" s="413"/>
    </row>
    <row r="7" spans="1:21" ht="15" customHeight="1" x14ac:dyDescent="0.25">
      <c r="A7" s="410" t="str">
        <f>'4. бюджет'!A7:O7</f>
        <v xml:space="preserve">         (идентификатор инвестиционного проекта)</v>
      </c>
      <c r="B7" s="410"/>
      <c r="C7" s="410"/>
      <c r="D7" s="410"/>
      <c r="E7" s="410"/>
      <c r="F7" s="410"/>
      <c r="G7" s="410"/>
      <c r="H7" s="410"/>
      <c r="I7" s="410"/>
      <c r="J7" s="410"/>
      <c r="K7" s="410"/>
      <c r="L7" s="410"/>
      <c r="M7" s="410"/>
      <c r="N7" s="410"/>
      <c r="O7" s="410"/>
    </row>
    <row r="8" spans="1:21" ht="15" customHeight="1" x14ac:dyDescent="0.25">
      <c r="A8" s="413" t="str">
        <f>'4. бюджет'!A9:O9</f>
        <v>Приобретение трассоискателя</v>
      </c>
      <c r="B8" s="413"/>
      <c r="C8" s="413"/>
      <c r="D8" s="413"/>
      <c r="E8" s="413"/>
      <c r="F8" s="413"/>
      <c r="G8" s="413"/>
      <c r="H8" s="413"/>
      <c r="I8" s="413"/>
      <c r="J8" s="413"/>
      <c r="K8" s="413"/>
      <c r="L8" s="413"/>
      <c r="M8" s="413"/>
      <c r="N8" s="413"/>
      <c r="O8" s="413"/>
    </row>
    <row r="9" spans="1:21" x14ac:dyDescent="0.25">
      <c r="A9" s="410" t="str">
        <f>'4. бюджет'!A10:O10</f>
        <v xml:space="preserve">         (наименование инвестиционного проекта)</v>
      </c>
      <c r="B9" s="410"/>
      <c r="C9" s="410"/>
      <c r="D9" s="410"/>
      <c r="E9" s="410"/>
      <c r="F9" s="410"/>
      <c r="G9" s="410"/>
      <c r="H9" s="410"/>
      <c r="I9" s="410"/>
      <c r="J9" s="410"/>
      <c r="K9" s="410"/>
      <c r="L9" s="410"/>
      <c r="M9" s="410"/>
      <c r="N9" s="410"/>
      <c r="O9" s="410"/>
    </row>
    <row r="10" spans="1:21" ht="16.5" thickBot="1" x14ac:dyDescent="0.3">
      <c r="A10" s="88" t="s">
        <v>89</v>
      </c>
      <c r="B10" s="88" t="s">
        <v>0</v>
      </c>
      <c r="C10" s="88"/>
      <c r="D10" s="88"/>
      <c r="E10" s="88"/>
      <c r="F10" s="88"/>
      <c r="H10" s="89"/>
      <c r="I10" s="90"/>
      <c r="J10" s="90"/>
      <c r="K10" s="90"/>
      <c r="L10" s="90"/>
    </row>
    <row r="11" spans="1:21" x14ac:dyDescent="0.25">
      <c r="A11" s="91" t="s">
        <v>167</v>
      </c>
      <c r="B11" s="92">
        <v>18265.084646973341</v>
      </c>
    </row>
    <row r="12" spans="1:21" x14ac:dyDescent="0.25">
      <c r="A12" s="93" t="s">
        <v>168</v>
      </c>
      <c r="B12" s="94"/>
    </row>
    <row r="13" spans="1:21" x14ac:dyDescent="0.25">
      <c r="A13" s="344" t="s">
        <v>506</v>
      </c>
      <c r="B13" s="94">
        <v>5287.5300000000007</v>
      </c>
    </row>
    <row r="14" spans="1:21" x14ac:dyDescent="0.25">
      <c r="A14" s="344" t="s">
        <v>507</v>
      </c>
      <c r="B14" s="94">
        <v>1226.6163136399998</v>
      </c>
    </row>
    <row r="15" spans="1:21" x14ac:dyDescent="0.25">
      <c r="A15" s="344" t="s">
        <v>484</v>
      </c>
      <c r="B15" s="94">
        <v>4450.7300000000005</v>
      </c>
    </row>
    <row r="16" spans="1:21" x14ac:dyDescent="0.25">
      <c r="A16" s="344" t="s">
        <v>485</v>
      </c>
      <c r="B16" s="94">
        <v>1114.8616666666699</v>
      </c>
    </row>
    <row r="17" spans="1:2" x14ac:dyDescent="0.25">
      <c r="A17" s="344" t="s">
        <v>508</v>
      </c>
      <c r="B17" s="94">
        <v>6185.34666666667</v>
      </c>
    </row>
    <row r="18" spans="1:2" x14ac:dyDescent="0.25">
      <c r="A18" s="351"/>
      <c r="B18" s="127">
        <v>0</v>
      </c>
    </row>
    <row r="19" spans="1:2" x14ac:dyDescent="0.25">
      <c r="A19" s="102" t="s">
        <v>509</v>
      </c>
      <c r="B19" s="105">
        <v>5</v>
      </c>
    </row>
    <row r="20" spans="1:2" x14ac:dyDescent="0.25">
      <c r="A20" s="102" t="s">
        <v>486</v>
      </c>
      <c r="B20" s="107">
        <v>7</v>
      </c>
    </row>
    <row r="21" spans="1:2" x14ac:dyDescent="0.25">
      <c r="A21" s="102" t="s">
        <v>487</v>
      </c>
      <c r="B21" s="107"/>
    </row>
    <row r="22" spans="1:2" x14ac:dyDescent="0.25">
      <c r="A22" s="102" t="s">
        <v>488</v>
      </c>
      <c r="B22" s="107">
        <v>10</v>
      </c>
    </row>
    <row r="23" spans="1:2" x14ac:dyDescent="0.25">
      <c r="A23" s="102" t="s">
        <v>510</v>
      </c>
      <c r="B23" s="107"/>
    </row>
    <row r="24" spans="1:2" ht="16.5" thickBot="1" x14ac:dyDescent="0.3">
      <c r="A24" s="352" t="s">
        <v>176</v>
      </c>
      <c r="B24" s="107"/>
    </row>
    <row r="25" spans="1:2" x14ac:dyDescent="0.25">
      <c r="A25" s="93" t="s">
        <v>498</v>
      </c>
      <c r="B25" s="112">
        <v>1.65</v>
      </c>
    </row>
    <row r="26" spans="1:2" x14ac:dyDescent="0.25">
      <c r="A26" s="352" t="s">
        <v>511</v>
      </c>
      <c r="B26" s="113">
        <v>4</v>
      </c>
    </row>
    <row r="27" spans="1:2" x14ac:dyDescent="0.25">
      <c r="A27" s="352" t="s">
        <v>88</v>
      </c>
      <c r="B27" s="113">
        <v>4</v>
      </c>
    </row>
    <row r="28" spans="1:2" x14ac:dyDescent="0.25">
      <c r="A28" s="93" t="s">
        <v>501</v>
      </c>
      <c r="B28" s="126">
        <v>10.16</v>
      </c>
    </row>
    <row r="29" spans="1:2" x14ac:dyDescent="0.25">
      <c r="A29" s="102" t="s">
        <v>511</v>
      </c>
      <c r="B29" s="113">
        <v>4.4000000000000004</v>
      </c>
    </row>
    <row r="30" spans="1:2" x14ac:dyDescent="0.25">
      <c r="A30" s="102" t="s">
        <v>88</v>
      </c>
      <c r="B30" s="113">
        <v>4</v>
      </c>
    </row>
    <row r="31" spans="1:2" ht="31.5" x14ac:dyDescent="0.25">
      <c r="A31" s="114" t="s">
        <v>499</v>
      </c>
      <c r="B31" s="117">
        <v>142.76</v>
      </c>
    </row>
    <row r="32" spans="1:2" x14ac:dyDescent="0.25">
      <c r="A32" s="102" t="s">
        <v>512</v>
      </c>
      <c r="B32" s="113">
        <v>12</v>
      </c>
    </row>
    <row r="33" spans="1:21" x14ac:dyDescent="0.25">
      <c r="A33" s="102" t="s">
        <v>513</v>
      </c>
      <c r="B33" s="113">
        <v>12</v>
      </c>
    </row>
    <row r="34" spans="1:21" ht="31.5" x14ac:dyDescent="0.25">
      <c r="A34" s="114" t="s">
        <v>502</v>
      </c>
      <c r="B34" s="117">
        <v>209.91</v>
      </c>
    </row>
    <row r="35" spans="1:21" x14ac:dyDescent="0.25">
      <c r="A35" s="102" t="s">
        <v>512</v>
      </c>
      <c r="B35" s="113">
        <v>12</v>
      </c>
    </row>
    <row r="36" spans="1:21" x14ac:dyDescent="0.25">
      <c r="A36" s="102" t="s">
        <v>513</v>
      </c>
      <c r="B36" s="113">
        <v>12</v>
      </c>
    </row>
    <row r="37" spans="1:21" x14ac:dyDescent="0.25">
      <c r="A37" s="116" t="s">
        <v>500</v>
      </c>
      <c r="B37" s="117">
        <v>1472.41</v>
      </c>
    </row>
    <row r="38" spans="1:21" x14ac:dyDescent="0.25">
      <c r="A38" s="118" t="s">
        <v>183</v>
      </c>
      <c r="B38" s="103"/>
    </row>
    <row r="39" spans="1:21" x14ac:dyDescent="0.25">
      <c r="A39" s="116" t="s">
        <v>191</v>
      </c>
      <c r="B39" s="113">
        <v>25</v>
      </c>
    </row>
    <row r="40" spans="1:21" x14ac:dyDescent="0.25">
      <c r="A40" s="116" t="s">
        <v>192</v>
      </c>
      <c r="B40" s="113">
        <v>25</v>
      </c>
    </row>
    <row r="41" spans="1:21" ht="16.5" thickBot="1" x14ac:dyDescent="0.3">
      <c r="A41" s="116" t="s">
        <v>489</v>
      </c>
      <c r="B41" s="353"/>
    </row>
    <row r="42" spans="1:21" x14ac:dyDescent="0.25">
      <c r="A42" s="91" t="s">
        <v>196</v>
      </c>
      <c r="B42" s="126">
        <v>0</v>
      </c>
    </row>
    <row r="43" spans="1:21" x14ac:dyDescent="0.25">
      <c r="A43" s="102" t="s">
        <v>197</v>
      </c>
      <c r="B43" s="127"/>
    </row>
    <row r="44" spans="1:21" ht="31.5" x14ac:dyDescent="0.25">
      <c r="A44" s="114" t="s">
        <v>198</v>
      </c>
      <c r="B44" s="113"/>
    </row>
    <row r="45" spans="1:21" x14ac:dyDescent="0.25">
      <c r="A45" s="136" t="s">
        <v>490</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82">
        <v>0</v>
      </c>
      <c r="U45" s="82">
        <v>0</v>
      </c>
    </row>
    <row r="46" spans="1:21" x14ac:dyDescent="0.25">
      <c r="A46" s="138" t="s">
        <v>498</v>
      </c>
      <c r="B46" s="139">
        <v>0</v>
      </c>
      <c r="C46" s="139">
        <v>0</v>
      </c>
      <c r="D46" s="139">
        <v>0</v>
      </c>
      <c r="E46" s="139">
        <v>0</v>
      </c>
      <c r="F46" s="139">
        <v>0</v>
      </c>
      <c r="G46" s="139">
        <v>0</v>
      </c>
      <c r="H46" s="139">
        <v>0</v>
      </c>
      <c r="I46" s="139">
        <v>0</v>
      </c>
      <c r="J46" s="139">
        <v>0</v>
      </c>
      <c r="K46" s="139">
        <v>0</v>
      </c>
      <c r="L46" s="139">
        <v>0</v>
      </c>
      <c r="M46" s="139">
        <v>0</v>
      </c>
      <c r="N46" s="139">
        <v>0</v>
      </c>
      <c r="O46" s="139">
        <v>0</v>
      </c>
      <c r="P46" s="139">
        <v>0</v>
      </c>
      <c r="Q46" s="139">
        <v>0</v>
      </c>
      <c r="R46" s="139">
        <v>0</v>
      </c>
      <c r="S46" s="139">
        <v>0</v>
      </c>
      <c r="T46" s="82">
        <v>0</v>
      </c>
      <c r="U46" s="82">
        <v>0</v>
      </c>
    </row>
    <row r="47" spans="1:21" x14ac:dyDescent="0.25">
      <c r="A47" s="138" t="s">
        <v>499</v>
      </c>
      <c r="B47" s="139">
        <v>0</v>
      </c>
      <c r="C47" s="139">
        <v>0</v>
      </c>
      <c r="D47" s="139">
        <v>0</v>
      </c>
      <c r="E47" s="139">
        <v>0</v>
      </c>
      <c r="F47" s="139">
        <v>0</v>
      </c>
      <c r="G47" s="139">
        <v>0</v>
      </c>
      <c r="H47" s="139">
        <v>0</v>
      </c>
      <c r="I47" s="139">
        <v>0</v>
      </c>
      <c r="J47" s="139">
        <v>0</v>
      </c>
      <c r="K47" s="139">
        <v>0</v>
      </c>
      <c r="L47" s="139">
        <v>0</v>
      </c>
      <c r="M47" s="139">
        <v>0</v>
      </c>
      <c r="N47" s="139">
        <v>0</v>
      </c>
      <c r="O47" s="139">
        <v>0</v>
      </c>
      <c r="P47" s="139">
        <v>0</v>
      </c>
      <c r="Q47" s="139">
        <v>0</v>
      </c>
      <c r="R47" s="139">
        <v>0</v>
      </c>
      <c r="S47" s="139">
        <v>0</v>
      </c>
      <c r="T47" s="82">
        <v>0</v>
      </c>
      <c r="U47" s="82">
        <v>0</v>
      </c>
    </row>
    <row r="48" spans="1:21" x14ac:dyDescent="0.25">
      <c r="A48" s="138" t="s">
        <v>500</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82">
        <v>0</v>
      </c>
      <c r="U48" s="82">
        <v>0</v>
      </c>
    </row>
    <row r="49" spans="1:21" x14ac:dyDescent="0.25">
      <c r="A49" s="138" t="s">
        <v>501</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82">
        <v>0</v>
      </c>
      <c r="U49" s="82">
        <v>0</v>
      </c>
    </row>
    <row r="50" spans="1:21" x14ac:dyDescent="0.25">
      <c r="A50" s="138" t="s">
        <v>502</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82">
        <v>0</v>
      </c>
      <c r="U50" s="82">
        <v>0</v>
      </c>
    </row>
    <row r="51" spans="1:21" x14ac:dyDescent="0.25">
      <c r="A51" s="138" t="s">
        <v>196</v>
      </c>
      <c r="B51" s="139"/>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82">
        <v>0</v>
      </c>
      <c r="U51" s="82">
        <v>0</v>
      </c>
    </row>
    <row r="52" spans="1:21" x14ac:dyDescent="0.25">
      <c r="A52" s="138" t="s">
        <v>197</v>
      </c>
      <c r="B52" s="139"/>
      <c r="C52" s="139">
        <v>0</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82">
        <v>0</v>
      </c>
      <c r="U52" s="82">
        <v>0</v>
      </c>
    </row>
    <row r="53" spans="1:21" ht="31.5" x14ac:dyDescent="0.25">
      <c r="A53" s="141" t="s">
        <v>198</v>
      </c>
      <c r="B53" s="139"/>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82">
        <v>0</v>
      </c>
      <c r="U53" s="82">
        <v>0</v>
      </c>
    </row>
    <row r="54" spans="1:21" x14ac:dyDescent="0.25">
      <c r="A54" s="138" t="s">
        <v>84</v>
      </c>
      <c r="B54" s="139"/>
      <c r="C54" s="139"/>
      <c r="D54" s="139"/>
      <c r="E54" s="139"/>
      <c r="F54" s="139"/>
      <c r="G54" s="139"/>
      <c r="H54" s="139"/>
      <c r="I54" s="139"/>
      <c r="J54" s="139"/>
      <c r="K54" s="139"/>
      <c r="L54" s="139"/>
      <c r="M54" s="139"/>
      <c r="N54" s="139"/>
      <c r="O54" s="139"/>
      <c r="P54" s="139"/>
      <c r="Q54" s="139"/>
      <c r="R54" s="139"/>
      <c r="S54" s="139"/>
    </row>
    <row r="55" spans="1:21" x14ac:dyDescent="0.25">
      <c r="A55" s="345" t="s">
        <v>491</v>
      </c>
      <c r="B55" s="346">
        <v>0</v>
      </c>
      <c r="C55" s="346">
        <v>0</v>
      </c>
      <c r="D55" s="346">
        <v>0</v>
      </c>
      <c r="E55" s="346">
        <v>0</v>
      </c>
      <c r="F55" s="346">
        <v>0</v>
      </c>
      <c r="G55" s="346">
        <v>0</v>
      </c>
      <c r="H55" s="346">
        <v>0</v>
      </c>
      <c r="I55" s="346">
        <v>0</v>
      </c>
      <c r="J55" s="346">
        <v>0</v>
      </c>
      <c r="K55" s="346">
        <v>0</v>
      </c>
      <c r="L55" s="346">
        <v>0</v>
      </c>
      <c r="M55" s="346">
        <v>0</v>
      </c>
      <c r="N55" s="346">
        <v>0</v>
      </c>
      <c r="O55" s="346">
        <v>0</v>
      </c>
      <c r="P55" s="346">
        <v>0</v>
      </c>
      <c r="Q55" s="346">
        <v>0</v>
      </c>
      <c r="R55" s="346">
        <v>0</v>
      </c>
      <c r="S55" s="346">
        <v>0</v>
      </c>
      <c r="T55" s="82">
        <v>0</v>
      </c>
      <c r="U55" s="82">
        <v>0</v>
      </c>
    </row>
    <row r="56" spans="1:21" x14ac:dyDescent="0.25">
      <c r="A56" s="138" t="s">
        <v>514</v>
      </c>
      <c r="B56" s="139"/>
      <c r="C56" s="139">
        <v>-245.32326272799997</v>
      </c>
      <c r="D56" s="139">
        <v>-245.32326272799997</v>
      </c>
      <c r="E56" s="139">
        <v>-245.32326272799997</v>
      </c>
      <c r="F56" s="139">
        <v>-245.32326272799997</v>
      </c>
      <c r="G56" s="139">
        <v>-245.32326272799997</v>
      </c>
      <c r="H56" s="139">
        <v>0</v>
      </c>
      <c r="I56" s="139">
        <v>0</v>
      </c>
      <c r="J56" s="139">
        <v>0</v>
      </c>
      <c r="K56" s="139">
        <v>0</v>
      </c>
      <c r="L56" s="139">
        <v>0</v>
      </c>
      <c r="M56" s="139">
        <v>0</v>
      </c>
      <c r="N56" s="139">
        <v>0</v>
      </c>
      <c r="O56" s="139">
        <v>0</v>
      </c>
      <c r="P56" s="139">
        <v>0</v>
      </c>
      <c r="Q56" s="139">
        <v>0</v>
      </c>
      <c r="R56" s="139">
        <v>0</v>
      </c>
      <c r="S56" s="139">
        <v>0</v>
      </c>
      <c r="T56" s="82">
        <v>0</v>
      </c>
      <c r="U56" s="82">
        <v>0</v>
      </c>
    </row>
    <row r="57" spans="1:21" x14ac:dyDescent="0.25">
      <c r="A57" s="138" t="s">
        <v>515</v>
      </c>
      <c r="B57" s="139"/>
      <c r="C57" s="139">
        <v>-1147.2876666666671</v>
      </c>
      <c r="D57" s="139">
        <v>-1147.2876666666671</v>
      </c>
      <c r="E57" s="139">
        <v>-1147.2876666666671</v>
      </c>
      <c r="F57" s="139">
        <v>-1147.2876666666671</v>
      </c>
      <c r="G57" s="139">
        <v>-1147.2876666666671</v>
      </c>
      <c r="H57" s="139">
        <v>-1147.2876666666671</v>
      </c>
      <c r="I57" s="139">
        <v>-1147.2876666666671</v>
      </c>
      <c r="J57" s="139">
        <v>-1147.2876666666671</v>
      </c>
      <c r="K57" s="139">
        <v>-1147.2876666666671</v>
      </c>
      <c r="L57" s="139">
        <v>-1147.2876666666671</v>
      </c>
      <c r="M57" s="139">
        <v>0</v>
      </c>
      <c r="N57" s="139">
        <v>0</v>
      </c>
      <c r="O57" s="139">
        <v>0</v>
      </c>
      <c r="P57" s="139">
        <v>0</v>
      </c>
      <c r="Q57" s="139">
        <v>0</v>
      </c>
      <c r="R57" s="139">
        <v>0</v>
      </c>
      <c r="S57" s="139">
        <v>0</v>
      </c>
      <c r="T57" s="82">
        <v>0</v>
      </c>
      <c r="U57" s="82">
        <v>0</v>
      </c>
    </row>
    <row r="58" spans="1:21" x14ac:dyDescent="0.25">
      <c r="A58" s="138" t="s">
        <v>492</v>
      </c>
      <c r="B58" s="139"/>
      <c r="C58" s="139">
        <v>-795.0845238095244</v>
      </c>
      <c r="D58" s="139">
        <v>-795.0845238095244</v>
      </c>
      <c r="E58" s="139">
        <v>-795.0845238095244</v>
      </c>
      <c r="F58" s="139">
        <v>-795.0845238095244</v>
      </c>
      <c r="G58" s="139">
        <v>-795.0845238095244</v>
      </c>
      <c r="H58" s="139">
        <v>-795.0845238095244</v>
      </c>
      <c r="I58" s="139">
        <v>-795.0845238095244</v>
      </c>
      <c r="J58" s="139">
        <v>0</v>
      </c>
      <c r="K58" s="139">
        <v>0</v>
      </c>
      <c r="L58" s="139">
        <v>0</v>
      </c>
      <c r="M58" s="139">
        <v>0</v>
      </c>
      <c r="N58" s="139">
        <v>0</v>
      </c>
      <c r="O58" s="139">
        <v>0</v>
      </c>
      <c r="P58" s="139">
        <v>0</v>
      </c>
      <c r="Q58" s="139">
        <v>0</v>
      </c>
      <c r="R58" s="139">
        <v>0</v>
      </c>
      <c r="S58" s="139">
        <v>0</v>
      </c>
      <c r="T58" s="82">
        <v>0</v>
      </c>
      <c r="U58" s="82">
        <v>0</v>
      </c>
    </row>
    <row r="59" spans="1:21" x14ac:dyDescent="0.25">
      <c r="A59" s="345" t="s">
        <v>493</v>
      </c>
      <c r="B59" s="346">
        <v>0</v>
      </c>
      <c r="C59" s="346">
        <v>-2187.6954532041914</v>
      </c>
      <c r="D59" s="346">
        <v>-2187.6954532041914</v>
      </c>
      <c r="E59" s="346">
        <v>-2187.6954532041914</v>
      </c>
      <c r="F59" s="346">
        <v>-2187.6954532041914</v>
      </c>
      <c r="G59" s="346">
        <v>-2187.6954532041914</v>
      </c>
      <c r="H59" s="346">
        <v>-1942.3721904761915</v>
      </c>
      <c r="I59" s="346">
        <v>-1942.3721904761915</v>
      </c>
      <c r="J59" s="346">
        <v>-1147.2876666666671</v>
      </c>
      <c r="K59" s="346">
        <v>-1147.2876666666671</v>
      </c>
      <c r="L59" s="346">
        <v>-1147.2876666666671</v>
      </c>
      <c r="M59" s="346">
        <v>0</v>
      </c>
      <c r="N59" s="346">
        <v>0</v>
      </c>
      <c r="O59" s="346">
        <v>0</v>
      </c>
      <c r="P59" s="346">
        <v>0</v>
      </c>
      <c r="Q59" s="346">
        <v>0</v>
      </c>
      <c r="R59" s="346">
        <v>0</v>
      </c>
      <c r="S59" s="346">
        <v>0</v>
      </c>
      <c r="T59" s="82">
        <v>0</v>
      </c>
      <c r="U59" s="82">
        <v>0</v>
      </c>
    </row>
    <row r="60" spans="1:21" x14ac:dyDescent="0.25">
      <c r="A60" s="138" t="s">
        <v>494</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82">
        <v>0</v>
      </c>
      <c r="U60" s="82">
        <v>0</v>
      </c>
    </row>
    <row r="61" spans="1:21" x14ac:dyDescent="0.25">
      <c r="A61" s="345" t="s">
        <v>495</v>
      </c>
      <c r="B61" s="346">
        <v>0</v>
      </c>
      <c r="C61" s="346">
        <v>-2187.6954532041914</v>
      </c>
      <c r="D61" s="346">
        <v>-2187.6954532041914</v>
      </c>
      <c r="E61" s="346">
        <v>-2187.6954532041914</v>
      </c>
      <c r="F61" s="346">
        <v>-2187.6954532041914</v>
      </c>
      <c r="G61" s="346">
        <v>-2187.6954532041914</v>
      </c>
      <c r="H61" s="346">
        <v>-1942.3721904761915</v>
      </c>
      <c r="I61" s="346">
        <v>-1942.3721904761915</v>
      </c>
      <c r="J61" s="346">
        <v>-1147.2876666666671</v>
      </c>
      <c r="K61" s="346">
        <v>-1147.2876666666671</v>
      </c>
      <c r="L61" s="346">
        <v>-1147.2876666666671</v>
      </c>
      <c r="M61" s="346">
        <v>0</v>
      </c>
      <c r="N61" s="346">
        <v>0</v>
      </c>
      <c r="O61" s="346">
        <v>0</v>
      </c>
      <c r="P61" s="346">
        <v>0</v>
      </c>
      <c r="Q61" s="346">
        <v>0</v>
      </c>
      <c r="R61" s="346">
        <v>0</v>
      </c>
      <c r="S61" s="346">
        <v>0</v>
      </c>
      <c r="T61" s="82">
        <v>0</v>
      </c>
      <c r="U61" s="82">
        <v>0</v>
      </c>
    </row>
    <row r="62" spans="1:21" x14ac:dyDescent="0.25">
      <c r="A62" s="347" t="s">
        <v>489</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82">
        <v>0</v>
      </c>
      <c r="U62" s="82">
        <v>0</v>
      </c>
    </row>
    <row r="63" spans="1:21" ht="16.5" thickBot="1" x14ac:dyDescent="0.3">
      <c r="A63" s="348" t="s">
        <v>496</v>
      </c>
      <c r="B63" s="349">
        <v>0</v>
      </c>
      <c r="C63" s="349">
        <v>-2187.6954532041914</v>
      </c>
      <c r="D63" s="349">
        <v>-2187.6954532041914</v>
      </c>
      <c r="E63" s="349">
        <v>-2187.6954532041914</v>
      </c>
      <c r="F63" s="349">
        <v>-2187.6954532041914</v>
      </c>
      <c r="G63" s="349">
        <v>-2187.6954532041914</v>
      </c>
      <c r="H63" s="349">
        <v>-1942.3721904761915</v>
      </c>
      <c r="I63" s="349">
        <v>-1942.3721904761915</v>
      </c>
      <c r="J63" s="349">
        <v>-1147.2876666666671</v>
      </c>
      <c r="K63" s="349">
        <v>-1147.2876666666671</v>
      </c>
      <c r="L63" s="349">
        <v>-1147.2876666666671</v>
      </c>
      <c r="M63" s="349">
        <v>0</v>
      </c>
      <c r="N63" s="349">
        <v>0</v>
      </c>
      <c r="O63" s="349">
        <v>0</v>
      </c>
      <c r="P63" s="349">
        <v>0</v>
      </c>
      <c r="Q63" s="349">
        <v>0</v>
      </c>
      <c r="R63" s="349">
        <v>0</v>
      </c>
      <c r="S63" s="349">
        <v>0</v>
      </c>
      <c r="T63" s="82">
        <v>0</v>
      </c>
      <c r="U63" s="82">
        <v>0</v>
      </c>
    </row>
    <row r="64" spans="1:21" ht="16.5" thickBot="1" x14ac:dyDescent="0.3">
      <c r="A64" s="136"/>
      <c r="B64" s="137"/>
      <c r="C64" s="137"/>
      <c r="D64" s="137"/>
      <c r="E64" s="137"/>
      <c r="F64" s="137"/>
      <c r="G64" s="137"/>
      <c r="H64" s="137"/>
      <c r="I64" s="137"/>
      <c r="J64" s="137"/>
      <c r="K64" s="137"/>
      <c r="L64" s="137"/>
      <c r="M64" s="137"/>
      <c r="N64" s="137"/>
      <c r="O64" s="137"/>
      <c r="P64" s="137"/>
      <c r="Q64" s="137"/>
      <c r="R64" s="137"/>
      <c r="S64" s="137"/>
    </row>
    <row r="65" spans="1:21" ht="16.5" thickBot="1" x14ac:dyDescent="0.3">
      <c r="A65" s="145" t="s">
        <v>497</v>
      </c>
      <c r="B65" s="146"/>
      <c r="C65" s="147">
        <v>2</v>
      </c>
      <c r="D65" s="147">
        <v>3</v>
      </c>
      <c r="E65" s="147">
        <v>4</v>
      </c>
      <c r="F65" s="147">
        <v>5</v>
      </c>
      <c r="G65" s="147">
        <v>6</v>
      </c>
      <c r="H65" s="147">
        <v>7</v>
      </c>
      <c r="I65" s="147">
        <v>8</v>
      </c>
      <c r="J65" s="147">
        <v>9</v>
      </c>
      <c r="K65" s="147">
        <v>10</v>
      </c>
      <c r="L65" s="147">
        <v>11</v>
      </c>
      <c r="M65" s="147">
        <v>12</v>
      </c>
      <c r="N65" s="147">
        <v>13</v>
      </c>
      <c r="O65" s="147">
        <v>14</v>
      </c>
      <c r="P65" s="147">
        <v>15</v>
      </c>
      <c r="Q65" s="147">
        <v>16</v>
      </c>
      <c r="R65" s="147">
        <v>17</v>
      </c>
      <c r="S65" s="147">
        <v>18</v>
      </c>
      <c r="T65" s="147">
        <v>19</v>
      </c>
      <c r="U65" s="148">
        <v>20</v>
      </c>
    </row>
    <row r="66" spans="1:21" x14ac:dyDescent="0.25">
      <c r="A66" s="149" t="s">
        <v>83</v>
      </c>
      <c r="B66" s="150" t="s">
        <v>203</v>
      </c>
      <c r="C66" s="151">
        <v>2187.6954532041914</v>
      </c>
      <c r="D66" s="151">
        <v>2187.6954532041914</v>
      </c>
      <c r="E66" s="151">
        <v>2187.6954532041914</v>
      </c>
      <c r="F66" s="151">
        <v>2187.6954532041914</v>
      </c>
      <c r="G66" s="151">
        <v>2187.6954532041914</v>
      </c>
      <c r="H66" s="151">
        <v>1942.3721904761915</v>
      </c>
      <c r="I66" s="151">
        <v>1942.3721904761915</v>
      </c>
      <c r="J66" s="151">
        <v>1147.2876666666671</v>
      </c>
      <c r="K66" s="151">
        <v>1147.2876666666671</v>
      </c>
      <c r="L66" s="151">
        <v>1147.2876666666671</v>
      </c>
      <c r="M66" s="151">
        <v>0</v>
      </c>
      <c r="N66" s="151">
        <v>0</v>
      </c>
      <c r="O66" s="151">
        <v>0</v>
      </c>
      <c r="P66" s="151">
        <v>0</v>
      </c>
      <c r="Q66" s="151">
        <v>0</v>
      </c>
      <c r="R66" s="151">
        <v>0</v>
      </c>
      <c r="S66" s="151">
        <v>0</v>
      </c>
      <c r="T66" s="151">
        <v>0</v>
      </c>
      <c r="U66" s="343">
        <v>0</v>
      </c>
    </row>
    <row r="67" spans="1:21" x14ac:dyDescent="0.25">
      <c r="A67" s="132" t="s">
        <v>84</v>
      </c>
      <c r="B67" s="74" t="s">
        <v>203</v>
      </c>
      <c r="C67" s="152"/>
      <c r="D67" s="152"/>
      <c r="E67" s="152"/>
      <c r="F67" s="152"/>
      <c r="G67" s="152"/>
      <c r="H67" s="152"/>
      <c r="I67" s="152"/>
      <c r="J67" s="152"/>
      <c r="K67" s="152"/>
      <c r="L67" s="152"/>
      <c r="M67" s="152"/>
      <c r="N67" s="152"/>
      <c r="O67" s="152"/>
      <c r="P67" s="152"/>
      <c r="Q67" s="152"/>
      <c r="R67" s="152"/>
      <c r="S67" s="152"/>
      <c r="T67" s="152"/>
      <c r="U67" s="153"/>
    </row>
    <row r="68" spans="1:21" x14ac:dyDescent="0.25">
      <c r="A68" s="132" t="s">
        <v>204</v>
      </c>
      <c r="B68" s="74" t="s">
        <v>203</v>
      </c>
      <c r="C68" s="74"/>
      <c r="D68" s="74"/>
      <c r="E68" s="74"/>
      <c r="F68" s="74"/>
      <c r="G68" s="74"/>
      <c r="H68" s="74"/>
      <c r="I68" s="74"/>
      <c r="J68" s="74"/>
      <c r="K68" s="74"/>
      <c r="L68" s="74"/>
      <c r="M68" s="74"/>
      <c r="N68" s="74"/>
      <c r="O68" s="74"/>
      <c r="P68" s="74"/>
      <c r="Q68" s="74"/>
      <c r="R68" s="74"/>
      <c r="S68" s="74"/>
      <c r="T68" s="74"/>
      <c r="U68" s="350"/>
    </row>
    <row r="69" spans="1:21" x14ac:dyDescent="0.25">
      <c r="A69" s="132" t="s">
        <v>205</v>
      </c>
      <c r="B69" s="74" t="s">
        <v>203</v>
      </c>
      <c r="C69" s="74"/>
      <c r="D69" s="74"/>
      <c r="E69" s="74"/>
      <c r="F69" s="74"/>
      <c r="G69" s="74"/>
      <c r="H69" s="74"/>
      <c r="I69" s="74"/>
      <c r="J69" s="74"/>
      <c r="K69" s="74"/>
      <c r="L69" s="74"/>
      <c r="M69" s="74"/>
      <c r="N69" s="74"/>
      <c r="O69" s="74"/>
      <c r="P69" s="74"/>
      <c r="Q69" s="74"/>
      <c r="R69" s="74"/>
      <c r="S69" s="74"/>
      <c r="T69" s="74"/>
      <c r="U69" s="350"/>
    </row>
    <row r="70" spans="1:21" x14ac:dyDescent="0.25">
      <c r="A70" s="132" t="s">
        <v>206</v>
      </c>
      <c r="B70" s="74" t="s">
        <v>203</v>
      </c>
      <c r="C70" s="74"/>
      <c r="D70" s="74"/>
      <c r="E70" s="74"/>
      <c r="F70" s="74"/>
      <c r="G70" s="74"/>
      <c r="H70" s="74"/>
      <c r="I70" s="74"/>
      <c r="J70" s="74"/>
      <c r="K70" s="74"/>
      <c r="L70" s="74"/>
      <c r="M70" s="74"/>
      <c r="N70" s="74"/>
      <c r="O70" s="74"/>
      <c r="P70" s="74"/>
      <c r="Q70" s="74"/>
      <c r="R70" s="74"/>
      <c r="S70" s="74"/>
      <c r="T70" s="74"/>
      <c r="U70" s="350"/>
    </row>
    <row r="71" spans="1:21" x14ac:dyDescent="0.25">
      <c r="A71" s="132" t="s">
        <v>207</v>
      </c>
      <c r="B71" s="74" t="s">
        <v>203</v>
      </c>
      <c r="C71" s="74"/>
      <c r="D71" s="74"/>
      <c r="E71" s="74"/>
      <c r="F71" s="74"/>
      <c r="G71" s="74"/>
      <c r="H71" s="74"/>
      <c r="I71" s="74"/>
      <c r="J71" s="74"/>
      <c r="K71" s="74"/>
      <c r="L71" s="74"/>
      <c r="M71" s="74"/>
      <c r="N71" s="74"/>
      <c r="O71" s="74"/>
      <c r="P71" s="74"/>
      <c r="Q71" s="74"/>
      <c r="R71" s="74"/>
      <c r="S71" s="74"/>
      <c r="T71" s="74"/>
      <c r="U71" s="350"/>
    </row>
    <row r="72" spans="1:21" x14ac:dyDescent="0.25">
      <c r="A72" s="132" t="s">
        <v>208</v>
      </c>
      <c r="B72" s="74" t="s">
        <v>203</v>
      </c>
      <c r="C72" s="74"/>
      <c r="D72" s="74"/>
      <c r="E72" s="74"/>
      <c r="F72" s="74"/>
      <c r="G72" s="74"/>
      <c r="H72" s="74"/>
      <c r="I72" s="74"/>
      <c r="J72" s="74"/>
      <c r="K72" s="74"/>
      <c r="L72" s="74"/>
      <c r="M72" s="74"/>
      <c r="N72" s="74"/>
      <c r="O72" s="74"/>
      <c r="P72" s="74"/>
      <c r="Q72" s="74"/>
      <c r="R72" s="74"/>
      <c r="S72" s="74"/>
      <c r="T72" s="74"/>
      <c r="U72" s="350"/>
    </row>
    <row r="73" spans="1:21" x14ac:dyDescent="0.25">
      <c r="A73" s="132" t="s">
        <v>209</v>
      </c>
      <c r="B73" s="74" t="s">
        <v>203</v>
      </c>
      <c r="C73" s="152"/>
      <c r="D73" s="152"/>
      <c r="E73" s="152"/>
      <c r="F73" s="152"/>
      <c r="G73" s="152"/>
      <c r="H73" s="152"/>
      <c r="I73" s="152"/>
      <c r="J73" s="152"/>
      <c r="K73" s="152"/>
      <c r="L73" s="152"/>
      <c r="M73" s="152"/>
      <c r="N73" s="152"/>
      <c r="O73" s="152"/>
      <c r="P73" s="152"/>
      <c r="Q73" s="152"/>
      <c r="R73" s="152"/>
      <c r="S73" s="152"/>
      <c r="T73" s="152"/>
      <c r="U73" s="153"/>
    </row>
    <row r="74" spans="1:21" x14ac:dyDescent="0.25">
      <c r="A74" s="132" t="s">
        <v>210</v>
      </c>
      <c r="B74" s="74" t="s">
        <v>203</v>
      </c>
      <c r="C74" s="152"/>
      <c r="D74" s="152"/>
      <c r="E74" s="152"/>
      <c r="F74" s="152"/>
      <c r="G74" s="152"/>
      <c r="H74" s="152"/>
      <c r="I74" s="152"/>
      <c r="J74" s="152"/>
      <c r="K74" s="152"/>
      <c r="L74" s="152"/>
      <c r="M74" s="152"/>
      <c r="N74" s="152"/>
      <c r="O74" s="152"/>
      <c r="P74" s="152"/>
      <c r="Q74" s="152"/>
      <c r="R74" s="152"/>
      <c r="S74" s="152"/>
      <c r="T74" s="152"/>
      <c r="U74" s="153"/>
    </row>
    <row r="75" spans="1:21" ht="16.5" thickBot="1" x14ac:dyDescent="0.3">
      <c r="A75" s="154" t="s">
        <v>196</v>
      </c>
      <c r="B75" s="155" t="s">
        <v>203</v>
      </c>
      <c r="C75" s="152"/>
      <c r="D75" s="152"/>
      <c r="E75" s="152"/>
      <c r="F75" s="152"/>
      <c r="G75" s="152"/>
      <c r="H75" s="152"/>
      <c r="I75" s="152"/>
      <c r="J75" s="152"/>
      <c r="K75" s="152"/>
      <c r="L75" s="152"/>
      <c r="M75" s="152"/>
      <c r="N75" s="152"/>
      <c r="O75" s="152"/>
      <c r="P75" s="152"/>
      <c r="Q75" s="152"/>
      <c r="R75" s="152"/>
      <c r="S75" s="152"/>
      <c r="T75" s="152"/>
      <c r="U75" s="153"/>
    </row>
    <row r="76" spans="1:21" ht="16.5" thickBot="1" x14ac:dyDescent="0.3">
      <c r="A76" s="158" t="s">
        <v>211</v>
      </c>
      <c r="B76" s="159" t="s">
        <v>203</v>
      </c>
      <c r="C76" s="160">
        <v>2187.6954532041914</v>
      </c>
      <c r="D76" s="160">
        <v>2187.6954532041914</v>
      </c>
      <c r="E76" s="160">
        <v>2187.6954532041914</v>
      </c>
      <c r="F76" s="160">
        <v>2187.6954532041914</v>
      </c>
      <c r="G76" s="160">
        <v>2187.6954532041914</v>
      </c>
      <c r="H76" s="160">
        <v>1942.3721904761915</v>
      </c>
      <c r="I76" s="160">
        <v>1942.3721904761915</v>
      </c>
      <c r="J76" s="160">
        <v>1147.2876666666671</v>
      </c>
      <c r="K76" s="160">
        <v>1147.2876666666671</v>
      </c>
      <c r="L76" s="160">
        <v>1147.2876666666671</v>
      </c>
      <c r="M76" s="160">
        <v>0</v>
      </c>
      <c r="N76" s="160">
        <v>0</v>
      </c>
      <c r="O76" s="160">
        <v>0</v>
      </c>
      <c r="P76" s="160">
        <v>0</v>
      </c>
      <c r="Q76" s="160">
        <v>0</v>
      </c>
      <c r="R76" s="160">
        <v>0</v>
      </c>
      <c r="S76" s="160">
        <v>0</v>
      </c>
      <c r="T76" s="160">
        <v>0</v>
      </c>
      <c r="U76" s="161">
        <v>0</v>
      </c>
    </row>
  </sheetData>
  <mergeCells count="7">
    <mergeCell ref="A7:O7"/>
    <mergeCell ref="A4:O4"/>
    <mergeCell ref="A2:O2"/>
    <mergeCell ref="A6:O6"/>
    <mergeCell ref="A9:O9"/>
    <mergeCell ref="A5:O5"/>
    <mergeCell ref="A8:O8"/>
  </mergeCells>
  <printOptions horizontalCentered="1"/>
  <pageMargins left="0.70866141732283472" right="0.70866141732283472" top="0.74803149606299213" bottom="0.74803149606299213" header="0.31496062992125984" footer="0.31496062992125984"/>
  <pageSetup paperSize="8" scale="7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zoomScale="80" zoomScaleNormal="82" zoomScaleSheetLayoutView="80" workbookViewId="0">
      <selection activeCell="A3" sqref="A3"/>
    </sheetView>
  </sheetViews>
  <sheetFormatPr defaultRowHeight="15.75" outlineLevelRow="1" x14ac:dyDescent="0.25"/>
  <cols>
    <col min="1" max="1" width="66.85546875" style="82" customWidth="1"/>
    <col min="2" max="2" width="13.7109375" style="82" bestFit="1" customWidth="1"/>
    <col min="3" max="3" width="12.5703125" style="82" customWidth="1"/>
    <col min="4" max="4" width="13.85546875" style="82" customWidth="1"/>
    <col min="5" max="5" width="11.5703125" style="82" customWidth="1"/>
    <col min="6" max="6" width="13.5703125" style="82" customWidth="1"/>
    <col min="7" max="7" width="9.85546875" style="82" customWidth="1"/>
    <col min="8" max="8" width="10.140625" style="82" customWidth="1"/>
    <col min="9" max="9" width="9.140625" style="82"/>
    <col min="10" max="10" width="9.85546875" style="82" customWidth="1"/>
    <col min="11" max="11" width="14.7109375" style="82" customWidth="1"/>
    <col min="12" max="14" width="9.85546875" style="82" bestFit="1" customWidth="1"/>
    <col min="15" max="15" width="10.85546875" style="82" customWidth="1"/>
    <col min="16" max="256" width="9.140625" style="82"/>
    <col min="257" max="257" width="66.85546875" style="82" customWidth="1"/>
    <col min="258" max="258" width="13.7109375" style="82" bestFit="1" customWidth="1"/>
    <col min="259" max="259" width="12.5703125" style="82" customWidth="1"/>
    <col min="260" max="260" width="13.85546875" style="82" customWidth="1"/>
    <col min="261" max="261" width="11.5703125" style="82" customWidth="1"/>
    <col min="262" max="262" width="13.5703125" style="82" customWidth="1"/>
    <col min="263" max="263" width="9.85546875" style="82" customWidth="1"/>
    <col min="264" max="264" width="10.140625" style="82" customWidth="1"/>
    <col min="265" max="265" width="9.140625" style="82"/>
    <col min="266" max="266" width="9.85546875" style="82" customWidth="1"/>
    <col min="267" max="267" width="14.7109375" style="82" customWidth="1"/>
    <col min="268" max="270" width="9.85546875" style="82" bestFit="1" customWidth="1"/>
    <col min="271" max="271" width="10.85546875" style="82" customWidth="1"/>
    <col min="272" max="512" width="9.140625" style="82"/>
    <col min="513" max="513" width="66.85546875" style="82" customWidth="1"/>
    <col min="514" max="514" width="13.7109375" style="82" bestFit="1" customWidth="1"/>
    <col min="515" max="515" width="12.5703125" style="82" customWidth="1"/>
    <col min="516" max="516" width="13.85546875" style="82" customWidth="1"/>
    <col min="517" max="517" width="11.5703125" style="82" customWidth="1"/>
    <col min="518" max="518" width="13.5703125" style="82" customWidth="1"/>
    <col min="519" max="519" width="9.85546875" style="82" customWidth="1"/>
    <col min="520" max="520" width="10.140625" style="82" customWidth="1"/>
    <col min="521" max="521" width="9.140625" style="82"/>
    <col min="522" max="522" width="9.85546875" style="82" customWidth="1"/>
    <col min="523" max="523" width="14.7109375" style="82" customWidth="1"/>
    <col min="524" max="526" width="9.85546875" style="82" bestFit="1" customWidth="1"/>
    <col min="527" max="527" width="10.85546875" style="82" customWidth="1"/>
    <col min="528" max="768" width="9.140625" style="82"/>
    <col min="769" max="769" width="66.85546875" style="82" customWidth="1"/>
    <col min="770" max="770" width="13.7109375" style="82" bestFit="1" customWidth="1"/>
    <col min="771" max="771" width="12.5703125" style="82" customWidth="1"/>
    <col min="772" max="772" width="13.85546875" style="82" customWidth="1"/>
    <col min="773" max="773" width="11.5703125" style="82" customWidth="1"/>
    <col min="774" max="774" width="13.5703125" style="82" customWidth="1"/>
    <col min="775" max="775" width="9.85546875" style="82" customWidth="1"/>
    <col min="776" max="776" width="10.140625" style="82" customWidth="1"/>
    <col min="777" max="777" width="9.140625" style="82"/>
    <col min="778" max="778" width="9.85546875" style="82" customWidth="1"/>
    <col min="779" max="779" width="14.7109375" style="82" customWidth="1"/>
    <col min="780" max="782" width="9.85546875" style="82" bestFit="1" customWidth="1"/>
    <col min="783" max="783" width="10.85546875" style="82" customWidth="1"/>
    <col min="784" max="1024" width="9.140625" style="82"/>
    <col min="1025" max="1025" width="66.85546875" style="82" customWidth="1"/>
    <col min="1026" max="1026" width="13.7109375" style="82" bestFit="1" customWidth="1"/>
    <col min="1027" max="1027" width="12.5703125" style="82" customWidth="1"/>
    <col min="1028" max="1028" width="13.85546875" style="82" customWidth="1"/>
    <col min="1029" max="1029" width="11.5703125" style="82" customWidth="1"/>
    <col min="1030" max="1030" width="13.5703125" style="82" customWidth="1"/>
    <col min="1031" max="1031" width="9.85546875" style="82" customWidth="1"/>
    <col min="1032" max="1032" width="10.140625" style="82" customWidth="1"/>
    <col min="1033" max="1033" width="9.140625" style="82"/>
    <col min="1034" max="1034" width="9.85546875" style="82" customWidth="1"/>
    <col min="1035" max="1035" width="14.7109375" style="82" customWidth="1"/>
    <col min="1036" max="1038" width="9.85546875" style="82" bestFit="1" customWidth="1"/>
    <col min="1039" max="1039" width="10.85546875" style="82" customWidth="1"/>
    <col min="1040" max="1280" width="9.140625" style="82"/>
    <col min="1281" max="1281" width="66.85546875" style="82" customWidth="1"/>
    <col min="1282" max="1282" width="13.7109375" style="82" bestFit="1" customWidth="1"/>
    <col min="1283" max="1283" width="12.5703125" style="82" customWidth="1"/>
    <col min="1284" max="1284" width="13.85546875" style="82" customWidth="1"/>
    <col min="1285" max="1285" width="11.5703125" style="82" customWidth="1"/>
    <col min="1286" max="1286" width="13.5703125" style="82" customWidth="1"/>
    <col min="1287" max="1287" width="9.85546875" style="82" customWidth="1"/>
    <col min="1288" max="1288" width="10.140625" style="82" customWidth="1"/>
    <col min="1289" max="1289" width="9.140625" style="82"/>
    <col min="1290" max="1290" width="9.85546875" style="82" customWidth="1"/>
    <col min="1291" max="1291" width="14.7109375" style="82" customWidth="1"/>
    <col min="1292" max="1294" width="9.85546875" style="82" bestFit="1" customWidth="1"/>
    <col min="1295" max="1295" width="10.85546875" style="82" customWidth="1"/>
    <col min="1296" max="1536" width="9.140625" style="82"/>
    <col min="1537" max="1537" width="66.85546875" style="82" customWidth="1"/>
    <col min="1538" max="1538" width="13.7109375" style="82" bestFit="1" customWidth="1"/>
    <col min="1539" max="1539" width="12.5703125" style="82" customWidth="1"/>
    <col min="1540" max="1540" width="13.85546875" style="82" customWidth="1"/>
    <col min="1541" max="1541" width="11.5703125" style="82" customWidth="1"/>
    <col min="1542" max="1542" width="13.5703125" style="82" customWidth="1"/>
    <col min="1543" max="1543" width="9.85546875" style="82" customWidth="1"/>
    <col min="1544" max="1544" width="10.140625" style="82" customWidth="1"/>
    <col min="1545" max="1545" width="9.140625" style="82"/>
    <col min="1546" max="1546" width="9.85546875" style="82" customWidth="1"/>
    <col min="1547" max="1547" width="14.7109375" style="82" customWidth="1"/>
    <col min="1548" max="1550" width="9.85546875" style="82" bestFit="1" customWidth="1"/>
    <col min="1551" max="1551" width="10.85546875" style="82" customWidth="1"/>
    <col min="1552" max="1792" width="9.140625" style="82"/>
    <col min="1793" max="1793" width="66.85546875" style="82" customWidth="1"/>
    <col min="1794" max="1794" width="13.7109375" style="82" bestFit="1" customWidth="1"/>
    <col min="1795" max="1795" width="12.5703125" style="82" customWidth="1"/>
    <col min="1796" max="1796" width="13.85546875" style="82" customWidth="1"/>
    <col min="1797" max="1797" width="11.5703125" style="82" customWidth="1"/>
    <col min="1798" max="1798" width="13.5703125" style="82" customWidth="1"/>
    <col min="1799" max="1799" width="9.85546875" style="82" customWidth="1"/>
    <col min="1800" max="1800" width="10.140625" style="82" customWidth="1"/>
    <col min="1801" max="1801" width="9.140625" style="82"/>
    <col min="1802" max="1802" width="9.85546875" style="82" customWidth="1"/>
    <col min="1803" max="1803" width="14.7109375" style="82" customWidth="1"/>
    <col min="1804" max="1806" width="9.85546875" style="82" bestFit="1" customWidth="1"/>
    <col min="1807" max="1807" width="10.85546875" style="82" customWidth="1"/>
    <col min="1808" max="2048" width="9.140625" style="82"/>
    <col min="2049" max="2049" width="66.85546875" style="82" customWidth="1"/>
    <col min="2050" max="2050" width="13.7109375" style="82" bestFit="1" customWidth="1"/>
    <col min="2051" max="2051" width="12.5703125" style="82" customWidth="1"/>
    <col min="2052" max="2052" width="13.85546875" style="82" customWidth="1"/>
    <col min="2053" max="2053" width="11.5703125" style="82" customWidth="1"/>
    <col min="2054" max="2054" width="13.5703125" style="82" customWidth="1"/>
    <col min="2055" max="2055" width="9.85546875" style="82" customWidth="1"/>
    <col min="2056" max="2056" width="10.140625" style="82" customWidth="1"/>
    <col min="2057" max="2057" width="9.140625" style="82"/>
    <col min="2058" max="2058" width="9.85546875" style="82" customWidth="1"/>
    <col min="2059" max="2059" width="14.7109375" style="82" customWidth="1"/>
    <col min="2060" max="2062" width="9.85546875" style="82" bestFit="1" customWidth="1"/>
    <col min="2063" max="2063" width="10.85546875" style="82" customWidth="1"/>
    <col min="2064" max="2304" width="9.140625" style="82"/>
    <col min="2305" max="2305" width="66.85546875" style="82" customWidth="1"/>
    <col min="2306" max="2306" width="13.7109375" style="82" bestFit="1" customWidth="1"/>
    <col min="2307" max="2307" width="12.5703125" style="82" customWidth="1"/>
    <col min="2308" max="2308" width="13.85546875" style="82" customWidth="1"/>
    <col min="2309" max="2309" width="11.5703125" style="82" customWidth="1"/>
    <col min="2310" max="2310" width="13.5703125" style="82" customWidth="1"/>
    <col min="2311" max="2311" width="9.85546875" style="82" customWidth="1"/>
    <col min="2312" max="2312" width="10.140625" style="82" customWidth="1"/>
    <col min="2313" max="2313" width="9.140625" style="82"/>
    <col min="2314" max="2314" width="9.85546875" style="82" customWidth="1"/>
    <col min="2315" max="2315" width="14.7109375" style="82" customWidth="1"/>
    <col min="2316" max="2318" width="9.85546875" style="82" bestFit="1" customWidth="1"/>
    <col min="2319" max="2319" width="10.85546875" style="82" customWidth="1"/>
    <col min="2320" max="2560" width="9.140625" style="82"/>
    <col min="2561" max="2561" width="66.85546875" style="82" customWidth="1"/>
    <col min="2562" max="2562" width="13.7109375" style="82" bestFit="1" customWidth="1"/>
    <col min="2563" max="2563" width="12.5703125" style="82" customWidth="1"/>
    <col min="2564" max="2564" width="13.85546875" style="82" customWidth="1"/>
    <col min="2565" max="2565" width="11.5703125" style="82" customWidth="1"/>
    <col min="2566" max="2566" width="13.5703125" style="82" customWidth="1"/>
    <col min="2567" max="2567" width="9.85546875" style="82" customWidth="1"/>
    <col min="2568" max="2568" width="10.140625" style="82" customWidth="1"/>
    <col min="2569" max="2569" width="9.140625" style="82"/>
    <col min="2570" max="2570" width="9.85546875" style="82" customWidth="1"/>
    <col min="2571" max="2571" width="14.7109375" style="82" customWidth="1"/>
    <col min="2572" max="2574" width="9.85546875" style="82" bestFit="1" customWidth="1"/>
    <col min="2575" max="2575" width="10.85546875" style="82" customWidth="1"/>
    <col min="2576" max="2816" width="9.140625" style="82"/>
    <col min="2817" max="2817" width="66.85546875" style="82" customWidth="1"/>
    <col min="2818" max="2818" width="13.7109375" style="82" bestFit="1" customWidth="1"/>
    <col min="2819" max="2819" width="12.5703125" style="82" customWidth="1"/>
    <col min="2820" max="2820" width="13.85546875" style="82" customWidth="1"/>
    <col min="2821" max="2821" width="11.5703125" style="82" customWidth="1"/>
    <col min="2822" max="2822" width="13.5703125" style="82" customWidth="1"/>
    <col min="2823" max="2823" width="9.85546875" style="82" customWidth="1"/>
    <col min="2824" max="2824" width="10.140625" style="82" customWidth="1"/>
    <col min="2825" max="2825" width="9.140625" style="82"/>
    <col min="2826" max="2826" width="9.85546875" style="82" customWidth="1"/>
    <col min="2827" max="2827" width="14.7109375" style="82" customWidth="1"/>
    <col min="2828" max="2830" width="9.85546875" style="82" bestFit="1" customWidth="1"/>
    <col min="2831" max="2831" width="10.85546875" style="82" customWidth="1"/>
    <col min="2832" max="3072" width="9.140625" style="82"/>
    <col min="3073" max="3073" width="66.85546875" style="82" customWidth="1"/>
    <col min="3074" max="3074" width="13.7109375" style="82" bestFit="1" customWidth="1"/>
    <col min="3075" max="3075" width="12.5703125" style="82" customWidth="1"/>
    <col min="3076" max="3076" width="13.85546875" style="82" customWidth="1"/>
    <col min="3077" max="3077" width="11.5703125" style="82" customWidth="1"/>
    <col min="3078" max="3078" width="13.5703125" style="82" customWidth="1"/>
    <col min="3079" max="3079" width="9.85546875" style="82" customWidth="1"/>
    <col min="3080" max="3080" width="10.140625" style="82" customWidth="1"/>
    <col min="3081" max="3081" width="9.140625" style="82"/>
    <col min="3082" max="3082" width="9.85546875" style="82" customWidth="1"/>
    <col min="3083" max="3083" width="14.7109375" style="82" customWidth="1"/>
    <col min="3084" max="3086" width="9.85546875" style="82" bestFit="1" customWidth="1"/>
    <col min="3087" max="3087" width="10.85546875" style="82" customWidth="1"/>
    <col min="3088" max="3328" width="9.140625" style="82"/>
    <col min="3329" max="3329" width="66.85546875" style="82" customWidth="1"/>
    <col min="3330" max="3330" width="13.7109375" style="82" bestFit="1" customWidth="1"/>
    <col min="3331" max="3331" width="12.5703125" style="82" customWidth="1"/>
    <col min="3332" max="3332" width="13.85546875" style="82" customWidth="1"/>
    <col min="3333" max="3333" width="11.5703125" style="82" customWidth="1"/>
    <col min="3334" max="3334" width="13.5703125" style="82" customWidth="1"/>
    <col min="3335" max="3335" width="9.85546875" style="82" customWidth="1"/>
    <col min="3336" max="3336" width="10.140625" style="82" customWidth="1"/>
    <col min="3337" max="3337" width="9.140625" style="82"/>
    <col min="3338" max="3338" width="9.85546875" style="82" customWidth="1"/>
    <col min="3339" max="3339" width="14.7109375" style="82" customWidth="1"/>
    <col min="3340" max="3342" width="9.85546875" style="82" bestFit="1" customWidth="1"/>
    <col min="3343" max="3343" width="10.85546875" style="82" customWidth="1"/>
    <col min="3344" max="3584" width="9.140625" style="82"/>
    <col min="3585" max="3585" width="66.85546875" style="82" customWidth="1"/>
    <col min="3586" max="3586" width="13.7109375" style="82" bestFit="1" customWidth="1"/>
    <col min="3587" max="3587" width="12.5703125" style="82" customWidth="1"/>
    <col min="3588" max="3588" width="13.85546875" style="82" customWidth="1"/>
    <col min="3589" max="3589" width="11.5703125" style="82" customWidth="1"/>
    <col min="3590" max="3590" width="13.5703125" style="82" customWidth="1"/>
    <col min="3591" max="3591" width="9.85546875" style="82" customWidth="1"/>
    <col min="3592" max="3592" width="10.140625" style="82" customWidth="1"/>
    <col min="3593" max="3593" width="9.140625" style="82"/>
    <col min="3594" max="3594" width="9.85546875" style="82" customWidth="1"/>
    <col min="3595" max="3595" width="14.7109375" style="82" customWidth="1"/>
    <col min="3596" max="3598" width="9.85546875" style="82" bestFit="1" customWidth="1"/>
    <col min="3599" max="3599" width="10.85546875" style="82" customWidth="1"/>
    <col min="3600" max="3840" width="9.140625" style="82"/>
    <col min="3841" max="3841" width="66.85546875" style="82" customWidth="1"/>
    <col min="3842" max="3842" width="13.7109375" style="82" bestFit="1" customWidth="1"/>
    <col min="3843" max="3843" width="12.5703125" style="82" customWidth="1"/>
    <col min="3844" max="3844" width="13.85546875" style="82" customWidth="1"/>
    <col min="3845" max="3845" width="11.5703125" style="82" customWidth="1"/>
    <col min="3846" max="3846" width="13.5703125" style="82" customWidth="1"/>
    <col min="3847" max="3847" width="9.85546875" style="82" customWidth="1"/>
    <col min="3848" max="3848" width="10.140625" style="82" customWidth="1"/>
    <col min="3849" max="3849" width="9.140625" style="82"/>
    <col min="3850" max="3850" width="9.85546875" style="82" customWidth="1"/>
    <col min="3851" max="3851" width="14.7109375" style="82" customWidth="1"/>
    <col min="3852" max="3854" width="9.85546875" style="82" bestFit="1" customWidth="1"/>
    <col min="3855" max="3855" width="10.85546875" style="82" customWidth="1"/>
    <col min="3856" max="4096" width="9.140625" style="82"/>
    <col min="4097" max="4097" width="66.85546875" style="82" customWidth="1"/>
    <col min="4098" max="4098" width="13.7109375" style="82" bestFit="1" customWidth="1"/>
    <col min="4099" max="4099" width="12.5703125" style="82" customWidth="1"/>
    <col min="4100" max="4100" width="13.85546875" style="82" customWidth="1"/>
    <col min="4101" max="4101" width="11.5703125" style="82" customWidth="1"/>
    <col min="4102" max="4102" width="13.5703125" style="82" customWidth="1"/>
    <col min="4103" max="4103" width="9.85546875" style="82" customWidth="1"/>
    <col min="4104" max="4104" width="10.140625" style="82" customWidth="1"/>
    <col min="4105" max="4105" width="9.140625" style="82"/>
    <col min="4106" max="4106" width="9.85546875" style="82" customWidth="1"/>
    <col min="4107" max="4107" width="14.7109375" style="82" customWidth="1"/>
    <col min="4108" max="4110" width="9.85546875" style="82" bestFit="1" customWidth="1"/>
    <col min="4111" max="4111" width="10.85546875" style="82" customWidth="1"/>
    <col min="4112" max="4352" width="9.140625" style="82"/>
    <col min="4353" max="4353" width="66.85546875" style="82" customWidth="1"/>
    <col min="4354" max="4354" width="13.7109375" style="82" bestFit="1" customWidth="1"/>
    <col min="4355" max="4355" width="12.5703125" style="82" customWidth="1"/>
    <col min="4356" max="4356" width="13.85546875" style="82" customWidth="1"/>
    <col min="4357" max="4357" width="11.5703125" style="82" customWidth="1"/>
    <col min="4358" max="4358" width="13.5703125" style="82" customWidth="1"/>
    <col min="4359" max="4359" width="9.85546875" style="82" customWidth="1"/>
    <col min="4360" max="4360" width="10.140625" style="82" customWidth="1"/>
    <col min="4361" max="4361" width="9.140625" style="82"/>
    <col min="4362" max="4362" width="9.85546875" style="82" customWidth="1"/>
    <col min="4363" max="4363" width="14.7109375" style="82" customWidth="1"/>
    <col min="4364" max="4366" width="9.85546875" style="82" bestFit="1" customWidth="1"/>
    <col min="4367" max="4367" width="10.85546875" style="82" customWidth="1"/>
    <col min="4368" max="4608" width="9.140625" style="82"/>
    <col min="4609" max="4609" width="66.85546875" style="82" customWidth="1"/>
    <col min="4610" max="4610" width="13.7109375" style="82" bestFit="1" customWidth="1"/>
    <col min="4611" max="4611" width="12.5703125" style="82" customWidth="1"/>
    <col min="4612" max="4612" width="13.85546875" style="82" customWidth="1"/>
    <col min="4613" max="4613" width="11.5703125" style="82" customWidth="1"/>
    <col min="4614" max="4614" width="13.5703125" style="82" customWidth="1"/>
    <col min="4615" max="4615" width="9.85546875" style="82" customWidth="1"/>
    <col min="4616" max="4616" width="10.140625" style="82" customWidth="1"/>
    <col min="4617" max="4617" width="9.140625" style="82"/>
    <col min="4618" max="4618" width="9.85546875" style="82" customWidth="1"/>
    <col min="4619" max="4619" width="14.7109375" style="82" customWidth="1"/>
    <col min="4620" max="4622" width="9.85546875" style="82" bestFit="1" customWidth="1"/>
    <col min="4623" max="4623" width="10.85546875" style="82" customWidth="1"/>
    <col min="4624" max="4864" width="9.140625" style="82"/>
    <col min="4865" max="4865" width="66.85546875" style="82" customWidth="1"/>
    <col min="4866" max="4866" width="13.7109375" style="82" bestFit="1" customWidth="1"/>
    <col min="4867" max="4867" width="12.5703125" style="82" customWidth="1"/>
    <col min="4868" max="4868" width="13.85546875" style="82" customWidth="1"/>
    <col min="4869" max="4869" width="11.5703125" style="82" customWidth="1"/>
    <col min="4870" max="4870" width="13.5703125" style="82" customWidth="1"/>
    <col min="4871" max="4871" width="9.85546875" style="82" customWidth="1"/>
    <col min="4872" max="4872" width="10.140625" style="82" customWidth="1"/>
    <col min="4873" max="4873" width="9.140625" style="82"/>
    <col min="4874" max="4874" width="9.85546875" style="82" customWidth="1"/>
    <col min="4875" max="4875" width="14.7109375" style="82" customWidth="1"/>
    <col min="4876" max="4878" width="9.85546875" style="82" bestFit="1" customWidth="1"/>
    <col min="4879" max="4879" width="10.85546875" style="82" customWidth="1"/>
    <col min="4880" max="5120" width="9.140625" style="82"/>
    <col min="5121" max="5121" width="66.85546875" style="82" customWidth="1"/>
    <col min="5122" max="5122" width="13.7109375" style="82" bestFit="1" customWidth="1"/>
    <col min="5123" max="5123" width="12.5703125" style="82" customWidth="1"/>
    <col min="5124" max="5124" width="13.85546875" style="82" customWidth="1"/>
    <col min="5125" max="5125" width="11.5703125" style="82" customWidth="1"/>
    <col min="5126" max="5126" width="13.5703125" style="82" customWidth="1"/>
    <col min="5127" max="5127" width="9.85546875" style="82" customWidth="1"/>
    <col min="5128" max="5128" width="10.140625" style="82" customWidth="1"/>
    <col min="5129" max="5129" width="9.140625" style="82"/>
    <col min="5130" max="5130" width="9.85546875" style="82" customWidth="1"/>
    <col min="5131" max="5131" width="14.7109375" style="82" customWidth="1"/>
    <col min="5132" max="5134" width="9.85546875" style="82" bestFit="1" customWidth="1"/>
    <col min="5135" max="5135" width="10.85546875" style="82" customWidth="1"/>
    <col min="5136" max="5376" width="9.140625" style="82"/>
    <col min="5377" max="5377" width="66.85546875" style="82" customWidth="1"/>
    <col min="5378" max="5378" width="13.7109375" style="82" bestFit="1" customWidth="1"/>
    <col min="5379" max="5379" width="12.5703125" style="82" customWidth="1"/>
    <col min="5380" max="5380" width="13.85546875" style="82" customWidth="1"/>
    <col min="5381" max="5381" width="11.5703125" style="82" customWidth="1"/>
    <col min="5382" max="5382" width="13.5703125" style="82" customWidth="1"/>
    <col min="5383" max="5383" width="9.85546875" style="82" customWidth="1"/>
    <col min="5384" max="5384" width="10.140625" style="82" customWidth="1"/>
    <col min="5385" max="5385" width="9.140625" style="82"/>
    <col min="5386" max="5386" width="9.85546875" style="82" customWidth="1"/>
    <col min="5387" max="5387" width="14.7109375" style="82" customWidth="1"/>
    <col min="5388" max="5390" width="9.85546875" style="82" bestFit="1" customWidth="1"/>
    <col min="5391" max="5391" width="10.85546875" style="82" customWidth="1"/>
    <col min="5392" max="5632" width="9.140625" style="82"/>
    <col min="5633" max="5633" width="66.85546875" style="82" customWidth="1"/>
    <col min="5634" max="5634" width="13.7109375" style="82" bestFit="1" customWidth="1"/>
    <col min="5635" max="5635" width="12.5703125" style="82" customWidth="1"/>
    <col min="5636" max="5636" width="13.85546875" style="82" customWidth="1"/>
    <col min="5637" max="5637" width="11.5703125" style="82" customWidth="1"/>
    <col min="5638" max="5638" width="13.5703125" style="82" customWidth="1"/>
    <col min="5639" max="5639" width="9.85546875" style="82" customWidth="1"/>
    <col min="5640" max="5640" width="10.140625" style="82" customWidth="1"/>
    <col min="5641" max="5641" width="9.140625" style="82"/>
    <col min="5642" max="5642" width="9.85546875" style="82" customWidth="1"/>
    <col min="5643" max="5643" width="14.7109375" style="82" customWidth="1"/>
    <col min="5644" max="5646" width="9.85546875" style="82" bestFit="1" customWidth="1"/>
    <col min="5647" max="5647" width="10.85546875" style="82" customWidth="1"/>
    <col min="5648" max="5888" width="9.140625" style="82"/>
    <col min="5889" max="5889" width="66.85546875" style="82" customWidth="1"/>
    <col min="5890" max="5890" width="13.7109375" style="82" bestFit="1" customWidth="1"/>
    <col min="5891" max="5891" width="12.5703125" style="82" customWidth="1"/>
    <col min="5892" max="5892" width="13.85546875" style="82" customWidth="1"/>
    <col min="5893" max="5893" width="11.5703125" style="82" customWidth="1"/>
    <col min="5894" max="5894" width="13.5703125" style="82" customWidth="1"/>
    <col min="5895" max="5895" width="9.85546875" style="82" customWidth="1"/>
    <col min="5896" max="5896" width="10.140625" style="82" customWidth="1"/>
    <col min="5897" max="5897" width="9.140625" style="82"/>
    <col min="5898" max="5898" width="9.85546875" style="82" customWidth="1"/>
    <col min="5899" max="5899" width="14.7109375" style="82" customWidth="1"/>
    <col min="5900" max="5902" width="9.85546875" style="82" bestFit="1" customWidth="1"/>
    <col min="5903" max="5903" width="10.85546875" style="82" customWidth="1"/>
    <col min="5904" max="6144" width="9.140625" style="82"/>
    <col min="6145" max="6145" width="66.85546875" style="82" customWidth="1"/>
    <col min="6146" max="6146" width="13.7109375" style="82" bestFit="1" customWidth="1"/>
    <col min="6147" max="6147" width="12.5703125" style="82" customWidth="1"/>
    <col min="6148" max="6148" width="13.85546875" style="82" customWidth="1"/>
    <col min="6149" max="6149" width="11.5703125" style="82" customWidth="1"/>
    <col min="6150" max="6150" width="13.5703125" style="82" customWidth="1"/>
    <col min="6151" max="6151" width="9.85546875" style="82" customWidth="1"/>
    <col min="6152" max="6152" width="10.140625" style="82" customWidth="1"/>
    <col min="6153" max="6153" width="9.140625" style="82"/>
    <col min="6154" max="6154" width="9.85546875" style="82" customWidth="1"/>
    <col min="6155" max="6155" width="14.7109375" style="82" customWidth="1"/>
    <col min="6156" max="6158" width="9.85546875" style="82" bestFit="1" customWidth="1"/>
    <col min="6159" max="6159" width="10.85546875" style="82" customWidth="1"/>
    <col min="6160" max="6400" width="9.140625" style="82"/>
    <col min="6401" max="6401" width="66.85546875" style="82" customWidth="1"/>
    <col min="6402" max="6402" width="13.7109375" style="82" bestFit="1" customWidth="1"/>
    <col min="6403" max="6403" width="12.5703125" style="82" customWidth="1"/>
    <col min="6404" max="6404" width="13.85546875" style="82" customWidth="1"/>
    <col min="6405" max="6405" width="11.5703125" style="82" customWidth="1"/>
    <col min="6406" max="6406" width="13.5703125" style="82" customWidth="1"/>
    <col min="6407" max="6407" width="9.85546875" style="82" customWidth="1"/>
    <col min="6408" max="6408" width="10.140625" style="82" customWidth="1"/>
    <col min="6409" max="6409" width="9.140625" style="82"/>
    <col min="6410" max="6410" width="9.85546875" style="82" customWidth="1"/>
    <col min="6411" max="6411" width="14.7109375" style="82" customWidth="1"/>
    <col min="6412" max="6414" width="9.85546875" style="82" bestFit="1" customWidth="1"/>
    <col min="6415" max="6415" width="10.85546875" style="82" customWidth="1"/>
    <col min="6416" max="6656" width="9.140625" style="82"/>
    <col min="6657" max="6657" width="66.85546875" style="82" customWidth="1"/>
    <col min="6658" max="6658" width="13.7109375" style="82" bestFit="1" customWidth="1"/>
    <col min="6659" max="6659" width="12.5703125" style="82" customWidth="1"/>
    <col min="6660" max="6660" width="13.85546875" style="82" customWidth="1"/>
    <col min="6661" max="6661" width="11.5703125" style="82" customWidth="1"/>
    <col min="6662" max="6662" width="13.5703125" style="82" customWidth="1"/>
    <col min="6663" max="6663" width="9.85546875" style="82" customWidth="1"/>
    <col min="6664" max="6664" width="10.140625" style="82" customWidth="1"/>
    <col min="6665" max="6665" width="9.140625" style="82"/>
    <col min="6666" max="6666" width="9.85546875" style="82" customWidth="1"/>
    <col min="6667" max="6667" width="14.7109375" style="82" customWidth="1"/>
    <col min="6668" max="6670" width="9.85546875" style="82" bestFit="1" customWidth="1"/>
    <col min="6671" max="6671" width="10.85546875" style="82" customWidth="1"/>
    <col min="6672" max="6912" width="9.140625" style="82"/>
    <col min="6913" max="6913" width="66.85546875" style="82" customWidth="1"/>
    <col min="6914" max="6914" width="13.7109375" style="82" bestFit="1" customWidth="1"/>
    <col min="6915" max="6915" width="12.5703125" style="82" customWidth="1"/>
    <col min="6916" max="6916" width="13.85546875" style="82" customWidth="1"/>
    <col min="6917" max="6917" width="11.5703125" style="82" customWidth="1"/>
    <col min="6918" max="6918" width="13.5703125" style="82" customWidth="1"/>
    <col min="6919" max="6919" width="9.85546875" style="82" customWidth="1"/>
    <col min="6920" max="6920" width="10.140625" style="82" customWidth="1"/>
    <col min="6921" max="6921" width="9.140625" style="82"/>
    <col min="6922" max="6922" width="9.85546875" style="82" customWidth="1"/>
    <col min="6923" max="6923" width="14.7109375" style="82" customWidth="1"/>
    <col min="6924" max="6926" width="9.85546875" style="82" bestFit="1" customWidth="1"/>
    <col min="6927" max="6927" width="10.85546875" style="82" customWidth="1"/>
    <col min="6928" max="7168" width="9.140625" style="82"/>
    <col min="7169" max="7169" width="66.85546875" style="82" customWidth="1"/>
    <col min="7170" max="7170" width="13.7109375" style="82" bestFit="1" customWidth="1"/>
    <col min="7171" max="7171" width="12.5703125" style="82" customWidth="1"/>
    <col min="7172" max="7172" width="13.85546875" style="82" customWidth="1"/>
    <col min="7173" max="7173" width="11.5703125" style="82" customWidth="1"/>
    <col min="7174" max="7174" width="13.5703125" style="82" customWidth="1"/>
    <col min="7175" max="7175" width="9.85546875" style="82" customWidth="1"/>
    <col min="7176" max="7176" width="10.140625" style="82" customWidth="1"/>
    <col min="7177" max="7177" width="9.140625" style="82"/>
    <col min="7178" max="7178" width="9.85546875" style="82" customWidth="1"/>
    <col min="7179" max="7179" width="14.7109375" style="82" customWidth="1"/>
    <col min="7180" max="7182" width="9.85546875" style="82" bestFit="1" customWidth="1"/>
    <col min="7183" max="7183" width="10.85546875" style="82" customWidth="1"/>
    <col min="7184" max="7424" width="9.140625" style="82"/>
    <col min="7425" max="7425" width="66.85546875" style="82" customWidth="1"/>
    <col min="7426" max="7426" width="13.7109375" style="82" bestFit="1" customWidth="1"/>
    <col min="7427" max="7427" width="12.5703125" style="82" customWidth="1"/>
    <col min="7428" max="7428" width="13.85546875" style="82" customWidth="1"/>
    <col min="7429" max="7429" width="11.5703125" style="82" customWidth="1"/>
    <col min="7430" max="7430" width="13.5703125" style="82" customWidth="1"/>
    <col min="7431" max="7431" width="9.85546875" style="82" customWidth="1"/>
    <col min="7432" max="7432" width="10.140625" style="82" customWidth="1"/>
    <col min="7433" max="7433" width="9.140625" style="82"/>
    <col min="7434" max="7434" width="9.85546875" style="82" customWidth="1"/>
    <col min="7435" max="7435" width="14.7109375" style="82" customWidth="1"/>
    <col min="7436" max="7438" width="9.85546875" style="82" bestFit="1" customWidth="1"/>
    <col min="7439" max="7439" width="10.85546875" style="82" customWidth="1"/>
    <col min="7440" max="7680" width="9.140625" style="82"/>
    <col min="7681" max="7681" width="66.85546875" style="82" customWidth="1"/>
    <col min="7682" max="7682" width="13.7109375" style="82" bestFit="1" customWidth="1"/>
    <col min="7683" max="7683" width="12.5703125" style="82" customWidth="1"/>
    <col min="7684" max="7684" width="13.85546875" style="82" customWidth="1"/>
    <col min="7685" max="7685" width="11.5703125" style="82" customWidth="1"/>
    <col min="7686" max="7686" width="13.5703125" style="82" customWidth="1"/>
    <col min="7687" max="7687" width="9.85546875" style="82" customWidth="1"/>
    <col min="7688" max="7688" width="10.140625" style="82" customWidth="1"/>
    <col min="7689" max="7689" width="9.140625" style="82"/>
    <col min="7690" max="7690" width="9.85546875" style="82" customWidth="1"/>
    <col min="7691" max="7691" width="14.7109375" style="82" customWidth="1"/>
    <col min="7692" max="7694" width="9.85546875" style="82" bestFit="1" customWidth="1"/>
    <col min="7695" max="7695" width="10.85546875" style="82" customWidth="1"/>
    <col min="7696" max="7936" width="9.140625" style="82"/>
    <col min="7937" max="7937" width="66.85546875" style="82" customWidth="1"/>
    <col min="7938" max="7938" width="13.7109375" style="82" bestFit="1" customWidth="1"/>
    <col min="7939" max="7939" width="12.5703125" style="82" customWidth="1"/>
    <col min="7940" max="7940" width="13.85546875" style="82" customWidth="1"/>
    <col min="7941" max="7941" width="11.5703125" style="82" customWidth="1"/>
    <col min="7942" max="7942" width="13.5703125" style="82" customWidth="1"/>
    <col min="7943" max="7943" width="9.85546875" style="82" customWidth="1"/>
    <col min="7944" max="7944" width="10.140625" style="82" customWidth="1"/>
    <col min="7945" max="7945" width="9.140625" style="82"/>
    <col min="7946" max="7946" width="9.85546875" style="82" customWidth="1"/>
    <col min="7947" max="7947" width="14.7109375" style="82" customWidth="1"/>
    <col min="7948" max="7950" width="9.85546875" style="82" bestFit="1" customWidth="1"/>
    <col min="7951" max="7951" width="10.85546875" style="82" customWidth="1"/>
    <col min="7952" max="8192" width="9.140625" style="82"/>
    <col min="8193" max="8193" width="66.85546875" style="82" customWidth="1"/>
    <col min="8194" max="8194" width="13.7109375" style="82" bestFit="1" customWidth="1"/>
    <col min="8195" max="8195" width="12.5703125" style="82" customWidth="1"/>
    <col min="8196" max="8196" width="13.85546875" style="82" customWidth="1"/>
    <col min="8197" max="8197" width="11.5703125" style="82" customWidth="1"/>
    <col min="8198" max="8198" width="13.5703125" style="82" customWidth="1"/>
    <col min="8199" max="8199" width="9.85546875" style="82" customWidth="1"/>
    <col min="8200" max="8200" width="10.140625" style="82" customWidth="1"/>
    <col min="8201" max="8201" width="9.140625" style="82"/>
    <col min="8202" max="8202" width="9.85546875" style="82" customWidth="1"/>
    <col min="8203" max="8203" width="14.7109375" style="82" customWidth="1"/>
    <col min="8204" max="8206" width="9.85546875" style="82" bestFit="1" customWidth="1"/>
    <col min="8207" max="8207" width="10.85546875" style="82" customWidth="1"/>
    <col min="8208" max="8448" width="9.140625" style="82"/>
    <col min="8449" max="8449" width="66.85546875" style="82" customWidth="1"/>
    <col min="8450" max="8450" width="13.7109375" style="82" bestFit="1" customWidth="1"/>
    <col min="8451" max="8451" width="12.5703125" style="82" customWidth="1"/>
    <col min="8452" max="8452" width="13.85546875" style="82" customWidth="1"/>
    <col min="8453" max="8453" width="11.5703125" style="82" customWidth="1"/>
    <col min="8454" max="8454" width="13.5703125" style="82" customWidth="1"/>
    <col min="8455" max="8455" width="9.85546875" style="82" customWidth="1"/>
    <col min="8456" max="8456" width="10.140625" style="82" customWidth="1"/>
    <col min="8457" max="8457" width="9.140625" style="82"/>
    <col min="8458" max="8458" width="9.85546875" style="82" customWidth="1"/>
    <col min="8459" max="8459" width="14.7109375" style="82" customWidth="1"/>
    <col min="8460" max="8462" width="9.85546875" style="82" bestFit="1" customWidth="1"/>
    <col min="8463" max="8463" width="10.85546875" style="82" customWidth="1"/>
    <col min="8464" max="8704" width="9.140625" style="82"/>
    <col min="8705" max="8705" width="66.85546875" style="82" customWidth="1"/>
    <col min="8706" max="8706" width="13.7109375" style="82" bestFit="1" customWidth="1"/>
    <col min="8707" max="8707" width="12.5703125" style="82" customWidth="1"/>
    <col min="8708" max="8708" width="13.85546875" style="82" customWidth="1"/>
    <col min="8709" max="8709" width="11.5703125" style="82" customWidth="1"/>
    <col min="8710" max="8710" width="13.5703125" style="82" customWidth="1"/>
    <col min="8711" max="8711" width="9.85546875" style="82" customWidth="1"/>
    <col min="8712" max="8712" width="10.140625" style="82" customWidth="1"/>
    <col min="8713" max="8713" width="9.140625" style="82"/>
    <col min="8714" max="8714" width="9.85546875" style="82" customWidth="1"/>
    <col min="8715" max="8715" width="14.7109375" style="82" customWidth="1"/>
    <col min="8716" max="8718" width="9.85546875" style="82" bestFit="1" customWidth="1"/>
    <col min="8719" max="8719" width="10.85546875" style="82" customWidth="1"/>
    <col min="8720" max="8960" width="9.140625" style="82"/>
    <col min="8961" max="8961" width="66.85546875" style="82" customWidth="1"/>
    <col min="8962" max="8962" width="13.7109375" style="82" bestFit="1" customWidth="1"/>
    <col min="8963" max="8963" width="12.5703125" style="82" customWidth="1"/>
    <col min="8964" max="8964" width="13.85546875" style="82" customWidth="1"/>
    <col min="8965" max="8965" width="11.5703125" style="82" customWidth="1"/>
    <col min="8966" max="8966" width="13.5703125" style="82" customWidth="1"/>
    <col min="8967" max="8967" width="9.85546875" style="82" customWidth="1"/>
    <col min="8968" max="8968" width="10.140625" style="82" customWidth="1"/>
    <col min="8969" max="8969" width="9.140625" style="82"/>
    <col min="8970" max="8970" width="9.85546875" style="82" customWidth="1"/>
    <col min="8971" max="8971" width="14.7109375" style="82" customWidth="1"/>
    <col min="8972" max="8974" width="9.85546875" style="82" bestFit="1" customWidth="1"/>
    <col min="8975" max="8975" width="10.85546875" style="82" customWidth="1"/>
    <col min="8976" max="9216" width="9.140625" style="82"/>
    <col min="9217" max="9217" width="66.85546875" style="82" customWidth="1"/>
    <col min="9218" max="9218" width="13.7109375" style="82" bestFit="1" customWidth="1"/>
    <col min="9219" max="9219" width="12.5703125" style="82" customWidth="1"/>
    <col min="9220" max="9220" width="13.85546875" style="82" customWidth="1"/>
    <col min="9221" max="9221" width="11.5703125" style="82" customWidth="1"/>
    <col min="9222" max="9222" width="13.5703125" style="82" customWidth="1"/>
    <col min="9223" max="9223" width="9.85546875" style="82" customWidth="1"/>
    <col min="9224" max="9224" width="10.140625" style="82" customWidth="1"/>
    <col min="9225" max="9225" width="9.140625" style="82"/>
    <col min="9226" max="9226" width="9.85546875" style="82" customWidth="1"/>
    <col min="9227" max="9227" width="14.7109375" style="82" customWidth="1"/>
    <col min="9228" max="9230" width="9.85546875" style="82" bestFit="1" customWidth="1"/>
    <col min="9231" max="9231" width="10.85546875" style="82" customWidth="1"/>
    <col min="9232" max="9472" width="9.140625" style="82"/>
    <col min="9473" max="9473" width="66.85546875" style="82" customWidth="1"/>
    <col min="9474" max="9474" width="13.7109375" style="82" bestFit="1" customWidth="1"/>
    <col min="9475" max="9475" width="12.5703125" style="82" customWidth="1"/>
    <col min="9476" max="9476" width="13.85546875" style="82" customWidth="1"/>
    <col min="9477" max="9477" width="11.5703125" style="82" customWidth="1"/>
    <col min="9478" max="9478" width="13.5703125" style="82" customWidth="1"/>
    <col min="9479" max="9479" width="9.85546875" style="82" customWidth="1"/>
    <col min="9480" max="9480" width="10.140625" style="82" customWidth="1"/>
    <col min="9481" max="9481" width="9.140625" style="82"/>
    <col min="9482" max="9482" width="9.85546875" style="82" customWidth="1"/>
    <col min="9483" max="9483" width="14.7109375" style="82" customWidth="1"/>
    <col min="9484" max="9486" width="9.85546875" style="82" bestFit="1" customWidth="1"/>
    <col min="9487" max="9487" width="10.85546875" style="82" customWidth="1"/>
    <col min="9488" max="9728" width="9.140625" style="82"/>
    <col min="9729" max="9729" width="66.85546875" style="82" customWidth="1"/>
    <col min="9730" max="9730" width="13.7109375" style="82" bestFit="1" customWidth="1"/>
    <col min="9731" max="9731" width="12.5703125" style="82" customWidth="1"/>
    <col min="9732" max="9732" width="13.85546875" style="82" customWidth="1"/>
    <col min="9733" max="9733" width="11.5703125" style="82" customWidth="1"/>
    <col min="9734" max="9734" width="13.5703125" style="82" customWidth="1"/>
    <col min="9735" max="9735" width="9.85546875" style="82" customWidth="1"/>
    <col min="9736" max="9736" width="10.140625" style="82" customWidth="1"/>
    <col min="9737" max="9737" width="9.140625" style="82"/>
    <col min="9738" max="9738" width="9.85546875" style="82" customWidth="1"/>
    <col min="9739" max="9739" width="14.7109375" style="82" customWidth="1"/>
    <col min="9740" max="9742" width="9.85546875" style="82" bestFit="1" customWidth="1"/>
    <col min="9743" max="9743" width="10.85546875" style="82" customWidth="1"/>
    <col min="9744" max="9984" width="9.140625" style="82"/>
    <col min="9985" max="9985" width="66.85546875" style="82" customWidth="1"/>
    <col min="9986" max="9986" width="13.7109375" style="82" bestFit="1" customWidth="1"/>
    <col min="9987" max="9987" width="12.5703125" style="82" customWidth="1"/>
    <col min="9988" max="9988" width="13.85546875" style="82" customWidth="1"/>
    <col min="9989" max="9989" width="11.5703125" style="82" customWidth="1"/>
    <col min="9990" max="9990" width="13.5703125" style="82" customWidth="1"/>
    <col min="9991" max="9991" width="9.85546875" style="82" customWidth="1"/>
    <col min="9992" max="9992" width="10.140625" style="82" customWidth="1"/>
    <col min="9993" max="9993" width="9.140625" style="82"/>
    <col min="9994" max="9994" width="9.85546875" style="82" customWidth="1"/>
    <col min="9995" max="9995" width="14.7109375" style="82" customWidth="1"/>
    <col min="9996" max="9998" width="9.85546875" style="82" bestFit="1" customWidth="1"/>
    <col min="9999" max="9999" width="10.85546875" style="82" customWidth="1"/>
    <col min="10000" max="10240" width="9.140625" style="82"/>
    <col min="10241" max="10241" width="66.85546875" style="82" customWidth="1"/>
    <col min="10242" max="10242" width="13.7109375" style="82" bestFit="1" customWidth="1"/>
    <col min="10243" max="10243" width="12.5703125" style="82" customWidth="1"/>
    <col min="10244" max="10244" width="13.85546875" style="82" customWidth="1"/>
    <col min="10245" max="10245" width="11.5703125" style="82" customWidth="1"/>
    <col min="10246" max="10246" width="13.5703125" style="82" customWidth="1"/>
    <col min="10247" max="10247" width="9.85546875" style="82" customWidth="1"/>
    <col min="10248" max="10248" width="10.140625" style="82" customWidth="1"/>
    <col min="10249" max="10249" width="9.140625" style="82"/>
    <col min="10250" max="10250" width="9.85546875" style="82" customWidth="1"/>
    <col min="10251" max="10251" width="14.7109375" style="82" customWidth="1"/>
    <col min="10252" max="10254" width="9.85546875" style="82" bestFit="1" customWidth="1"/>
    <col min="10255" max="10255" width="10.85546875" style="82" customWidth="1"/>
    <col min="10256" max="10496" width="9.140625" style="82"/>
    <col min="10497" max="10497" width="66.85546875" style="82" customWidth="1"/>
    <col min="10498" max="10498" width="13.7109375" style="82" bestFit="1" customWidth="1"/>
    <col min="10499" max="10499" width="12.5703125" style="82" customWidth="1"/>
    <col min="10500" max="10500" width="13.85546875" style="82" customWidth="1"/>
    <col min="10501" max="10501" width="11.5703125" style="82" customWidth="1"/>
    <col min="10502" max="10502" width="13.5703125" style="82" customWidth="1"/>
    <col min="10503" max="10503" width="9.85546875" style="82" customWidth="1"/>
    <col min="10504" max="10504" width="10.140625" style="82" customWidth="1"/>
    <col min="10505" max="10505" width="9.140625" style="82"/>
    <col min="10506" max="10506" width="9.85546875" style="82" customWidth="1"/>
    <col min="10507" max="10507" width="14.7109375" style="82" customWidth="1"/>
    <col min="10508" max="10510" width="9.85546875" style="82" bestFit="1" customWidth="1"/>
    <col min="10511" max="10511" width="10.85546875" style="82" customWidth="1"/>
    <col min="10512" max="10752" width="9.140625" style="82"/>
    <col min="10753" max="10753" width="66.85546875" style="82" customWidth="1"/>
    <col min="10754" max="10754" width="13.7109375" style="82" bestFit="1" customWidth="1"/>
    <col min="10755" max="10755" width="12.5703125" style="82" customWidth="1"/>
    <col min="10756" max="10756" width="13.85546875" style="82" customWidth="1"/>
    <col min="10757" max="10757" width="11.5703125" style="82" customWidth="1"/>
    <col min="10758" max="10758" width="13.5703125" style="82" customWidth="1"/>
    <col min="10759" max="10759" width="9.85546875" style="82" customWidth="1"/>
    <col min="10760" max="10760" width="10.140625" style="82" customWidth="1"/>
    <col min="10761" max="10761" width="9.140625" style="82"/>
    <col min="10762" max="10762" width="9.85546875" style="82" customWidth="1"/>
    <col min="10763" max="10763" width="14.7109375" style="82" customWidth="1"/>
    <col min="10764" max="10766" width="9.85546875" style="82" bestFit="1" customWidth="1"/>
    <col min="10767" max="10767" width="10.85546875" style="82" customWidth="1"/>
    <col min="10768" max="11008" width="9.140625" style="82"/>
    <col min="11009" max="11009" width="66.85546875" style="82" customWidth="1"/>
    <col min="11010" max="11010" width="13.7109375" style="82" bestFit="1" customWidth="1"/>
    <col min="11011" max="11011" width="12.5703125" style="82" customWidth="1"/>
    <col min="11012" max="11012" width="13.85546875" style="82" customWidth="1"/>
    <col min="11013" max="11013" width="11.5703125" style="82" customWidth="1"/>
    <col min="11014" max="11014" width="13.5703125" style="82" customWidth="1"/>
    <col min="11015" max="11015" width="9.85546875" style="82" customWidth="1"/>
    <col min="11016" max="11016" width="10.140625" style="82" customWidth="1"/>
    <col min="11017" max="11017" width="9.140625" style="82"/>
    <col min="11018" max="11018" width="9.85546875" style="82" customWidth="1"/>
    <col min="11019" max="11019" width="14.7109375" style="82" customWidth="1"/>
    <col min="11020" max="11022" width="9.85546875" style="82" bestFit="1" customWidth="1"/>
    <col min="11023" max="11023" width="10.85546875" style="82" customWidth="1"/>
    <col min="11024" max="11264" width="9.140625" style="82"/>
    <col min="11265" max="11265" width="66.85546875" style="82" customWidth="1"/>
    <col min="11266" max="11266" width="13.7109375" style="82" bestFit="1" customWidth="1"/>
    <col min="11267" max="11267" width="12.5703125" style="82" customWidth="1"/>
    <col min="11268" max="11268" width="13.85546875" style="82" customWidth="1"/>
    <col min="11269" max="11269" width="11.5703125" style="82" customWidth="1"/>
    <col min="11270" max="11270" width="13.5703125" style="82" customWidth="1"/>
    <col min="11271" max="11271" width="9.85546875" style="82" customWidth="1"/>
    <col min="11272" max="11272" width="10.140625" style="82" customWidth="1"/>
    <col min="11273" max="11273" width="9.140625" style="82"/>
    <col min="11274" max="11274" width="9.85546875" style="82" customWidth="1"/>
    <col min="11275" max="11275" width="14.7109375" style="82" customWidth="1"/>
    <col min="11276" max="11278" width="9.85546875" style="82" bestFit="1" customWidth="1"/>
    <col min="11279" max="11279" width="10.85546875" style="82" customWidth="1"/>
    <col min="11280" max="11520" width="9.140625" style="82"/>
    <col min="11521" max="11521" width="66.85546875" style="82" customWidth="1"/>
    <col min="11522" max="11522" width="13.7109375" style="82" bestFit="1" customWidth="1"/>
    <col min="11523" max="11523" width="12.5703125" style="82" customWidth="1"/>
    <col min="11524" max="11524" width="13.85546875" style="82" customWidth="1"/>
    <col min="11525" max="11525" width="11.5703125" style="82" customWidth="1"/>
    <col min="11526" max="11526" width="13.5703125" style="82" customWidth="1"/>
    <col min="11527" max="11527" width="9.85546875" style="82" customWidth="1"/>
    <col min="11528" max="11528" width="10.140625" style="82" customWidth="1"/>
    <col min="11529" max="11529" width="9.140625" style="82"/>
    <col min="11530" max="11530" width="9.85546875" style="82" customWidth="1"/>
    <col min="11531" max="11531" width="14.7109375" style="82" customWidth="1"/>
    <col min="11532" max="11534" width="9.85546875" style="82" bestFit="1" customWidth="1"/>
    <col min="11535" max="11535" width="10.85546875" style="82" customWidth="1"/>
    <col min="11536" max="11776" width="9.140625" style="82"/>
    <col min="11777" max="11777" width="66.85546875" style="82" customWidth="1"/>
    <col min="11778" max="11778" width="13.7109375" style="82" bestFit="1" customWidth="1"/>
    <col min="11779" max="11779" width="12.5703125" style="82" customWidth="1"/>
    <col min="11780" max="11780" width="13.85546875" style="82" customWidth="1"/>
    <col min="11781" max="11781" width="11.5703125" style="82" customWidth="1"/>
    <col min="11782" max="11782" width="13.5703125" style="82" customWidth="1"/>
    <col min="11783" max="11783" width="9.85546875" style="82" customWidth="1"/>
    <col min="11784" max="11784" width="10.140625" style="82" customWidth="1"/>
    <col min="11785" max="11785" width="9.140625" style="82"/>
    <col min="11786" max="11786" width="9.85546875" style="82" customWidth="1"/>
    <col min="11787" max="11787" width="14.7109375" style="82" customWidth="1"/>
    <col min="11788" max="11790" width="9.85546875" style="82" bestFit="1" customWidth="1"/>
    <col min="11791" max="11791" width="10.85546875" style="82" customWidth="1"/>
    <col min="11792" max="12032" width="9.140625" style="82"/>
    <col min="12033" max="12033" width="66.85546875" style="82" customWidth="1"/>
    <col min="12034" max="12034" width="13.7109375" style="82" bestFit="1" customWidth="1"/>
    <col min="12035" max="12035" width="12.5703125" style="82" customWidth="1"/>
    <col min="12036" max="12036" width="13.85546875" style="82" customWidth="1"/>
    <col min="12037" max="12037" width="11.5703125" style="82" customWidth="1"/>
    <col min="12038" max="12038" width="13.5703125" style="82" customWidth="1"/>
    <col min="12039" max="12039" width="9.85546875" style="82" customWidth="1"/>
    <col min="12040" max="12040" width="10.140625" style="82" customWidth="1"/>
    <col min="12041" max="12041" width="9.140625" style="82"/>
    <col min="12042" max="12042" width="9.85546875" style="82" customWidth="1"/>
    <col min="12043" max="12043" width="14.7109375" style="82" customWidth="1"/>
    <col min="12044" max="12046" width="9.85546875" style="82" bestFit="1" customWidth="1"/>
    <col min="12047" max="12047" width="10.85546875" style="82" customWidth="1"/>
    <col min="12048" max="12288" width="9.140625" style="82"/>
    <col min="12289" max="12289" width="66.85546875" style="82" customWidth="1"/>
    <col min="12290" max="12290" width="13.7109375" style="82" bestFit="1" customWidth="1"/>
    <col min="12291" max="12291" width="12.5703125" style="82" customWidth="1"/>
    <col min="12292" max="12292" width="13.85546875" style="82" customWidth="1"/>
    <col min="12293" max="12293" width="11.5703125" style="82" customWidth="1"/>
    <col min="12294" max="12294" width="13.5703125" style="82" customWidth="1"/>
    <col min="12295" max="12295" width="9.85546875" style="82" customWidth="1"/>
    <col min="12296" max="12296" width="10.140625" style="82" customWidth="1"/>
    <col min="12297" max="12297" width="9.140625" style="82"/>
    <col min="12298" max="12298" width="9.85546875" style="82" customWidth="1"/>
    <col min="12299" max="12299" width="14.7109375" style="82" customWidth="1"/>
    <col min="12300" max="12302" width="9.85546875" style="82" bestFit="1" customWidth="1"/>
    <col min="12303" max="12303" width="10.85546875" style="82" customWidth="1"/>
    <col min="12304" max="12544" width="9.140625" style="82"/>
    <col min="12545" max="12545" width="66.85546875" style="82" customWidth="1"/>
    <col min="12546" max="12546" width="13.7109375" style="82" bestFit="1" customWidth="1"/>
    <col min="12547" max="12547" width="12.5703125" style="82" customWidth="1"/>
    <col min="12548" max="12548" width="13.85546875" style="82" customWidth="1"/>
    <col min="12549" max="12549" width="11.5703125" style="82" customWidth="1"/>
    <col min="12550" max="12550" width="13.5703125" style="82" customWidth="1"/>
    <col min="12551" max="12551" width="9.85546875" style="82" customWidth="1"/>
    <col min="12552" max="12552" width="10.140625" style="82" customWidth="1"/>
    <col min="12553" max="12553" width="9.140625" style="82"/>
    <col min="12554" max="12554" width="9.85546875" style="82" customWidth="1"/>
    <col min="12555" max="12555" width="14.7109375" style="82" customWidth="1"/>
    <col min="12556" max="12558" width="9.85546875" style="82" bestFit="1" customWidth="1"/>
    <col min="12559" max="12559" width="10.85546875" style="82" customWidth="1"/>
    <col min="12560" max="12800" width="9.140625" style="82"/>
    <col min="12801" max="12801" width="66.85546875" style="82" customWidth="1"/>
    <col min="12802" max="12802" width="13.7109375" style="82" bestFit="1" customWidth="1"/>
    <col min="12803" max="12803" width="12.5703125" style="82" customWidth="1"/>
    <col min="12804" max="12804" width="13.85546875" style="82" customWidth="1"/>
    <col min="12805" max="12805" width="11.5703125" style="82" customWidth="1"/>
    <col min="12806" max="12806" width="13.5703125" style="82" customWidth="1"/>
    <col min="12807" max="12807" width="9.85546875" style="82" customWidth="1"/>
    <col min="12808" max="12808" width="10.140625" style="82" customWidth="1"/>
    <col min="12809" max="12809" width="9.140625" style="82"/>
    <col min="12810" max="12810" width="9.85546875" style="82" customWidth="1"/>
    <col min="12811" max="12811" width="14.7109375" style="82" customWidth="1"/>
    <col min="12812" max="12814" width="9.85546875" style="82" bestFit="1" customWidth="1"/>
    <col min="12815" max="12815" width="10.85546875" style="82" customWidth="1"/>
    <col min="12816" max="13056" width="9.140625" style="82"/>
    <col min="13057" max="13057" width="66.85546875" style="82" customWidth="1"/>
    <col min="13058" max="13058" width="13.7109375" style="82" bestFit="1" customWidth="1"/>
    <col min="13059" max="13059" width="12.5703125" style="82" customWidth="1"/>
    <col min="13060" max="13060" width="13.85546875" style="82" customWidth="1"/>
    <col min="13061" max="13061" width="11.5703125" style="82" customWidth="1"/>
    <col min="13062" max="13062" width="13.5703125" style="82" customWidth="1"/>
    <col min="13063" max="13063" width="9.85546875" style="82" customWidth="1"/>
    <col min="13064" max="13064" width="10.140625" style="82" customWidth="1"/>
    <col min="13065" max="13065" width="9.140625" style="82"/>
    <col min="13066" max="13066" width="9.85546875" style="82" customWidth="1"/>
    <col min="13067" max="13067" width="14.7109375" style="82" customWidth="1"/>
    <col min="13068" max="13070" width="9.85546875" style="82" bestFit="1" customWidth="1"/>
    <col min="13071" max="13071" width="10.85546875" style="82" customWidth="1"/>
    <col min="13072" max="13312" width="9.140625" style="82"/>
    <col min="13313" max="13313" width="66.85546875" style="82" customWidth="1"/>
    <col min="13314" max="13314" width="13.7109375" style="82" bestFit="1" customWidth="1"/>
    <col min="13315" max="13315" width="12.5703125" style="82" customWidth="1"/>
    <col min="13316" max="13316" width="13.85546875" style="82" customWidth="1"/>
    <col min="13317" max="13317" width="11.5703125" style="82" customWidth="1"/>
    <col min="13318" max="13318" width="13.5703125" style="82" customWidth="1"/>
    <col min="13319" max="13319" width="9.85546875" style="82" customWidth="1"/>
    <col min="13320" max="13320" width="10.140625" style="82" customWidth="1"/>
    <col min="13321" max="13321" width="9.140625" style="82"/>
    <col min="13322" max="13322" width="9.85546875" style="82" customWidth="1"/>
    <col min="13323" max="13323" width="14.7109375" style="82" customWidth="1"/>
    <col min="13324" max="13326" width="9.85546875" style="82" bestFit="1" customWidth="1"/>
    <col min="13327" max="13327" width="10.85546875" style="82" customWidth="1"/>
    <col min="13328" max="13568" width="9.140625" style="82"/>
    <col min="13569" max="13569" width="66.85546875" style="82" customWidth="1"/>
    <col min="13570" max="13570" width="13.7109375" style="82" bestFit="1" customWidth="1"/>
    <col min="13571" max="13571" width="12.5703125" style="82" customWidth="1"/>
    <col min="13572" max="13572" width="13.85546875" style="82" customWidth="1"/>
    <col min="13573" max="13573" width="11.5703125" style="82" customWidth="1"/>
    <col min="13574" max="13574" width="13.5703125" style="82" customWidth="1"/>
    <col min="13575" max="13575" width="9.85546875" style="82" customWidth="1"/>
    <col min="13576" max="13576" width="10.140625" style="82" customWidth="1"/>
    <col min="13577" max="13577" width="9.140625" style="82"/>
    <col min="13578" max="13578" width="9.85546875" style="82" customWidth="1"/>
    <col min="13579" max="13579" width="14.7109375" style="82" customWidth="1"/>
    <col min="13580" max="13582" width="9.85546875" style="82" bestFit="1" customWidth="1"/>
    <col min="13583" max="13583" width="10.85546875" style="82" customWidth="1"/>
    <col min="13584" max="13824" width="9.140625" style="82"/>
    <col min="13825" max="13825" width="66.85546875" style="82" customWidth="1"/>
    <col min="13826" max="13826" width="13.7109375" style="82" bestFit="1" customWidth="1"/>
    <col min="13827" max="13827" width="12.5703125" style="82" customWidth="1"/>
    <col min="13828" max="13828" width="13.85546875" style="82" customWidth="1"/>
    <col min="13829" max="13829" width="11.5703125" style="82" customWidth="1"/>
    <col min="13830" max="13830" width="13.5703125" style="82" customWidth="1"/>
    <col min="13831" max="13831" width="9.85546875" style="82" customWidth="1"/>
    <col min="13832" max="13832" width="10.140625" style="82" customWidth="1"/>
    <col min="13833" max="13833" width="9.140625" style="82"/>
    <col min="13834" max="13834" width="9.85546875" style="82" customWidth="1"/>
    <col min="13835" max="13835" width="14.7109375" style="82" customWidth="1"/>
    <col min="13836" max="13838" width="9.85546875" style="82" bestFit="1" customWidth="1"/>
    <col min="13839" max="13839" width="10.85546875" style="82" customWidth="1"/>
    <col min="13840" max="14080" width="9.140625" style="82"/>
    <col min="14081" max="14081" width="66.85546875" style="82" customWidth="1"/>
    <col min="14082" max="14082" width="13.7109375" style="82" bestFit="1" customWidth="1"/>
    <col min="14083" max="14083" width="12.5703125" style="82" customWidth="1"/>
    <col min="14084" max="14084" width="13.85546875" style="82" customWidth="1"/>
    <col min="14085" max="14085" width="11.5703125" style="82" customWidth="1"/>
    <col min="14086" max="14086" width="13.5703125" style="82" customWidth="1"/>
    <col min="14087" max="14087" width="9.85546875" style="82" customWidth="1"/>
    <col min="14088" max="14088" width="10.140625" style="82" customWidth="1"/>
    <col min="14089" max="14089" width="9.140625" style="82"/>
    <col min="14090" max="14090" width="9.85546875" style="82" customWidth="1"/>
    <col min="14091" max="14091" width="14.7109375" style="82" customWidth="1"/>
    <col min="14092" max="14094" width="9.85546875" style="82" bestFit="1" customWidth="1"/>
    <col min="14095" max="14095" width="10.85546875" style="82" customWidth="1"/>
    <col min="14096" max="14336" width="9.140625" style="82"/>
    <col min="14337" max="14337" width="66.85546875" style="82" customWidth="1"/>
    <col min="14338" max="14338" width="13.7109375" style="82" bestFit="1" customWidth="1"/>
    <col min="14339" max="14339" width="12.5703125" style="82" customWidth="1"/>
    <col min="14340" max="14340" width="13.85546875" style="82" customWidth="1"/>
    <col min="14341" max="14341" width="11.5703125" style="82" customWidth="1"/>
    <col min="14342" max="14342" width="13.5703125" style="82" customWidth="1"/>
    <col min="14343" max="14343" width="9.85546875" style="82" customWidth="1"/>
    <col min="14344" max="14344" width="10.140625" style="82" customWidth="1"/>
    <col min="14345" max="14345" width="9.140625" style="82"/>
    <col min="14346" max="14346" width="9.85546875" style="82" customWidth="1"/>
    <col min="14347" max="14347" width="14.7109375" style="82" customWidth="1"/>
    <col min="14348" max="14350" width="9.85546875" style="82" bestFit="1" customWidth="1"/>
    <col min="14351" max="14351" width="10.85546875" style="82" customWidth="1"/>
    <col min="14352" max="14592" width="9.140625" style="82"/>
    <col min="14593" max="14593" width="66.85546875" style="82" customWidth="1"/>
    <col min="14594" max="14594" width="13.7109375" style="82" bestFit="1" customWidth="1"/>
    <col min="14595" max="14595" width="12.5703125" style="82" customWidth="1"/>
    <col min="14596" max="14596" width="13.85546875" style="82" customWidth="1"/>
    <col min="14597" max="14597" width="11.5703125" style="82" customWidth="1"/>
    <col min="14598" max="14598" width="13.5703125" style="82" customWidth="1"/>
    <col min="14599" max="14599" width="9.85546875" style="82" customWidth="1"/>
    <col min="14600" max="14600" width="10.140625" style="82" customWidth="1"/>
    <col min="14601" max="14601" width="9.140625" style="82"/>
    <col min="14602" max="14602" width="9.85546875" style="82" customWidth="1"/>
    <col min="14603" max="14603" width="14.7109375" style="82" customWidth="1"/>
    <col min="14604" max="14606" width="9.85546875" style="82" bestFit="1" customWidth="1"/>
    <col min="14607" max="14607" width="10.85546875" style="82" customWidth="1"/>
    <col min="14608" max="14848" width="9.140625" style="82"/>
    <col min="14849" max="14849" width="66.85546875" style="82" customWidth="1"/>
    <col min="14850" max="14850" width="13.7109375" style="82" bestFit="1" customWidth="1"/>
    <col min="14851" max="14851" width="12.5703125" style="82" customWidth="1"/>
    <col min="14852" max="14852" width="13.85546875" style="82" customWidth="1"/>
    <col min="14853" max="14853" width="11.5703125" style="82" customWidth="1"/>
    <col min="14854" max="14854" width="13.5703125" style="82" customWidth="1"/>
    <col min="14855" max="14855" width="9.85546875" style="82" customWidth="1"/>
    <col min="14856" max="14856" width="10.140625" style="82" customWidth="1"/>
    <col min="14857" max="14857" width="9.140625" style="82"/>
    <col min="14858" max="14858" width="9.85546875" style="82" customWidth="1"/>
    <col min="14859" max="14859" width="14.7109375" style="82" customWidth="1"/>
    <col min="14860" max="14862" width="9.85546875" style="82" bestFit="1" customWidth="1"/>
    <col min="14863" max="14863" width="10.85546875" style="82" customWidth="1"/>
    <col min="14864" max="15104" width="9.140625" style="82"/>
    <col min="15105" max="15105" width="66.85546875" style="82" customWidth="1"/>
    <col min="15106" max="15106" width="13.7109375" style="82" bestFit="1" customWidth="1"/>
    <col min="15107" max="15107" width="12.5703125" style="82" customWidth="1"/>
    <col min="15108" max="15108" width="13.85546875" style="82" customWidth="1"/>
    <col min="15109" max="15109" width="11.5703125" style="82" customWidth="1"/>
    <col min="15110" max="15110" width="13.5703125" style="82" customWidth="1"/>
    <col min="15111" max="15111" width="9.85546875" style="82" customWidth="1"/>
    <col min="15112" max="15112" width="10.140625" style="82" customWidth="1"/>
    <col min="15113" max="15113" width="9.140625" style="82"/>
    <col min="15114" max="15114" width="9.85546875" style="82" customWidth="1"/>
    <col min="15115" max="15115" width="14.7109375" style="82" customWidth="1"/>
    <col min="15116" max="15118" width="9.85546875" style="82" bestFit="1" customWidth="1"/>
    <col min="15119" max="15119" width="10.85546875" style="82" customWidth="1"/>
    <col min="15120" max="15360" width="9.140625" style="82"/>
    <col min="15361" max="15361" width="66.85546875" style="82" customWidth="1"/>
    <col min="15362" max="15362" width="13.7109375" style="82" bestFit="1" customWidth="1"/>
    <col min="15363" max="15363" width="12.5703125" style="82" customWidth="1"/>
    <col min="15364" max="15364" width="13.85546875" style="82" customWidth="1"/>
    <col min="15365" max="15365" width="11.5703125" style="82" customWidth="1"/>
    <col min="15366" max="15366" width="13.5703125" style="82" customWidth="1"/>
    <col min="15367" max="15367" width="9.85546875" style="82" customWidth="1"/>
    <col min="15368" max="15368" width="10.140625" style="82" customWidth="1"/>
    <col min="15369" max="15369" width="9.140625" style="82"/>
    <col min="15370" max="15370" width="9.85546875" style="82" customWidth="1"/>
    <col min="15371" max="15371" width="14.7109375" style="82" customWidth="1"/>
    <col min="15372" max="15374" width="9.85546875" style="82" bestFit="1" customWidth="1"/>
    <col min="15375" max="15375" width="10.85546875" style="82" customWidth="1"/>
    <col min="15376" max="15616" width="9.140625" style="82"/>
    <col min="15617" max="15617" width="66.85546875" style="82" customWidth="1"/>
    <col min="15618" max="15618" width="13.7109375" style="82" bestFit="1" customWidth="1"/>
    <col min="15619" max="15619" width="12.5703125" style="82" customWidth="1"/>
    <col min="15620" max="15620" width="13.85546875" style="82" customWidth="1"/>
    <col min="15621" max="15621" width="11.5703125" style="82" customWidth="1"/>
    <col min="15622" max="15622" width="13.5703125" style="82" customWidth="1"/>
    <col min="15623" max="15623" width="9.85546875" style="82" customWidth="1"/>
    <col min="15624" max="15624" width="10.140625" style="82" customWidth="1"/>
    <col min="15625" max="15625" width="9.140625" style="82"/>
    <col min="15626" max="15626" width="9.85546875" style="82" customWidth="1"/>
    <col min="15627" max="15627" width="14.7109375" style="82" customWidth="1"/>
    <col min="15628" max="15630" width="9.85546875" style="82" bestFit="1" customWidth="1"/>
    <col min="15631" max="15631" width="10.85546875" style="82" customWidth="1"/>
    <col min="15632" max="15872" width="9.140625" style="82"/>
    <col min="15873" max="15873" width="66.85546875" style="82" customWidth="1"/>
    <col min="15874" max="15874" width="13.7109375" style="82" bestFit="1" customWidth="1"/>
    <col min="15875" max="15875" width="12.5703125" style="82" customWidth="1"/>
    <col min="15876" max="15876" width="13.85546875" style="82" customWidth="1"/>
    <col min="15877" max="15877" width="11.5703125" style="82" customWidth="1"/>
    <col min="15878" max="15878" width="13.5703125" style="82" customWidth="1"/>
    <col min="15879" max="15879" width="9.85546875" style="82" customWidth="1"/>
    <col min="15880" max="15880" width="10.140625" style="82" customWidth="1"/>
    <col min="15881" max="15881" width="9.140625" style="82"/>
    <col min="15882" max="15882" width="9.85546875" style="82" customWidth="1"/>
    <col min="15883" max="15883" width="14.7109375" style="82" customWidth="1"/>
    <col min="15884" max="15886" width="9.85546875" style="82" bestFit="1" customWidth="1"/>
    <col min="15887" max="15887" width="10.85546875" style="82" customWidth="1"/>
    <col min="15888" max="16128" width="9.140625" style="82"/>
    <col min="16129" max="16129" width="66.85546875" style="82" customWidth="1"/>
    <col min="16130" max="16130" width="13.7109375" style="82" bestFit="1" customWidth="1"/>
    <col min="16131" max="16131" width="12.5703125" style="82" customWidth="1"/>
    <col min="16132" max="16132" width="13.85546875" style="82" customWidth="1"/>
    <col min="16133" max="16133" width="11.5703125" style="82" customWidth="1"/>
    <col min="16134" max="16134" width="13.5703125" style="82" customWidth="1"/>
    <col min="16135" max="16135" width="9.85546875" style="82" customWidth="1"/>
    <col min="16136" max="16136" width="10.140625" style="82" customWidth="1"/>
    <col min="16137" max="16137" width="9.140625" style="82"/>
    <col min="16138" max="16138" width="9.85546875" style="82" customWidth="1"/>
    <col min="16139" max="16139" width="14.7109375" style="82" customWidth="1"/>
    <col min="16140" max="16142" width="9.85546875" style="82" bestFit="1" customWidth="1"/>
    <col min="16143" max="16143" width="10.85546875" style="82" customWidth="1"/>
    <col min="16144" max="16384" width="9.140625" style="82"/>
  </cols>
  <sheetData>
    <row r="1" spans="1:21" x14ac:dyDescent="0.25">
      <c r="A1" s="82" t="s">
        <v>165</v>
      </c>
      <c r="O1" s="83"/>
    </row>
    <row r="2" spans="1:21" x14ac:dyDescent="0.25">
      <c r="A2" s="412" t="s">
        <v>166</v>
      </c>
      <c r="B2" s="412"/>
      <c r="C2" s="412"/>
      <c r="D2" s="412"/>
      <c r="E2" s="412"/>
      <c r="F2" s="412"/>
      <c r="G2" s="412"/>
      <c r="H2" s="412"/>
      <c r="I2" s="412"/>
      <c r="J2" s="412"/>
      <c r="K2" s="412"/>
      <c r="L2" s="412"/>
      <c r="M2" s="412"/>
      <c r="N2" s="412"/>
      <c r="O2" s="412"/>
      <c r="P2" s="412"/>
      <c r="Q2" s="412"/>
      <c r="R2" s="412"/>
      <c r="S2" s="412"/>
      <c r="T2" s="412"/>
      <c r="U2" s="412"/>
    </row>
    <row r="3" spans="1:21" x14ac:dyDescent="0.25">
      <c r="A3" s="84" t="s">
        <v>212</v>
      </c>
      <c r="O3" s="83"/>
    </row>
    <row r="4" spans="1:21" ht="19.5" customHeight="1" x14ac:dyDescent="0.25">
      <c r="A4" s="163" t="str">
        <f>'3.3. цели,задачи'!A6:D6</f>
        <v>О_0000000826</v>
      </c>
      <c r="C4" s="85"/>
      <c r="O4" s="83"/>
    </row>
    <row r="5" spans="1:21" ht="34.5" customHeight="1" x14ac:dyDescent="0.25">
      <c r="A5" s="417" t="str">
        <f>"Финансовая модель по проекту инвестиционной программы"</f>
        <v>Финансовая модель по проекту инвестиционной программы</v>
      </c>
      <c r="B5" s="417"/>
      <c r="C5" s="417"/>
      <c r="D5" s="417"/>
      <c r="E5" s="417"/>
      <c r="F5" s="417"/>
      <c r="G5" s="417"/>
      <c r="H5" s="417"/>
      <c r="I5" s="417"/>
      <c r="J5" s="417"/>
      <c r="K5" s="417"/>
      <c r="L5" s="417"/>
      <c r="M5" s="417"/>
      <c r="N5" s="417"/>
      <c r="O5" s="417"/>
    </row>
    <row r="6" spans="1:21" ht="24.75" customHeight="1" x14ac:dyDescent="0.25">
      <c r="A6" s="418" t="str">
        <f>'3.3. цели,задачи'!A9:D9</f>
        <v>Приобретение трассоискателя</v>
      </c>
      <c r="B6" s="418"/>
      <c r="C6" s="418"/>
      <c r="D6" s="418"/>
      <c r="E6" s="418"/>
      <c r="F6" s="418"/>
      <c r="G6" s="418"/>
      <c r="H6" s="418"/>
      <c r="I6" s="418"/>
      <c r="J6" s="418"/>
      <c r="K6" s="418"/>
      <c r="L6" s="418"/>
      <c r="M6" s="418"/>
      <c r="N6" s="418"/>
      <c r="O6" s="418"/>
    </row>
    <row r="7" spans="1:21" ht="30.75" hidden="1" customHeight="1" x14ac:dyDescent="0.25">
      <c r="A7" s="86"/>
      <c r="B7" s="86"/>
      <c r="C7" s="86"/>
      <c r="D7" s="86"/>
      <c r="E7" s="86"/>
      <c r="F7" s="86"/>
      <c r="G7" s="86"/>
      <c r="H7" s="86"/>
      <c r="I7" s="86"/>
      <c r="J7" s="86"/>
      <c r="K7" s="86"/>
      <c r="L7" s="86"/>
      <c r="M7" s="86"/>
      <c r="N7" s="86"/>
      <c r="O7" s="86"/>
    </row>
    <row r="8" spans="1:21" x14ac:dyDescent="0.25">
      <c r="A8" s="87"/>
    </row>
    <row r="9" spans="1:21" ht="16.5" thickBot="1" x14ac:dyDescent="0.3">
      <c r="A9" s="88" t="s">
        <v>89</v>
      </c>
      <c r="B9" s="88" t="s">
        <v>0</v>
      </c>
      <c r="C9" s="88"/>
      <c r="D9" s="88"/>
      <c r="E9" s="88"/>
      <c r="F9" s="88"/>
      <c r="H9" s="89"/>
      <c r="I9" s="90"/>
      <c r="J9" s="90"/>
      <c r="K9" s="90"/>
      <c r="L9" s="90"/>
    </row>
    <row r="10" spans="1:21" ht="23.25" customHeight="1" x14ac:dyDescent="0.25">
      <c r="A10" s="91" t="s">
        <v>167</v>
      </c>
      <c r="B10" s="92">
        <v>21557.726718000005</v>
      </c>
      <c r="C10" s="88"/>
      <c r="D10" s="88"/>
      <c r="E10" s="88"/>
      <c r="F10" s="88"/>
      <c r="H10" s="89"/>
      <c r="I10" s="90"/>
      <c r="J10" s="90"/>
      <c r="K10" s="90"/>
      <c r="L10" s="90"/>
    </row>
    <row r="11" spans="1:21" ht="21" customHeight="1" x14ac:dyDescent="0.25">
      <c r="A11" s="93" t="s">
        <v>168</v>
      </c>
      <c r="B11" s="94"/>
      <c r="C11" s="85"/>
      <c r="D11" s="85"/>
      <c r="E11" s="85"/>
      <c r="F11" s="85"/>
    </row>
    <row r="12" spans="1:21" ht="44.25" hidden="1" customHeight="1" x14ac:dyDescent="0.25">
      <c r="A12" s="95" t="s">
        <v>169</v>
      </c>
      <c r="B12" s="94"/>
      <c r="C12" s="85"/>
      <c r="D12" s="85"/>
      <c r="E12" s="85"/>
      <c r="F12" s="85"/>
      <c r="H12" s="96"/>
    </row>
    <row r="13" spans="1:21" ht="56.25" customHeight="1" x14ac:dyDescent="0.25">
      <c r="A13" s="95" t="s">
        <v>170</v>
      </c>
      <c r="B13" s="94">
        <v>7689.3464768480844</v>
      </c>
      <c r="C13" s="85"/>
      <c r="D13" s="97"/>
      <c r="E13" s="85"/>
      <c r="F13" s="85"/>
      <c r="H13" s="415"/>
      <c r="I13" s="415"/>
      <c r="J13" s="98"/>
      <c r="K13" s="99"/>
    </row>
    <row r="14" spans="1:21" ht="38.25" customHeight="1" x14ac:dyDescent="0.25">
      <c r="A14" s="95" t="s">
        <v>171</v>
      </c>
      <c r="B14" s="94">
        <v>13868.380241151919</v>
      </c>
      <c r="C14" s="85"/>
      <c r="D14" s="100"/>
      <c r="E14" s="101"/>
      <c r="F14" s="101"/>
      <c r="H14" s="415"/>
      <c r="I14" s="415"/>
      <c r="J14" s="98"/>
      <c r="K14" s="99"/>
    </row>
    <row r="15" spans="1:21" ht="37.5" customHeight="1" x14ac:dyDescent="0.25">
      <c r="A15" s="102" t="s">
        <v>172</v>
      </c>
      <c r="B15" s="103">
        <v>0</v>
      </c>
      <c r="C15" s="85"/>
      <c r="D15" s="85"/>
      <c r="E15" s="85"/>
      <c r="F15" s="85"/>
      <c r="H15" s="415"/>
      <c r="I15" s="415"/>
      <c r="J15" s="98"/>
      <c r="K15" s="104"/>
    </row>
    <row r="16" spans="1:21" ht="25.5" hidden="1" customHeight="1" x14ac:dyDescent="0.25">
      <c r="A16" s="102" t="s">
        <v>173</v>
      </c>
      <c r="B16" s="105"/>
      <c r="C16" s="85"/>
      <c r="D16" s="85"/>
      <c r="E16" s="85"/>
      <c r="F16" s="85"/>
      <c r="H16" s="415"/>
      <c r="I16" s="415"/>
      <c r="J16" s="98"/>
      <c r="K16" s="106"/>
    </row>
    <row r="17" spans="1:18" hidden="1" x14ac:dyDescent="0.25">
      <c r="A17" s="102" t="s">
        <v>174</v>
      </c>
      <c r="B17" s="107">
        <v>15</v>
      </c>
      <c r="C17" s="85"/>
      <c r="D17" s="85"/>
      <c r="E17" s="85"/>
      <c r="F17" s="85"/>
      <c r="H17" s="98"/>
      <c r="I17" s="98"/>
      <c r="J17" s="98"/>
      <c r="K17" s="98"/>
    </row>
    <row r="18" spans="1:18" ht="27" hidden="1" customHeight="1" x14ac:dyDescent="0.25">
      <c r="A18" s="102" t="s">
        <v>175</v>
      </c>
      <c r="B18" s="107">
        <v>15</v>
      </c>
      <c r="C18" s="85"/>
      <c r="D18" s="85"/>
      <c r="E18" s="85"/>
      <c r="F18" s="85"/>
      <c r="H18" s="108"/>
      <c r="I18" s="98"/>
      <c r="J18" s="98"/>
      <c r="K18" s="98"/>
      <c r="N18" s="98"/>
      <c r="O18" s="98"/>
      <c r="R18" s="109"/>
    </row>
    <row r="19" spans="1:18" ht="39.75" hidden="1" customHeight="1" outlineLevel="1" thickBot="1" x14ac:dyDescent="0.3">
      <c r="A19" s="110" t="s">
        <v>176</v>
      </c>
      <c r="B19" s="111"/>
      <c r="C19" s="85"/>
      <c r="D19" s="85"/>
      <c r="E19" s="85"/>
      <c r="F19" s="85"/>
      <c r="H19" s="415"/>
      <c r="I19" s="415"/>
      <c r="J19" s="98"/>
      <c r="K19" s="99"/>
      <c r="N19" s="98"/>
      <c r="O19" s="98"/>
    </row>
    <row r="20" spans="1:18" hidden="1" outlineLevel="1" x14ac:dyDescent="0.25">
      <c r="A20" s="91" t="s">
        <v>177</v>
      </c>
      <c r="B20" s="112"/>
      <c r="C20" s="85"/>
      <c r="D20" s="85"/>
      <c r="E20" s="85"/>
      <c r="F20" s="85"/>
      <c r="H20" s="415"/>
      <c r="I20" s="415"/>
      <c r="J20" s="98"/>
      <c r="K20" s="99"/>
      <c r="N20" s="98"/>
      <c r="O20" s="98"/>
    </row>
    <row r="21" spans="1:18" ht="33" hidden="1" customHeight="1" outlineLevel="1" x14ac:dyDescent="0.25">
      <c r="A21" s="102" t="s">
        <v>178</v>
      </c>
      <c r="B21" s="113">
        <v>4</v>
      </c>
      <c r="C21" s="85"/>
      <c r="D21" s="85"/>
      <c r="E21" s="85"/>
      <c r="F21" s="85"/>
      <c r="H21" s="416"/>
      <c r="I21" s="416"/>
      <c r="J21" s="98"/>
      <c r="K21" s="104"/>
      <c r="N21" s="98"/>
      <c r="O21" s="98"/>
    </row>
    <row r="22" spans="1:18" hidden="1" outlineLevel="1" x14ac:dyDescent="0.25">
      <c r="A22" s="102" t="s">
        <v>88</v>
      </c>
      <c r="B22" s="113">
        <v>4</v>
      </c>
      <c r="C22" s="85"/>
      <c r="D22" s="85"/>
      <c r="E22" s="85"/>
      <c r="F22" s="85"/>
      <c r="H22" s="415"/>
      <c r="I22" s="415"/>
      <c r="J22" s="98"/>
      <c r="K22" s="106"/>
      <c r="N22" s="98"/>
      <c r="O22" s="98"/>
    </row>
    <row r="23" spans="1:18" hidden="1" outlineLevel="1" x14ac:dyDescent="0.25">
      <c r="A23" s="114" t="s">
        <v>179</v>
      </c>
      <c r="B23" s="115"/>
      <c r="C23" s="85"/>
      <c r="D23" s="85"/>
      <c r="E23" s="85"/>
      <c r="F23" s="85"/>
      <c r="H23" s="98"/>
      <c r="I23" s="98"/>
      <c r="J23" s="98"/>
      <c r="K23" s="98"/>
      <c r="N23" s="98"/>
      <c r="O23" s="98"/>
    </row>
    <row r="24" spans="1:18" hidden="1" outlineLevel="1" x14ac:dyDescent="0.25">
      <c r="A24" s="102" t="s">
        <v>180</v>
      </c>
      <c r="B24" s="113">
        <v>12</v>
      </c>
      <c r="C24" s="85"/>
      <c r="D24" s="85"/>
      <c r="E24" s="85"/>
      <c r="F24" s="85"/>
      <c r="H24" s="98"/>
      <c r="I24" s="98"/>
      <c r="J24" s="98"/>
      <c r="K24" s="98"/>
    </row>
    <row r="25" spans="1:18" hidden="1" outlineLevel="1" x14ac:dyDescent="0.25">
      <c r="A25" s="102" t="s">
        <v>181</v>
      </c>
      <c r="B25" s="113">
        <v>12</v>
      </c>
      <c r="C25" s="85"/>
      <c r="D25" s="85"/>
      <c r="E25" s="85"/>
      <c r="F25" s="85"/>
    </row>
    <row r="26" spans="1:18" hidden="1" outlineLevel="1" x14ac:dyDescent="0.25">
      <c r="A26" s="116" t="s">
        <v>182</v>
      </c>
      <c r="B26" s="117"/>
      <c r="C26" s="85"/>
      <c r="D26" s="85"/>
      <c r="E26" s="85"/>
      <c r="F26" s="85"/>
    </row>
    <row r="27" spans="1:18" hidden="1" outlineLevel="1" x14ac:dyDescent="0.25">
      <c r="A27" s="118" t="s">
        <v>183</v>
      </c>
      <c r="B27" s="103">
        <v>2.9020000000000001</v>
      </c>
      <c r="C27" s="119"/>
      <c r="D27" s="120"/>
      <c r="E27" s="85"/>
      <c r="F27" s="85"/>
    </row>
    <row r="28" spans="1:18" hidden="1" outlineLevel="1" x14ac:dyDescent="0.25">
      <c r="A28" s="116" t="s">
        <v>184</v>
      </c>
      <c r="B28" s="117"/>
      <c r="C28" s="119"/>
      <c r="D28" s="120"/>
      <c r="E28" s="85"/>
      <c r="F28" s="85"/>
    </row>
    <row r="29" spans="1:18" hidden="1" outlineLevel="1" x14ac:dyDescent="0.25">
      <c r="A29" s="116" t="s">
        <v>185</v>
      </c>
      <c r="B29" s="117"/>
      <c r="C29" s="119"/>
      <c r="D29" s="120"/>
      <c r="E29" s="85"/>
      <c r="F29" s="85"/>
    </row>
    <row r="30" spans="1:18" hidden="1" outlineLevel="1" x14ac:dyDescent="0.25">
      <c r="A30" s="118" t="s">
        <v>186</v>
      </c>
      <c r="B30" s="103">
        <v>5.234</v>
      </c>
      <c r="C30" s="121"/>
      <c r="D30" s="121"/>
      <c r="E30" s="85"/>
      <c r="F30" s="85"/>
    </row>
    <row r="31" spans="1:18" hidden="1" outlineLevel="1" x14ac:dyDescent="0.25">
      <c r="A31" s="116" t="s">
        <v>187</v>
      </c>
      <c r="B31" s="113">
        <v>12</v>
      </c>
      <c r="C31" s="119"/>
      <c r="D31" s="85"/>
      <c r="E31" s="85"/>
      <c r="F31" s="85"/>
    </row>
    <row r="32" spans="1:18" hidden="1" outlineLevel="1" x14ac:dyDescent="0.25">
      <c r="A32" s="116" t="s">
        <v>188</v>
      </c>
      <c r="B32" s="113">
        <v>12</v>
      </c>
      <c r="C32" s="119"/>
      <c r="D32" s="85"/>
      <c r="E32" s="85"/>
      <c r="F32" s="85"/>
    </row>
    <row r="33" spans="1:27" hidden="1" outlineLevel="1" x14ac:dyDescent="0.25">
      <c r="A33" s="116" t="s">
        <v>189</v>
      </c>
      <c r="B33" s="113">
        <v>4</v>
      </c>
      <c r="C33" s="97"/>
      <c r="D33" s="85"/>
      <c r="E33" s="85"/>
      <c r="F33" s="85"/>
    </row>
    <row r="34" spans="1:27" ht="16.5" collapsed="1" thickBot="1" x14ac:dyDescent="0.3">
      <c r="A34" s="116" t="s">
        <v>190</v>
      </c>
      <c r="B34" s="113">
        <v>4</v>
      </c>
      <c r="C34" s="97"/>
      <c r="D34" s="85"/>
      <c r="E34" s="85"/>
      <c r="F34" s="85"/>
    </row>
    <row r="35" spans="1:27" ht="16.5" hidden="1" outlineLevel="1" thickBot="1" x14ac:dyDescent="0.3">
      <c r="A35" s="116" t="s">
        <v>191</v>
      </c>
      <c r="B35" s="113">
        <v>25</v>
      </c>
      <c r="C35" s="122"/>
      <c r="D35" s="122"/>
      <c r="E35" s="122"/>
      <c r="F35" s="122"/>
    </row>
    <row r="36" spans="1:27" ht="16.5" hidden="1" outlineLevel="1" thickBot="1" x14ac:dyDescent="0.3">
      <c r="A36" s="116" t="s">
        <v>192</v>
      </c>
      <c r="B36" s="123">
        <v>25</v>
      </c>
      <c r="C36" s="124"/>
      <c r="D36" s="85"/>
      <c r="E36" s="125"/>
      <c r="F36" s="85"/>
    </row>
    <row r="37" spans="1:27" collapsed="1" x14ac:dyDescent="0.25">
      <c r="A37" s="91" t="str">
        <f>A50</f>
        <v>Оплата труда с отчислениями</v>
      </c>
      <c r="B37" s="126">
        <v>279.70519123114008</v>
      </c>
      <c r="C37" s="85"/>
      <c r="D37" s="97"/>
      <c r="E37" s="85"/>
      <c r="F37" s="85"/>
    </row>
    <row r="38" spans="1:27" x14ac:dyDescent="0.25">
      <c r="A38" s="102" t="str">
        <f>A51</f>
        <v>Вспомогательные материалы</v>
      </c>
      <c r="B38" s="127"/>
      <c r="C38" s="122"/>
      <c r="D38" s="122"/>
      <c r="E38" s="122"/>
      <c r="F38" s="122"/>
    </row>
    <row r="39" spans="1:27" ht="32.25" thickBot="1" x14ac:dyDescent="0.3">
      <c r="A39" s="128" t="str">
        <f>A52</f>
        <v>Прочие расходы (без амортизации, арендной платы + транспортные расходы)</v>
      </c>
      <c r="B39" s="123"/>
      <c r="C39" s="122"/>
      <c r="D39" s="122"/>
      <c r="E39" s="122"/>
      <c r="F39" s="122"/>
    </row>
    <row r="40" spans="1:27" s="87" customFormat="1" x14ac:dyDescent="0.25">
      <c r="A40" s="129" t="s">
        <v>87</v>
      </c>
      <c r="B40" s="130">
        <v>1</v>
      </c>
      <c r="C40" s="130">
        <f t="shared" ref="C40:U40" si="0">B40+1</f>
        <v>2</v>
      </c>
      <c r="D40" s="130">
        <f t="shared" si="0"/>
        <v>3</v>
      </c>
      <c r="E40" s="130">
        <f t="shared" si="0"/>
        <v>4</v>
      </c>
      <c r="F40" s="130">
        <f t="shared" si="0"/>
        <v>5</v>
      </c>
      <c r="G40" s="130">
        <f t="shared" si="0"/>
        <v>6</v>
      </c>
      <c r="H40" s="130">
        <f t="shared" si="0"/>
        <v>7</v>
      </c>
      <c r="I40" s="130">
        <f t="shared" si="0"/>
        <v>8</v>
      </c>
      <c r="J40" s="130">
        <f t="shared" si="0"/>
        <v>9</v>
      </c>
      <c r="K40" s="130">
        <f t="shared" si="0"/>
        <v>10</v>
      </c>
      <c r="L40" s="130">
        <f t="shared" si="0"/>
        <v>11</v>
      </c>
      <c r="M40" s="130">
        <f t="shared" si="0"/>
        <v>12</v>
      </c>
      <c r="N40" s="130">
        <f t="shared" si="0"/>
        <v>13</v>
      </c>
      <c r="O40" s="130">
        <f t="shared" si="0"/>
        <v>14</v>
      </c>
      <c r="P40" s="130">
        <f t="shared" si="0"/>
        <v>15</v>
      </c>
      <c r="Q40" s="130">
        <f t="shared" si="0"/>
        <v>16</v>
      </c>
      <c r="R40" s="130">
        <f t="shared" si="0"/>
        <v>17</v>
      </c>
      <c r="S40" s="130">
        <f t="shared" si="0"/>
        <v>18</v>
      </c>
      <c r="T40" s="130">
        <f t="shared" si="0"/>
        <v>19</v>
      </c>
      <c r="U40" s="131">
        <f t="shared" si="0"/>
        <v>20</v>
      </c>
    </row>
    <row r="41" spans="1:27" x14ac:dyDescent="0.25">
      <c r="A41" s="132" t="s">
        <v>86</v>
      </c>
      <c r="B41" s="133">
        <v>0.04</v>
      </c>
      <c r="C41" s="133">
        <v>0.04</v>
      </c>
      <c r="D41" s="133">
        <v>0.04</v>
      </c>
      <c r="E41" s="133">
        <v>0.04</v>
      </c>
      <c r="F41" s="133">
        <v>0.04</v>
      </c>
      <c r="G41" s="133">
        <v>0.04</v>
      </c>
      <c r="H41" s="133">
        <v>0.04</v>
      </c>
      <c r="I41" s="133">
        <v>0.04</v>
      </c>
      <c r="J41" s="133">
        <v>0.04</v>
      </c>
      <c r="K41" s="133">
        <v>0.04</v>
      </c>
      <c r="L41" s="133">
        <v>0.04</v>
      </c>
      <c r="M41" s="133">
        <v>0.04</v>
      </c>
      <c r="N41" s="133">
        <v>0.04</v>
      </c>
      <c r="O41" s="133">
        <v>0.04</v>
      </c>
      <c r="P41" s="133">
        <v>0.04</v>
      </c>
      <c r="Q41" s="133">
        <v>0.04</v>
      </c>
      <c r="R41" s="133">
        <v>0.04</v>
      </c>
      <c r="S41" s="133">
        <v>0.04</v>
      </c>
      <c r="T41" s="133">
        <v>0.04</v>
      </c>
      <c r="U41" s="134">
        <v>0.04</v>
      </c>
    </row>
    <row r="42" spans="1:27" ht="16.5" thickBot="1" x14ac:dyDescent="0.3">
      <c r="A42" s="132" t="s">
        <v>85</v>
      </c>
      <c r="B42" s="133">
        <v>0.04</v>
      </c>
      <c r="C42" s="133">
        <f t="shared" ref="C42:U42" si="1">(1+B42)*(1+C41)-1</f>
        <v>8.1600000000000117E-2</v>
      </c>
      <c r="D42" s="133">
        <f t="shared" si="1"/>
        <v>0.12486400000000009</v>
      </c>
      <c r="E42" s="133">
        <f t="shared" si="1"/>
        <v>0.16985856000000021</v>
      </c>
      <c r="F42" s="133">
        <f t="shared" si="1"/>
        <v>0.21665290240000035</v>
      </c>
      <c r="G42" s="133">
        <f t="shared" si="1"/>
        <v>0.26531901849600037</v>
      </c>
      <c r="H42" s="133">
        <f t="shared" si="1"/>
        <v>0.31593177923584048</v>
      </c>
      <c r="I42" s="133">
        <f t="shared" si="1"/>
        <v>0.3685690504052741</v>
      </c>
      <c r="J42" s="133">
        <f t="shared" si="1"/>
        <v>0.42331181242148519</v>
      </c>
      <c r="K42" s="133">
        <f t="shared" si="1"/>
        <v>0.48024428491834459</v>
      </c>
      <c r="L42" s="133">
        <f t="shared" si="1"/>
        <v>0.53945405631507848</v>
      </c>
      <c r="M42" s="133">
        <f t="shared" si="1"/>
        <v>0.60103221856768174</v>
      </c>
      <c r="N42" s="133">
        <f t="shared" si="1"/>
        <v>0.66507350731038906</v>
      </c>
      <c r="O42" s="133">
        <f t="shared" si="1"/>
        <v>0.73167644760280459</v>
      </c>
      <c r="P42" s="133">
        <f t="shared" si="1"/>
        <v>0.80094350550691673</v>
      </c>
      <c r="Q42" s="133">
        <f t="shared" si="1"/>
        <v>0.87298124572719349</v>
      </c>
      <c r="R42" s="133">
        <f t="shared" si="1"/>
        <v>0.94790049555628131</v>
      </c>
      <c r="S42" s="133">
        <f t="shared" si="1"/>
        <v>1.0258165153785326</v>
      </c>
      <c r="T42" s="133">
        <f t="shared" si="1"/>
        <v>1.1068491759936738</v>
      </c>
      <c r="U42" s="134">
        <f t="shared" si="1"/>
        <v>1.1911231430334208</v>
      </c>
      <c r="V42" s="135"/>
      <c r="W42" s="135"/>
      <c r="X42" s="135"/>
      <c r="Y42" s="135"/>
      <c r="Z42" s="135"/>
      <c r="AA42" s="135"/>
    </row>
    <row r="43" spans="1:27" x14ac:dyDescent="0.25">
      <c r="A43" s="129" t="s">
        <v>87</v>
      </c>
      <c r="B43" s="130">
        <v>1</v>
      </c>
      <c r="C43" s="130">
        <f t="shared" ref="C43:U43" si="2">B43+1</f>
        <v>2</v>
      </c>
      <c r="D43" s="130">
        <f t="shared" si="2"/>
        <v>3</v>
      </c>
      <c r="E43" s="130">
        <f t="shared" si="2"/>
        <v>4</v>
      </c>
      <c r="F43" s="130">
        <f t="shared" si="2"/>
        <v>5</v>
      </c>
      <c r="G43" s="130">
        <f t="shared" si="2"/>
        <v>6</v>
      </c>
      <c r="H43" s="130">
        <f t="shared" si="2"/>
        <v>7</v>
      </c>
      <c r="I43" s="130">
        <f t="shared" si="2"/>
        <v>8</v>
      </c>
      <c r="J43" s="130">
        <f t="shared" si="2"/>
        <v>9</v>
      </c>
      <c r="K43" s="130">
        <f t="shared" si="2"/>
        <v>10</v>
      </c>
      <c r="L43" s="130">
        <f t="shared" si="2"/>
        <v>11</v>
      </c>
      <c r="M43" s="130">
        <f t="shared" si="2"/>
        <v>12</v>
      </c>
      <c r="N43" s="130">
        <f t="shared" si="2"/>
        <v>13</v>
      </c>
      <c r="O43" s="130">
        <f t="shared" si="2"/>
        <v>14</v>
      </c>
      <c r="P43" s="130">
        <f t="shared" si="2"/>
        <v>15</v>
      </c>
      <c r="Q43" s="130">
        <f t="shared" si="2"/>
        <v>16</v>
      </c>
      <c r="R43" s="130">
        <f t="shared" si="2"/>
        <v>17</v>
      </c>
      <c r="S43" s="130">
        <f t="shared" si="2"/>
        <v>18</v>
      </c>
      <c r="T43" s="130">
        <f t="shared" si="2"/>
        <v>19</v>
      </c>
      <c r="U43" s="131">
        <f t="shared" si="2"/>
        <v>20</v>
      </c>
      <c r="V43" s="135"/>
      <c r="W43" s="135"/>
      <c r="X43" s="135"/>
      <c r="Y43" s="135"/>
      <c r="Z43" s="135"/>
      <c r="AA43" s="135"/>
    </row>
    <row r="44" spans="1:27" hidden="1" outlineLevel="1" x14ac:dyDescent="0.25">
      <c r="A44" s="136" t="s">
        <v>193</v>
      </c>
      <c r="B44" s="137">
        <f t="shared" ref="B44:U44" si="3">SUM(B45:B52)</f>
        <v>0</v>
      </c>
      <c r="C44" s="137">
        <f t="shared" si="3"/>
        <v>-279.70519123114008</v>
      </c>
      <c r="D44" s="137">
        <f t="shared" si="3"/>
        <v>-314.63030022902518</v>
      </c>
      <c r="E44" s="137">
        <f t="shared" si="3"/>
        <v>-327.21551223818619</v>
      </c>
      <c r="F44" s="137">
        <f t="shared" si="3"/>
        <v>-340.30413272771369</v>
      </c>
      <c r="G44" s="137">
        <f t="shared" si="3"/>
        <v>-353.91629803682224</v>
      </c>
      <c r="H44" s="137">
        <f t="shared" si="3"/>
        <v>-368.07294995829517</v>
      </c>
      <c r="I44" s="137">
        <f t="shared" si="3"/>
        <v>-382.79586795662698</v>
      </c>
      <c r="J44" s="137">
        <f t="shared" si="3"/>
        <v>-398.1077026748921</v>
      </c>
      <c r="K44" s="137">
        <f t="shared" si="3"/>
        <v>-414.03201078188778</v>
      </c>
      <c r="L44" s="137">
        <f t="shared" si="3"/>
        <v>-430.5932912131633</v>
      </c>
      <c r="M44" s="137">
        <f t="shared" si="3"/>
        <v>-447.81702286168991</v>
      </c>
      <c r="N44" s="137">
        <f t="shared" si="3"/>
        <v>-465.72970377615746</v>
      </c>
      <c r="O44" s="137">
        <f t="shared" si="3"/>
        <v>-484.35889192720379</v>
      </c>
      <c r="P44" s="137">
        <f t="shared" si="3"/>
        <v>-503.73324760429193</v>
      </c>
      <c r="Q44" s="137">
        <f t="shared" si="3"/>
        <v>-523.88257750846367</v>
      </c>
      <c r="R44" s="137">
        <f t="shared" si="3"/>
        <v>-544.83788060880215</v>
      </c>
      <c r="S44" s="137">
        <f t="shared" si="3"/>
        <v>-566.63139583315433</v>
      </c>
      <c r="T44" s="137">
        <f t="shared" si="3"/>
        <v>-589.29665166648044</v>
      </c>
      <c r="U44" s="137">
        <f t="shared" si="3"/>
        <v>-612.8685177331397</v>
      </c>
    </row>
    <row r="45" spans="1:27" ht="16.5" hidden="1" customHeight="1" outlineLevel="1" x14ac:dyDescent="0.25">
      <c r="A45" s="138" t="str">
        <f>A20</f>
        <v>Затраты на текущий ремонт ТП, т.руб. без НДС</v>
      </c>
      <c r="B45" s="139">
        <f t="shared" ref="B45:U45" si="4">-IF(B$40/$B$22-INT(B40/$B$22)&lt;&gt;0,0,$B$20*(1+B$42)*$B$19)</f>
        <v>0</v>
      </c>
      <c r="C45" s="139">
        <f t="shared" si="4"/>
        <v>0</v>
      </c>
      <c r="D45" s="139">
        <f t="shared" si="4"/>
        <v>0</v>
      </c>
      <c r="E45" s="139">
        <f t="shared" si="4"/>
        <v>0</v>
      </c>
      <c r="F45" s="139">
        <f t="shared" si="4"/>
        <v>0</v>
      </c>
      <c r="G45" s="139">
        <f t="shared" si="4"/>
        <v>0</v>
      </c>
      <c r="H45" s="139">
        <f t="shared" si="4"/>
        <v>0</v>
      </c>
      <c r="I45" s="139">
        <f t="shared" si="4"/>
        <v>0</v>
      </c>
      <c r="J45" s="139">
        <f t="shared" si="4"/>
        <v>0</v>
      </c>
      <c r="K45" s="139">
        <f t="shared" si="4"/>
        <v>0</v>
      </c>
      <c r="L45" s="139">
        <f t="shared" si="4"/>
        <v>0</v>
      </c>
      <c r="M45" s="139">
        <f t="shared" si="4"/>
        <v>0</v>
      </c>
      <c r="N45" s="139">
        <f t="shared" si="4"/>
        <v>0</v>
      </c>
      <c r="O45" s="139">
        <f t="shared" si="4"/>
        <v>0</v>
      </c>
      <c r="P45" s="139">
        <f t="shared" si="4"/>
        <v>0</v>
      </c>
      <c r="Q45" s="139">
        <f t="shared" si="4"/>
        <v>0</v>
      </c>
      <c r="R45" s="139">
        <f t="shared" si="4"/>
        <v>0</v>
      </c>
      <c r="S45" s="139">
        <f t="shared" si="4"/>
        <v>0</v>
      </c>
      <c r="T45" s="139">
        <f t="shared" si="4"/>
        <v>0</v>
      </c>
      <c r="U45" s="140">
        <f t="shared" si="4"/>
        <v>0</v>
      </c>
    </row>
    <row r="46" spans="1:27" ht="16.5" hidden="1" customHeight="1" outlineLevel="1" x14ac:dyDescent="0.25">
      <c r="A46" s="138" t="str">
        <f>A23</f>
        <v>Затраты на капитальный ремонт ТП, т.руб. без НДС</v>
      </c>
      <c r="B46" s="139">
        <f t="shared" ref="B46:U46" si="5">-IF(B$40/$B$25-INT(B40/$B$25)&lt;&gt;0,0,$B$23*(1+B$42)*$B$19)</f>
        <v>0</v>
      </c>
      <c r="C46" s="139">
        <f t="shared" si="5"/>
        <v>0</v>
      </c>
      <c r="D46" s="139">
        <f t="shared" si="5"/>
        <v>0</v>
      </c>
      <c r="E46" s="139">
        <f t="shared" si="5"/>
        <v>0</v>
      </c>
      <c r="F46" s="139">
        <f t="shared" si="5"/>
        <v>0</v>
      </c>
      <c r="G46" s="139">
        <f t="shared" si="5"/>
        <v>0</v>
      </c>
      <c r="H46" s="139">
        <f t="shared" si="5"/>
        <v>0</v>
      </c>
      <c r="I46" s="139">
        <f t="shared" si="5"/>
        <v>0</v>
      </c>
      <c r="J46" s="139">
        <f t="shared" si="5"/>
        <v>0</v>
      </c>
      <c r="K46" s="139">
        <f t="shared" si="5"/>
        <v>0</v>
      </c>
      <c r="L46" s="139">
        <f t="shared" si="5"/>
        <v>0</v>
      </c>
      <c r="M46" s="139">
        <f t="shared" si="5"/>
        <v>0</v>
      </c>
      <c r="N46" s="139">
        <f t="shared" si="5"/>
        <v>0</v>
      </c>
      <c r="O46" s="139">
        <f t="shared" si="5"/>
        <v>0</v>
      </c>
      <c r="P46" s="139">
        <f t="shared" si="5"/>
        <v>0</v>
      </c>
      <c r="Q46" s="139">
        <f t="shared" si="5"/>
        <v>0</v>
      </c>
      <c r="R46" s="139">
        <f t="shared" si="5"/>
        <v>0</v>
      </c>
      <c r="S46" s="139">
        <f t="shared" si="5"/>
        <v>0</v>
      </c>
      <c r="T46" s="139">
        <f t="shared" si="5"/>
        <v>0</v>
      </c>
      <c r="U46" s="140">
        <f t="shared" si="5"/>
        <v>0</v>
      </c>
    </row>
    <row r="47" spans="1:27" ht="16.5" hidden="1" customHeight="1" outlineLevel="1" x14ac:dyDescent="0.25">
      <c r="A47" s="138" t="str">
        <f>A26</f>
        <v>Затраты на капитальный ремонт 1 км КЛ т.руб. без НДС</v>
      </c>
      <c r="B47" s="139">
        <f t="shared" ref="B47:U47" si="6">-IF(B$40/$B$36-INT(B40/$B$36)&lt;&gt;0,0,$B$26*(1+B$42)*$B$27)</f>
        <v>0</v>
      </c>
      <c r="C47" s="139">
        <f t="shared" si="6"/>
        <v>0</v>
      </c>
      <c r="D47" s="139">
        <f t="shared" si="6"/>
        <v>0</v>
      </c>
      <c r="E47" s="139">
        <f t="shared" si="6"/>
        <v>0</v>
      </c>
      <c r="F47" s="139">
        <f t="shared" si="6"/>
        <v>0</v>
      </c>
      <c r="G47" s="139">
        <f t="shared" si="6"/>
        <v>0</v>
      </c>
      <c r="H47" s="139">
        <f t="shared" si="6"/>
        <v>0</v>
      </c>
      <c r="I47" s="139">
        <f t="shared" si="6"/>
        <v>0</v>
      </c>
      <c r="J47" s="139">
        <f t="shared" si="6"/>
        <v>0</v>
      </c>
      <c r="K47" s="139">
        <f t="shared" si="6"/>
        <v>0</v>
      </c>
      <c r="L47" s="139">
        <f t="shared" si="6"/>
        <v>0</v>
      </c>
      <c r="M47" s="139">
        <f t="shared" si="6"/>
        <v>0</v>
      </c>
      <c r="N47" s="139">
        <f t="shared" si="6"/>
        <v>0</v>
      </c>
      <c r="O47" s="139">
        <f t="shared" si="6"/>
        <v>0</v>
      </c>
      <c r="P47" s="139">
        <f t="shared" si="6"/>
        <v>0</v>
      </c>
      <c r="Q47" s="139">
        <f t="shared" si="6"/>
        <v>0</v>
      </c>
      <c r="R47" s="139">
        <f t="shared" si="6"/>
        <v>0</v>
      </c>
      <c r="S47" s="139">
        <f t="shared" si="6"/>
        <v>0</v>
      </c>
      <c r="T47" s="139">
        <f t="shared" si="6"/>
        <v>0</v>
      </c>
      <c r="U47" s="140">
        <f t="shared" si="6"/>
        <v>0</v>
      </c>
    </row>
    <row r="48" spans="1:27" hidden="1" outlineLevel="1" x14ac:dyDescent="0.25">
      <c r="A48" s="138" t="s">
        <v>194</v>
      </c>
      <c r="B48" s="139">
        <f t="shared" ref="B48:U48" si="7">-IF(B$40/$B$32-INT(B40/$B$32)&lt;&gt;0,0,$B$28*(1+B$42)*$B$30)</f>
        <v>0</v>
      </c>
      <c r="C48" s="139">
        <f t="shared" si="7"/>
        <v>0</v>
      </c>
      <c r="D48" s="139">
        <f t="shared" si="7"/>
        <v>0</v>
      </c>
      <c r="E48" s="139">
        <f t="shared" si="7"/>
        <v>0</v>
      </c>
      <c r="F48" s="139">
        <f t="shared" si="7"/>
        <v>0</v>
      </c>
      <c r="G48" s="139">
        <f t="shared" si="7"/>
        <v>0</v>
      </c>
      <c r="H48" s="139">
        <f t="shared" si="7"/>
        <v>0</v>
      </c>
      <c r="I48" s="139">
        <f t="shared" si="7"/>
        <v>0</v>
      </c>
      <c r="J48" s="139">
        <f t="shared" si="7"/>
        <v>0</v>
      </c>
      <c r="K48" s="139">
        <f t="shared" si="7"/>
        <v>0</v>
      </c>
      <c r="L48" s="139">
        <f t="shared" si="7"/>
        <v>0</v>
      </c>
      <c r="M48" s="139">
        <f t="shared" si="7"/>
        <v>0</v>
      </c>
      <c r="N48" s="139">
        <f t="shared" si="7"/>
        <v>0</v>
      </c>
      <c r="O48" s="139">
        <f t="shared" si="7"/>
        <v>0</v>
      </c>
      <c r="P48" s="139">
        <f t="shared" si="7"/>
        <v>0</v>
      </c>
      <c r="Q48" s="139">
        <f t="shared" si="7"/>
        <v>0</v>
      </c>
      <c r="R48" s="139">
        <f t="shared" si="7"/>
        <v>0</v>
      </c>
      <c r="S48" s="139">
        <f t="shared" si="7"/>
        <v>0</v>
      </c>
      <c r="T48" s="139">
        <f t="shared" si="7"/>
        <v>0</v>
      </c>
      <c r="U48" s="140">
        <f t="shared" si="7"/>
        <v>0</v>
      </c>
    </row>
    <row r="49" spans="1:27" hidden="1" outlineLevel="1" x14ac:dyDescent="0.25">
      <c r="A49" s="138" t="s">
        <v>195</v>
      </c>
      <c r="B49" s="139">
        <f t="shared" ref="B49:U49" si="8">-IF(B$40/$B$34-INT(B40/$B$34)&lt;&gt;0,0,$B$29*(1+B$42)*$B$30)</f>
        <v>0</v>
      </c>
      <c r="C49" s="139">
        <f t="shared" si="8"/>
        <v>0</v>
      </c>
      <c r="D49" s="139">
        <f t="shared" si="8"/>
        <v>0</v>
      </c>
      <c r="E49" s="139">
        <f t="shared" si="8"/>
        <v>0</v>
      </c>
      <c r="F49" s="139">
        <f t="shared" si="8"/>
        <v>0</v>
      </c>
      <c r="G49" s="139">
        <f t="shared" si="8"/>
        <v>0</v>
      </c>
      <c r="H49" s="139">
        <f t="shared" si="8"/>
        <v>0</v>
      </c>
      <c r="I49" s="139">
        <f t="shared" si="8"/>
        <v>0</v>
      </c>
      <c r="J49" s="139">
        <f t="shared" si="8"/>
        <v>0</v>
      </c>
      <c r="K49" s="139">
        <f t="shared" si="8"/>
        <v>0</v>
      </c>
      <c r="L49" s="139">
        <f t="shared" si="8"/>
        <v>0</v>
      </c>
      <c r="M49" s="139">
        <f t="shared" si="8"/>
        <v>0</v>
      </c>
      <c r="N49" s="139">
        <f t="shared" si="8"/>
        <v>0</v>
      </c>
      <c r="O49" s="139">
        <f t="shared" si="8"/>
        <v>0</v>
      </c>
      <c r="P49" s="139">
        <f t="shared" si="8"/>
        <v>0</v>
      </c>
      <c r="Q49" s="139">
        <f t="shared" si="8"/>
        <v>0</v>
      </c>
      <c r="R49" s="139">
        <f t="shared" si="8"/>
        <v>0</v>
      </c>
      <c r="S49" s="139">
        <f t="shared" si="8"/>
        <v>0</v>
      </c>
      <c r="T49" s="139">
        <f t="shared" si="8"/>
        <v>0</v>
      </c>
      <c r="U49" s="140">
        <f t="shared" si="8"/>
        <v>0</v>
      </c>
    </row>
    <row r="50" spans="1:27" collapsed="1" x14ac:dyDescent="0.25">
      <c r="A50" s="138" t="s">
        <v>196</v>
      </c>
      <c r="B50" s="139"/>
      <c r="C50" s="139">
        <f>-$B$37</f>
        <v>-279.70519123114008</v>
      </c>
      <c r="D50" s="139">
        <f t="shared" ref="D50:U50" si="9">-$B$37*(1+D42)</f>
        <v>-314.63030022902518</v>
      </c>
      <c r="E50" s="139">
        <f t="shared" si="9"/>
        <v>-327.21551223818619</v>
      </c>
      <c r="F50" s="139">
        <f t="shared" si="9"/>
        <v>-340.30413272771369</v>
      </c>
      <c r="G50" s="139">
        <f t="shared" si="9"/>
        <v>-353.91629803682224</v>
      </c>
      <c r="H50" s="139">
        <f t="shared" si="9"/>
        <v>-368.07294995829517</v>
      </c>
      <c r="I50" s="139">
        <f t="shared" si="9"/>
        <v>-382.79586795662698</v>
      </c>
      <c r="J50" s="139">
        <f t="shared" si="9"/>
        <v>-398.1077026748921</v>
      </c>
      <c r="K50" s="139">
        <f t="shared" si="9"/>
        <v>-414.03201078188778</v>
      </c>
      <c r="L50" s="139">
        <f t="shared" si="9"/>
        <v>-430.5932912131633</v>
      </c>
      <c r="M50" s="139">
        <f t="shared" si="9"/>
        <v>-447.81702286168991</v>
      </c>
      <c r="N50" s="139">
        <f t="shared" si="9"/>
        <v>-465.72970377615746</v>
      </c>
      <c r="O50" s="139">
        <f t="shared" si="9"/>
        <v>-484.35889192720379</v>
      </c>
      <c r="P50" s="139">
        <f t="shared" si="9"/>
        <v>-503.73324760429193</v>
      </c>
      <c r="Q50" s="139">
        <f t="shared" si="9"/>
        <v>-523.88257750846367</v>
      </c>
      <c r="R50" s="139">
        <f t="shared" si="9"/>
        <v>-544.83788060880215</v>
      </c>
      <c r="S50" s="139">
        <f t="shared" si="9"/>
        <v>-566.63139583315433</v>
      </c>
      <c r="T50" s="139">
        <f t="shared" si="9"/>
        <v>-589.29665166648044</v>
      </c>
      <c r="U50" s="140">
        <f t="shared" si="9"/>
        <v>-612.8685177331397</v>
      </c>
    </row>
    <row r="51" spans="1:27" s="87" customFormat="1" x14ac:dyDescent="0.25">
      <c r="A51" s="138" t="s">
        <v>197</v>
      </c>
      <c r="B51" s="139"/>
      <c r="C51" s="139">
        <f t="shared" ref="C51:U51" si="10">-$B$38*(1+C42)*$B$19</f>
        <v>0</v>
      </c>
      <c r="D51" s="139">
        <f t="shared" si="10"/>
        <v>0</v>
      </c>
      <c r="E51" s="139">
        <f t="shared" si="10"/>
        <v>0</v>
      </c>
      <c r="F51" s="139">
        <f t="shared" si="10"/>
        <v>0</v>
      </c>
      <c r="G51" s="139">
        <f t="shared" si="10"/>
        <v>0</v>
      </c>
      <c r="H51" s="139">
        <f t="shared" si="10"/>
        <v>0</v>
      </c>
      <c r="I51" s="139">
        <f t="shared" si="10"/>
        <v>0</v>
      </c>
      <c r="J51" s="139">
        <f t="shared" si="10"/>
        <v>0</v>
      </c>
      <c r="K51" s="139">
        <f t="shared" si="10"/>
        <v>0</v>
      </c>
      <c r="L51" s="139">
        <f t="shared" si="10"/>
        <v>0</v>
      </c>
      <c r="M51" s="139">
        <f t="shared" si="10"/>
        <v>0</v>
      </c>
      <c r="N51" s="139">
        <f t="shared" si="10"/>
        <v>0</v>
      </c>
      <c r="O51" s="139">
        <f t="shared" si="10"/>
        <v>0</v>
      </c>
      <c r="P51" s="139">
        <f t="shared" si="10"/>
        <v>0</v>
      </c>
      <c r="Q51" s="139">
        <f t="shared" si="10"/>
        <v>0</v>
      </c>
      <c r="R51" s="139">
        <f t="shared" si="10"/>
        <v>0</v>
      </c>
      <c r="S51" s="139">
        <f t="shared" si="10"/>
        <v>0</v>
      </c>
      <c r="T51" s="139">
        <f t="shared" si="10"/>
        <v>0</v>
      </c>
      <c r="U51" s="140">
        <f t="shared" si="10"/>
        <v>0</v>
      </c>
    </row>
    <row r="52" spans="1:27" ht="31.5" x14ac:dyDescent="0.25">
      <c r="A52" s="141" t="s">
        <v>198</v>
      </c>
      <c r="B52" s="139"/>
      <c r="C52" s="139">
        <f t="shared" ref="C52:U52" si="11">-$B$39*(1+C42)*$B$19</f>
        <v>0</v>
      </c>
      <c r="D52" s="139">
        <f t="shared" si="11"/>
        <v>0</v>
      </c>
      <c r="E52" s="139">
        <f t="shared" si="11"/>
        <v>0</v>
      </c>
      <c r="F52" s="139">
        <f t="shared" si="11"/>
        <v>0</v>
      </c>
      <c r="G52" s="139">
        <f t="shared" si="11"/>
        <v>0</v>
      </c>
      <c r="H52" s="139">
        <f t="shared" si="11"/>
        <v>0</v>
      </c>
      <c r="I52" s="139">
        <f t="shared" si="11"/>
        <v>0</v>
      </c>
      <c r="J52" s="139">
        <f t="shared" si="11"/>
        <v>0</v>
      </c>
      <c r="K52" s="139">
        <f t="shared" si="11"/>
        <v>0</v>
      </c>
      <c r="L52" s="139">
        <f t="shared" si="11"/>
        <v>0</v>
      </c>
      <c r="M52" s="139">
        <f t="shared" si="11"/>
        <v>0</v>
      </c>
      <c r="N52" s="139">
        <f t="shared" si="11"/>
        <v>0</v>
      </c>
      <c r="O52" s="139">
        <f t="shared" si="11"/>
        <v>0</v>
      </c>
      <c r="P52" s="139">
        <f t="shared" si="11"/>
        <v>0</v>
      </c>
      <c r="Q52" s="139">
        <f t="shared" si="11"/>
        <v>0</v>
      </c>
      <c r="R52" s="139">
        <f t="shared" si="11"/>
        <v>0</v>
      </c>
      <c r="S52" s="139">
        <f t="shared" si="11"/>
        <v>0</v>
      </c>
      <c r="T52" s="139">
        <f t="shared" si="11"/>
        <v>0</v>
      </c>
      <c r="U52" s="140">
        <f t="shared" si="11"/>
        <v>0</v>
      </c>
    </row>
    <row r="53" spans="1:27" x14ac:dyDescent="0.25">
      <c r="A53" s="136" t="s">
        <v>199</v>
      </c>
      <c r="B53" s="137">
        <f>SUM(B54:B61)</f>
        <v>0</v>
      </c>
      <c r="C53" s="137">
        <f t="shared" ref="C53:U53" si="12">SUM(C54:C56)</f>
        <v>-1437.1817812000004</v>
      </c>
      <c r="D53" s="137">
        <f t="shared" si="12"/>
        <v>-1437.1817812000004</v>
      </c>
      <c r="E53" s="137">
        <f t="shared" si="12"/>
        <v>-1437.1817812000004</v>
      </c>
      <c r="F53" s="137">
        <f t="shared" si="12"/>
        <v>-1437.1817812000004</v>
      </c>
      <c r="G53" s="137">
        <f t="shared" si="12"/>
        <v>-1437.1817812000004</v>
      </c>
      <c r="H53" s="137">
        <f t="shared" si="12"/>
        <v>-1437.1817812000004</v>
      </c>
      <c r="I53" s="137">
        <f t="shared" si="12"/>
        <v>-1437.1817812000004</v>
      </c>
      <c r="J53" s="137">
        <f t="shared" si="12"/>
        <v>-1437.1817812000004</v>
      </c>
      <c r="K53" s="137">
        <f t="shared" si="12"/>
        <v>-1437.1817812000004</v>
      </c>
      <c r="L53" s="137">
        <f t="shared" si="12"/>
        <v>-1437.1817812000004</v>
      </c>
      <c r="M53" s="137">
        <f t="shared" si="12"/>
        <v>-1437.1817812000004</v>
      </c>
      <c r="N53" s="137">
        <f t="shared" si="12"/>
        <v>-1437.1817812000004</v>
      </c>
      <c r="O53" s="137">
        <f t="shared" si="12"/>
        <v>-1437.1817812000004</v>
      </c>
      <c r="P53" s="137">
        <f t="shared" si="12"/>
        <v>-1437.1817812000004</v>
      </c>
      <c r="Q53" s="137">
        <f t="shared" si="12"/>
        <v>-1437.1817812000004</v>
      </c>
      <c r="R53" s="137">
        <f t="shared" si="12"/>
        <v>0</v>
      </c>
      <c r="S53" s="137">
        <f t="shared" si="12"/>
        <v>0</v>
      </c>
      <c r="T53" s="137">
        <f t="shared" si="12"/>
        <v>0</v>
      </c>
      <c r="U53" s="137">
        <f t="shared" si="12"/>
        <v>0</v>
      </c>
    </row>
    <row r="54" spans="1:27" s="87" customFormat="1" ht="15" customHeight="1" x14ac:dyDescent="0.25">
      <c r="A54" s="138" t="s">
        <v>84</v>
      </c>
      <c r="B54" s="139"/>
      <c r="C54" s="139"/>
      <c r="D54" s="139"/>
      <c r="E54" s="139"/>
      <c r="F54" s="139"/>
      <c r="G54" s="139"/>
      <c r="H54" s="139"/>
      <c r="I54" s="139"/>
      <c r="J54" s="139"/>
      <c r="K54" s="139"/>
      <c r="L54" s="139"/>
      <c r="M54" s="139"/>
      <c r="N54" s="139"/>
      <c r="O54" s="139"/>
      <c r="P54" s="139"/>
      <c r="Q54" s="139"/>
      <c r="R54" s="139"/>
      <c r="S54" s="139"/>
      <c r="T54" s="139"/>
      <c r="U54" s="140"/>
    </row>
    <row r="55" spans="1:27" x14ac:dyDescent="0.25">
      <c r="A55" s="138" t="s">
        <v>200</v>
      </c>
      <c r="B55" s="139"/>
      <c r="C55" s="139">
        <f t="shared" ref="C55:U55" si="13">IF(C43&lt;$B$16+2,-($B$12+$B$15)/$B$16,0)</f>
        <v>0</v>
      </c>
      <c r="D55" s="139">
        <f t="shared" si="13"/>
        <v>0</v>
      </c>
      <c r="E55" s="139">
        <f t="shared" si="13"/>
        <v>0</v>
      </c>
      <c r="F55" s="139">
        <f t="shared" si="13"/>
        <v>0</v>
      </c>
      <c r="G55" s="139">
        <f t="shared" si="13"/>
        <v>0</v>
      </c>
      <c r="H55" s="139">
        <f t="shared" si="13"/>
        <v>0</v>
      </c>
      <c r="I55" s="139">
        <f t="shared" si="13"/>
        <v>0</v>
      </c>
      <c r="J55" s="139">
        <f t="shared" si="13"/>
        <v>0</v>
      </c>
      <c r="K55" s="139">
        <f t="shared" si="13"/>
        <v>0</v>
      </c>
      <c r="L55" s="139">
        <f t="shared" si="13"/>
        <v>0</v>
      </c>
      <c r="M55" s="139">
        <f t="shared" si="13"/>
        <v>0</v>
      </c>
      <c r="N55" s="139">
        <f t="shared" si="13"/>
        <v>0</v>
      </c>
      <c r="O55" s="139">
        <f t="shared" si="13"/>
        <v>0</v>
      </c>
      <c r="P55" s="139">
        <f t="shared" si="13"/>
        <v>0</v>
      </c>
      <c r="Q55" s="139">
        <f t="shared" si="13"/>
        <v>0</v>
      </c>
      <c r="R55" s="139">
        <f t="shared" si="13"/>
        <v>0</v>
      </c>
      <c r="S55" s="139">
        <f t="shared" si="13"/>
        <v>0</v>
      </c>
      <c r="T55" s="139">
        <f t="shared" si="13"/>
        <v>0</v>
      </c>
      <c r="U55" s="139">
        <f t="shared" si="13"/>
        <v>0</v>
      </c>
    </row>
    <row r="56" spans="1:27" s="87" customFormat="1" x14ac:dyDescent="0.25">
      <c r="A56" s="138" t="s">
        <v>201</v>
      </c>
      <c r="B56" s="139"/>
      <c r="C56" s="139">
        <f t="shared" ref="C56:U56" si="14">IF(C43&lt;$B$17+2,-($B$13)/$B$17-($B$14)/$B$18,0)</f>
        <v>-1437.1817812000004</v>
      </c>
      <c r="D56" s="139">
        <f t="shared" si="14"/>
        <v>-1437.1817812000004</v>
      </c>
      <c r="E56" s="139">
        <f t="shared" si="14"/>
        <v>-1437.1817812000004</v>
      </c>
      <c r="F56" s="139">
        <f t="shared" si="14"/>
        <v>-1437.1817812000004</v>
      </c>
      <c r="G56" s="139">
        <f t="shared" si="14"/>
        <v>-1437.1817812000004</v>
      </c>
      <c r="H56" s="139">
        <f t="shared" si="14"/>
        <v>-1437.1817812000004</v>
      </c>
      <c r="I56" s="139">
        <f t="shared" si="14"/>
        <v>-1437.1817812000004</v>
      </c>
      <c r="J56" s="139">
        <f t="shared" si="14"/>
        <v>-1437.1817812000004</v>
      </c>
      <c r="K56" s="139">
        <f t="shared" si="14"/>
        <v>-1437.1817812000004</v>
      </c>
      <c r="L56" s="139">
        <f t="shared" si="14"/>
        <v>-1437.1817812000004</v>
      </c>
      <c r="M56" s="139">
        <f t="shared" si="14"/>
        <v>-1437.1817812000004</v>
      </c>
      <c r="N56" s="139">
        <f t="shared" si="14"/>
        <v>-1437.1817812000004</v>
      </c>
      <c r="O56" s="139">
        <f t="shared" si="14"/>
        <v>-1437.1817812000004</v>
      </c>
      <c r="P56" s="139">
        <f t="shared" si="14"/>
        <v>-1437.1817812000004</v>
      </c>
      <c r="Q56" s="139">
        <f t="shared" si="14"/>
        <v>-1437.1817812000004</v>
      </c>
      <c r="R56" s="139">
        <f t="shared" si="14"/>
        <v>0</v>
      </c>
      <c r="S56" s="139">
        <f t="shared" si="14"/>
        <v>0</v>
      </c>
      <c r="T56" s="139">
        <f t="shared" si="14"/>
        <v>0</v>
      </c>
      <c r="U56" s="139">
        <f t="shared" si="14"/>
        <v>0</v>
      </c>
    </row>
    <row r="57" spans="1:27" s="87" customFormat="1" ht="15" thickBot="1" x14ac:dyDescent="0.3">
      <c r="A57" s="142"/>
      <c r="B57" s="143"/>
      <c r="C57" s="143"/>
      <c r="D57" s="143"/>
      <c r="E57" s="143"/>
      <c r="F57" s="143"/>
      <c r="G57" s="143"/>
      <c r="H57" s="143"/>
      <c r="I57" s="143"/>
      <c r="J57" s="143"/>
      <c r="K57" s="143"/>
      <c r="L57" s="143"/>
      <c r="M57" s="143"/>
      <c r="N57" s="143"/>
      <c r="O57" s="143"/>
      <c r="P57" s="143"/>
      <c r="Q57" s="143"/>
      <c r="R57" s="143"/>
      <c r="S57" s="143"/>
      <c r="T57" s="143"/>
      <c r="U57" s="143"/>
      <c r="V57" s="144"/>
      <c r="W57" s="144"/>
      <c r="X57" s="144"/>
      <c r="Y57" s="144"/>
      <c r="Z57" s="144"/>
      <c r="AA57" s="144"/>
    </row>
    <row r="58" spans="1:27" ht="16.5" thickBot="1" x14ac:dyDescent="0.3">
      <c r="A58" s="145" t="s">
        <v>202</v>
      </c>
      <c r="B58" s="146"/>
      <c r="C58" s="147">
        <v>2</v>
      </c>
      <c r="D58" s="147">
        <f t="shared" ref="D58:U58" si="15">C58+1</f>
        <v>3</v>
      </c>
      <c r="E58" s="147">
        <f t="shared" si="15"/>
        <v>4</v>
      </c>
      <c r="F58" s="147">
        <f t="shared" si="15"/>
        <v>5</v>
      </c>
      <c r="G58" s="147">
        <f t="shared" si="15"/>
        <v>6</v>
      </c>
      <c r="H58" s="147">
        <f t="shared" si="15"/>
        <v>7</v>
      </c>
      <c r="I58" s="147">
        <f t="shared" si="15"/>
        <v>8</v>
      </c>
      <c r="J58" s="147">
        <f t="shared" si="15"/>
        <v>9</v>
      </c>
      <c r="K58" s="147">
        <f t="shared" si="15"/>
        <v>10</v>
      </c>
      <c r="L58" s="147">
        <f t="shared" si="15"/>
        <v>11</v>
      </c>
      <c r="M58" s="147">
        <f t="shared" si="15"/>
        <v>12</v>
      </c>
      <c r="N58" s="147">
        <f t="shared" si="15"/>
        <v>13</v>
      </c>
      <c r="O58" s="147">
        <f t="shared" si="15"/>
        <v>14</v>
      </c>
      <c r="P58" s="147">
        <f t="shared" si="15"/>
        <v>15</v>
      </c>
      <c r="Q58" s="147">
        <f t="shared" si="15"/>
        <v>16</v>
      </c>
      <c r="R58" s="147">
        <f t="shared" si="15"/>
        <v>17</v>
      </c>
      <c r="S58" s="147">
        <f t="shared" si="15"/>
        <v>18</v>
      </c>
      <c r="T58" s="147">
        <f t="shared" si="15"/>
        <v>19</v>
      </c>
      <c r="U58" s="148">
        <f t="shared" si="15"/>
        <v>20</v>
      </c>
    </row>
    <row r="59" spans="1:27" x14ac:dyDescent="0.25">
      <c r="A59" s="149" t="s">
        <v>83</v>
      </c>
      <c r="B59" s="150" t="s">
        <v>203</v>
      </c>
      <c r="C59" s="151">
        <f t="shared" ref="C59:U59" si="16">-(C55+C56)</f>
        <v>1437.1817812000004</v>
      </c>
      <c r="D59" s="151">
        <f t="shared" si="16"/>
        <v>1437.1817812000004</v>
      </c>
      <c r="E59" s="151">
        <f t="shared" si="16"/>
        <v>1437.1817812000004</v>
      </c>
      <c r="F59" s="151">
        <f t="shared" si="16"/>
        <v>1437.1817812000004</v>
      </c>
      <c r="G59" s="151">
        <f t="shared" si="16"/>
        <v>1437.1817812000004</v>
      </c>
      <c r="H59" s="151">
        <f t="shared" si="16"/>
        <v>1437.1817812000004</v>
      </c>
      <c r="I59" s="151">
        <f t="shared" si="16"/>
        <v>1437.1817812000004</v>
      </c>
      <c r="J59" s="151">
        <f t="shared" si="16"/>
        <v>1437.1817812000004</v>
      </c>
      <c r="K59" s="151">
        <f t="shared" si="16"/>
        <v>1437.1817812000004</v>
      </c>
      <c r="L59" s="151">
        <f t="shared" si="16"/>
        <v>1437.1817812000004</v>
      </c>
      <c r="M59" s="151">
        <f t="shared" si="16"/>
        <v>1437.1817812000004</v>
      </c>
      <c r="N59" s="151">
        <f t="shared" si="16"/>
        <v>1437.1817812000004</v>
      </c>
      <c r="O59" s="151">
        <f t="shared" si="16"/>
        <v>1437.1817812000004</v>
      </c>
      <c r="P59" s="151">
        <f t="shared" si="16"/>
        <v>1437.1817812000004</v>
      </c>
      <c r="Q59" s="151">
        <f t="shared" si="16"/>
        <v>1437.1817812000004</v>
      </c>
      <c r="R59" s="151">
        <f t="shared" si="16"/>
        <v>0</v>
      </c>
      <c r="S59" s="151">
        <f t="shared" si="16"/>
        <v>0</v>
      </c>
      <c r="T59" s="151">
        <f t="shared" si="16"/>
        <v>0</v>
      </c>
      <c r="U59" s="151">
        <f t="shared" si="16"/>
        <v>0</v>
      </c>
    </row>
    <row r="60" spans="1:27" x14ac:dyDescent="0.25">
      <c r="A60" s="132" t="s">
        <v>84</v>
      </c>
      <c r="B60" s="74" t="s">
        <v>203</v>
      </c>
      <c r="C60" s="152">
        <f t="shared" ref="C60:U60" si="17">-C54</f>
        <v>0</v>
      </c>
      <c r="D60" s="152">
        <f t="shared" si="17"/>
        <v>0</v>
      </c>
      <c r="E60" s="152">
        <f t="shared" si="17"/>
        <v>0</v>
      </c>
      <c r="F60" s="152">
        <f t="shared" si="17"/>
        <v>0</v>
      </c>
      <c r="G60" s="152">
        <f t="shared" si="17"/>
        <v>0</v>
      </c>
      <c r="H60" s="152">
        <f t="shared" si="17"/>
        <v>0</v>
      </c>
      <c r="I60" s="152">
        <f t="shared" si="17"/>
        <v>0</v>
      </c>
      <c r="J60" s="152">
        <f t="shared" si="17"/>
        <v>0</v>
      </c>
      <c r="K60" s="152">
        <f t="shared" si="17"/>
        <v>0</v>
      </c>
      <c r="L60" s="152">
        <f t="shared" si="17"/>
        <v>0</v>
      </c>
      <c r="M60" s="152">
        <f t="shared" si="17"/>
        <v>0</v>
      </c>
      <c r="N60" s="152">
        <f t="shared" si="17"/>
        <v>0</v>
      </c>
      <c r="O60" s="152">
        <f t="shared" si="17"/>
        <v>0</v>
      </c>
      <c r="P60" s="152">
        <f t="shared" si="17"/>
        <v>0</v>
      </c>
      <c r="Q60" s="152">
        <f t="shared" si="17"/>
        <v>0</v>
      </c>
      <c r="R60" s="152">
        <f t="shared" si="17"/>
        <v>0</v>
      </c>
      <c r="S60" s="152">
        <f t="shared" si="17"/>
        <v>0</v>
      </c>
      <c r="T60" s="152">
        <f t="shared" si="17"/>
        <v>0</v>
      </c>
      <c r="U60" s="153">
        <f t="shared" si="17"/>
        <v>0</v>
      </c>
    </row>
    <row r="61" spans="1:27" x14ac:dyDescent="0.25">
      <c r="A61" s="132" t="s">
        <v>204</v>
      </c>
      <c r="B61" s="74" t="s">
        <v>203</v>
      </c>
      <c r="C61" s="152">
        <f t="shared" ref="C61:U63" si="18">-C45</f>
        <v>0</v>
      </c>
      <c r="D61" s="152">
        <f t="shared" si="18"/>
        <v>0</v>
      </c>
      <c r="E61" s="152">
        <f t="shared" si="18"/>
        <v>0</v>
      </c>
      <c r="F61" s="152">
        <f t="shared" si="18"/>
        <v>0</v>
      </c>
      <c r="G61" s="152">
        <f t="shared" si="18"/>
        <v>0</v>
      </c>
      <c r="H61" s="152">
        <f t="shared" si="18"/>
        <v>0</v>
      </c>
      <c r="I61" s="152">
        <f t="shared" si="18"/>
        <v>0</v>
      </c>
      <c r="J61" s="152">
        <f t="shared" si="18"/>
        <v>0</v>
      </c>
      <c r="K61" s="152">
        <f t="shared" si="18"/>
        <v>0</v>
      </c>
      <c r="L61" s="152">
        <f t="shared" si="18"/>
        <v>0</v>
      </c>
      <c r="M61" s="152">
        <f t="shared" si="18"/>
        <v>0</v>
      </c>
      <c r="N61" s="152">
        <f t="shared" si="18"/>
        <v>0</v>
      </c>
      <c r="O61" s="152">
        <f t="shared" si="18"/>
        <v>0</v>
      </c>
      <c r="P61" s="152">
        <f t="shared" si="18"/>
        <v>0</v>
      </c>
      <c r="Q61" s="152">
        <f t="shared" si="18"/>
        <v>0</v>
      </c>
      <c r="R61" s="152">
        <f t="shared" si="18"/>
        <v>0</v>
      </c>
      <c r="S61" s="152">
        <f t="shared" si="18"/>
        <v>0</v>
      </c>
      <c r="T61" s="152">
        <f t="shared" si="18"/>
        <v>0</v>
      </c>
      <c r="U61" s="153">
        <f t="shared" si="18"/>
        <v>0</v>
      </c>
    </row>
    <row r="62" spans="1:27" x14ac:dyDescent="0.25">
      <c r="A62" s="132" t="s">
        <v>205</v>
      </c>
      <c r="B62" s="74" t="s">
        <v>203</v>
      </c>
      <c r="C62" s="152">
        <f t="shared" si="18"/>
        <v>0</v>
      </c>
      <c r="D62" s="152">
        <f t="shared" si="18"/>
        <v>0</v>
      </c>
      <c r="E62" s="152">
        <f t="shared" si="18"/>
        <v>0</v>
      </c>
      <c r="F62" s="152">
        <f t="shared" si="18"/>
        <v>0</v>
      </c>
      <c r="G62" s="152">
        <f t="shared" si="18"/>
        <v>0</v>
      </c>
      <c r="H62" s="152">
        <f t="shared" si="18"/>
        <v>0</v>
      </c>
      <c r="I62" s="152">
        <f t="shared" si="18"/>
        <v>0</v>
      </c>
      <c r="J62" s="152">
        <f t="shared" si="18"/>
        <v>0</v>
      </c>
      <c r="K62" s="152">
        <f t="shared" si="18"/>
        <v>0</v>
      </c>
      <c r="L62" s="152">
        <f t="shared" si="18"/>
        <v>0</v>
      </c>
      <c r="M62" s="152">
        <f t="shared" si="18"/>
        <v>0</v>
      </c>
      <c r="N62" s="152">
        <f t="shared" si="18"/>
        <v>0</v>
      </c>
      <c r="O62" s="152">
        <f t="shared" si="18"/>
        <v>0</v>
      </c>
      <c r="P62" s="152">
        <f t="shared" si="18"/>
        <v>0</v>
      </c>
      <c r="Q62" s="152">
        <f t="shared" si="18"/>
        <v>0</v>
      </c>
      <c r="R62" s="152">
        <f t="shared" si="18"/>
        <v>0</v>
      </c>
      <c r="S62" s="152">
        <f t="shared" si="18"/>
        <v>0</v>
      </c>
      <c r="T62" s="152">
        <f t="shared" si="18"/>
        <v>0</v>
      </c>
      <c r="U62" s="153">
        <f t="shared" si="18"/>
        <v>0</v>
      </c>
    </row>
    <row r="63" spans="1:27" x14ac:dyDescent="0.25">
      <c r="A63" s="132" t="s">
        <v>206</v>
      </c>
      <c r="B63" s="74" t="s">
        <v>203</v>
      </c>
      <c r="C63" s="152">
        <f t="shared" si="18"/>
        <v>0</v>
      </c>
      <c r="D63" s="152">
        <f t="shared" si="18"/>
        <v>0</v>
      </c>
      <c r="E63" s="152">
        <f t="shared" si="18"/>
        <v>0</v>
      </c>
      <c r="F63" s="152">
        <f t="shared" si="18"/>
        <v>0</v>
      </c>
      <c r="G63" s="152">
        <f t="shared" si="18"/>
        <v>0</v>
      </c>
      <c r="H63" s="152">
        <f t="shared" si="18"/>
        <v>0</v>
      </c>
      <c r="I63" s="152">
        <f t="shared" si="18"/>
        <v>0</v>
      </c>
      <c r="J63" s="152">
        <f t="shared" si="18"/>
        <v>0</v>
      </c>
      <c r="K63" s="152">
        <f t="shared" si="18"/>
        <v>0</v>
      </c>
      <c r="L63" s="152">
        <f t="shared" si="18"/>
        <v>0</v>
      </c>
      <c r="M63" s="152">
        <f t="shared" si="18"/>
        <v>0</v>
      </c>
      <c r="N63" s="152">
        <f t="shared" si="18"/>
        <v>0</v>
      </c>
      <c r="O63" s="152">
        <f t="shared" si="18"/>
        <v>0</v>
      </c>
      <c r="P63" s="152">
        <f t="shared" si="18"/>
        <v>0</v>
      </c>
      <c r="Q63" s="152">
        <f t="shared" si="18"/>
        <v>0</v>
      </c>
      <c r="R63" s="152">
        <f t="shared" si="18"/>
        <v>0</v>
      </c>
      <c r="S63" s="152">
        <f t="shared" si="18"/>
        <v>0</v>
      </c>
      <c r="T63" s="152">
        <f t="shared" si="18"/>
        <v>0</v>
      </c>
      <c r="U63" s="153">
        <f t="shared" si="18"/>
        <v>0</v>
      </c>
    </row>
    <row r="64" spans="1:27" x14ac:dyDescent="0.25">
      <c r="A64" s="132" t="s">
        <v>207</v>
      </c>
      <c r="B64" s="74" t="s">
        <v>203</v>
      </c>
      <c r="C64" s="152"/>
      <c r="D64" s="152"/>
      <c r="E64" s="152"/>
      <c r="F64" s="152"/>
      <c r="G64" s="152"/>
      <c r="H64" s="152"/>
      <c r="I64" s="152"/>
      <c r="J64" s="152"/>
      <c r="K64" s="152"/>
      <c r="L64" s="152"/>
      <c r="M64" s="152"/>
      <c r="N64" s="152"/>
      <c r="O64" s="152"/>
      <c r="P64" s="152"/>
      <c r="Q64" s="152"/>
      <c r="R64" s="152"/>
      <c r="S64" s="152"/>
      <c r="T64" s="152"/>
      <c r="U64" s="153"/>
    </row>
    <row r="65" spans="1:21" x14ac:dyDescent="0.25">
      <c r="A65" s="132" t="s">
        <v>208</v>
      </c>
      <c r="B65" s="74" t="s">
        <v>203</v>
      </c>
      <c r="C65" s="152"/>
      <c r="D65" s="152"/>
      <c r="E65" s="152"/>
      <c r="F65" s="152"/>
      <c r="G65" s="152"/>
      <c r="H65" s="152"/>
      <c r="I65" s="152"/>
      <c r="J65" s="152"/>
      <c r="K65" s="152"/>
      <c r="L65" s="152"/>
      <c r="M65" s="152"/>
      <c r="N65" s="152"/>
      <c r="O65" s="152"/>
      <c r="P65" s="152"/>
      <c r="Q65" s="152"/>
      <c r="R65" s="152"/>
      <c r="S65" s="152"/>
      <c r="T65" s="152"/>
      <c r="U65" s="153"/>
    </row>
    <row r="66" spans="1:21" x14ac:dyDescent="0.25">
      <c r="A66" s="132" t="s">
        <v>209</v>
      </c>
      <c r="B66" s="74" t="s">
        <v>203</v>
      </c>
      <c r="C66" s="152">
        <f t="shared" ref="C66:U68" si="19">-C48</f>
        <v>0</v>
      </c>
      <c r="D66" s="152">
        <f t="shared" si="19"/>
        <v>0</v>
      </c>
      <c r="E66" s="152">
        <f t="shared" si="19"/>
        <v>0</v>
      </c>
      <c r="F66" s="152">
        <f t="shared" si="19"/>
        <v>0</v>
      </c>
      <c r="G66" s="152">
        <f t="shared" si="19"/>
        <v>0</v>
      </c>
      <c r="H66" s="152">
        <f t="shared" si="19"/>
        <v>0</v>
      </c>
      <c r="I66" s="152">
        <f t="shared" si="19"/>
        <v>0</v>
      </c>
      <c r="J66" s="152">
        <f t="shared" si="19"/>
        <v>0</v>
      </c>
      <c r="K66" s="152">
        <f t="shared" si="19"/>
        <v>0</v>
      </c>
      <c r="L66" s="152">
        <f t="shared" si="19"/>
        <v>0</v>
      </c>
      <c r="M66" s="152">
        <f t="shared" si="19"/>
        <v>0</v>
      </c>
      <c r="N66" s="152">
        <f t="shared" si="19"/>
        <v>0</v>
      </c>
      <c r="O66" s="152">
        <f t="shared" si="19"/>
        <v>0</v>
      </c>
      <c r="P66" s="152">
        <f t="shared" si="19"/>
        <v>0</v>
      </c>
      <c r="Q66" s="152">
        <f t="shared" si="19"/>
        <v>0</v>
      </c>
      <c r="R66" s="152">
        <f t="shared" si="19"/>
        <v>0</v>
      </c>
      <c r="S66" s="152">
        <f t="shared" si="19"/>
        <v>0</v>
      </c>
      <c r="T66" s="152">
        <f t="shared" si="19"/>
        <v>0</v>
      </c>
      <c r="U66" s="153">
        <f t="shared" si="19"/>
        <v>0</v>
      </c>
    </row>
    <row r="67" spans="1:21" x14ac:dyDescent="0.25">
      <c r="A67" s="132" t="s">
        <v>210</v>
      </c>
      <c r="B67" s="74" t="s">
        <v>203</v>
      </c>
      <c r="C67" s="152">
        <f t="shared" si="19"/>
        <v>0</v>
      </c>
      <c r="D67" s="152">
        <f t="shared" si="19"/>
        <v>0</v>
      </c>
      <c r="E67" s="152">
        <f t="shared" si="19"/>
        <v>0</v>
      </c>
      <c r="F67" s="152">
        <f t="shared" si="19"/>
        <v>0</v>
      </c>
      <c r="G67" s="152">
        <f t="shared" si="19"/>
        <v>0</v>
      </c>
      <c r="H67" s="152">
        <f t="shared" si="19"/>
        <v>0</v>
      </c>
      <c r="I67" s="152">
        <f t="shared" si="19"/>
        <v>0</v>
      </c>
      <c r="J67" s="152">
        <f t="shared" si="19"/>
        <v>0</v>
      </c>
      <c r="K67" s="152">
        <f t="shared" si="19"/>
        <v>0</v>
      </c>
      <c r="L67" s="152">
        <f t="shared" si="19"/>
        <v>0</v>
      </c>
      <c r="M67" s="152">
        <f t="shared" si="19"/>
        <v>0</v>
      </c>
      <c r="N67" s="152">
        <f t="shared" si="19"/>
        <v>0</v>
      </c>
      <c r="O67" s="152">
        <f t="shared" si="19"/>
        <v>0</v>
      </c>
      <c r="P67" s="152">
        <f t="shared" si="19"/>
        <v>0</v>
      </c>
      <c r="Q67" s="152">
        <f t="shared" si="19"/>
        <v>0</v>
      </c>
      <c r="R67" s="152">
        <f t="shared" si="19"/>
        <v>0</v>
      </c>
      <c r="S67" s="152">
        <f t="shared" si="19"/>
        <v>0</v>
      </c>
      <c r="T67" s="152">
        <f t="shared" si="19"/>
        <v>0</v>
      </c>
      <c r="U67" s="153">
        <f t="shared" si="19"/>
        <v>0</v>
      </c>
    </row>
    <row r="68" spans="1:21" ht="16.5" thickBot="1" x14ac:dyDescent="0.3">
      <c r="A68" s="154" t="s">
        <v>196</v>
      </c>
      <c r="B68" s="155" t="s">
        <v>203</v>
      </c>
      <c r="C68" s="156">
        <f t="shared" si="19"/>
        <v>279.70519123114008</v>
      </c>
      <c r="D68" s="156">
        <f t="shared" si="19"/>
        <v>314.63030022902518</v>
      </c>
      <c r="E68" s="156">
        <f t="shared" si="19"/>
        <v>327.21551223818619</v>
      </c>
      <c r="F68" s="156">
        <f t="shared" si="19"/>
        <v>340.30413272771369</v>
      </c>
      <c r="G68" s="156">
        <f t="shared" si="19"/>
        <v>353.91629803682224</v>
      </c>
      <c r="H68" s="156">
        <f t="shared" si="19"/>
        <v>368.07294995829517</v>
      </c>
      <c r="I68" s="156">
        <f t="shared" si="19"/>
        <v>382.79586795662698</v>
      </c>
      <c r="J68" s="156">
        <f t="shared" si="19"/>
        <v>398.1077026748921</v>
      </c>
      <c r="K68" s="156">
        <f t="shared" si="19"/>
        <v>414.03201078188778</v>
      </c>
      <c r="L68" s="156">
        <f t="shared" si="19"/>
        <v>430.5932912131633</v>
      </c>
      <c r="M68" s="156">
        <f t="shared" si="19"/>
        <v>447.81702286168991</v>
      </c>
      <c r="N68" s="156">
        <f t="shared" si="19"/>
        <v>465.72970377615746</v>
      </c>
      <c r="O68" s="156">
        <f t="shared" si="19"/>
        <v>484.35889192720379</v>
      </c>
      <c r="P68" s="156">
        <f t="shared" si="19"/>
        <v>503.73324760429193</v>
      </c>
      <c r="Q68" s="156">
        <f t="shared" si="19"/>
        <v>523.88257750846367</v>
      </c>
      <c r="R68" s="156">
        <f t="shared" si="19"/>
        <v>544.83788060880215</v>
      </c>
      <c r="S68" s="156">
        <f t="shared" si="19"/>
        <v>566.63139583315433</v>
      </c>
      <c r="T68" s="156">
        <f t="shared" si="19"/>
        <v>589.29665166648044</v>
      </c>
      <c r="U68" s="157">
        <f t="shared" si="19"/>
        <v>612.8685177331397</v>
      </c>
    </row>
    <row r="69" spans="1:21" ht="16.5" thickBot="1" x14ac:dyDescent="0.3">
      <c r="A69" s="158" t="s">
        <v>211</v>
      </c>
      <c r="B69" s="159" t="s">
        <v>203</v>
      </c>
      <c r="C69" s="160">
        <f t="shared" ref="C69:U69" si="20">SUM(C59:C68)</f>
        <v>1716.8869724311405</v>
      </c>
      <c r="D69" s="160">
        <f t="shared" si="20"/>
        <v>1751.8120814290255</v>
      </c>
      <c r="E69" s="160">
        <f t="shared" si="20"/>
        <v>1764.3972934381866</v>
      </c>
      <c r="F69" s="160">
        <f t="shared" si="20"/>
        <v>1777.4859139277141</v>
      </c>
      <c r="G69" s="160">
        <f t="shared" si="20"/>
        <v>1791.0980792368227</v>
      </c>
      <c r="H69" s="160">
        <f t="shared" si="20"/>
        <v>1805.2547311582955</v>
      </c>
      <c r="I69" s="160">
        <f t="shared" si="20"/>
        <v>1819.9776491566274</v>
      </c>
      <c r="J69" s="160">
        <f t="shared" si="20"/>
        <v>1835.2894838748925</v>
      </c>
      <c r="K69" s="160">
        <f t="shared" si="20"/>
        <v>1851.2137919818881</v>
      </c>
      <c r="L69" s="160">
        <f t="shared" si="20"/>
        <v>1867.7750724131638</v>
      </c>
      <c r="M69" s="160">
        <f t="shared" si="20"/>
        <v>1884.9988040616904</v>
      </c>
      <c r="N69" s="160">
        <f t="shared" si="20"/>
        <v>1902.9114849761579</v>
      </c>
      <c r="O69" s="160">
        <f t="shared" si="20"/>
        <v>1921.5406731272042</v>
      </c>
      <c r="P69" s="160">
        <f t="shared" si="20"/>
        <v>1940.9150288042924</v>
      </c>
      <c r="Q69" s="160">
        <f t="shared" si="20"/>
        <v>1961.0643587084642</v>
      </c>
      <c r="R69" s="160">
        <f t="shared" si="20"/>
        <v>544.83788060880215</v>
      </c>
      <c r="S69" s="160">
        <f t="shared" si="20"/>
        <v>566.63139583315433</v>
      </c>
      <c r="T69" s="160">
        <f t="shared" si="20"/>
        <v>589.29665166648044</v>
      </c>
      <c r="U69" s="161">
        <f t="shared" si="20"/>
        <v>612.8685177331397</v>
      </c>
    </row>
    <row r="71" spans="1:21" x14ac:dyDescent="0.25">
      <c r="C71" s="162">
        <f t="shared" ref="C71:U71" si="21">C44+C53</f>
        <v>-1716.8869724311405</v>
      </c>
      <c r="D71" s="162">
        <f t="shared" si="21"/>
        <v>-1751.8120814290255</v>
      </c>
      <c r="E71" s="162">
        <f t="shared" si="21"/>
        <v>-1764.3972934381866</v>
      </c>
      <c r="F71" s="162">
        <f t="shared" si="21"/>
        <v>-1777.4859139277141</v>
      </c>
      <c r="G71" s="162">
        <f t="shared" si="21"/>
        <v>-1791.0980792368227</v>
      </c>
      <c r="H71" s="162">
        <f t="shared" si="21"/>
        <v>-1805.2547311582955</v>
      </c>
      <c r="I71" s="162">
        <f t="shared" si="21"/>
        <v>-1819.9776491566274</v>
      </c>
      <c r="J71" s="162">
        <f t="shared" si="21"/>
        <v>-1835.2894838748925</v>
      </c>
      <c r="K71" s="162">
        <f t="shared" si="21"/>
        <v>-1851.2137919818881</v>
      </c>
      <c r="L71" s="162">
        <f t="shared" si="21"/>
        <v>-1867.7750724131638</v>
      </c>
      <c r="M71" s="162">
        <f t="shared" si="21"/>
        <v>-1884.9988040616904</v>
      </c>
      <c r="N71" s="162">
        <f t="shared" si="21"/>
        <v>-1902.9114849761579</v>
      </c>
      <c r="O71" s="162">
        <f t="shared" si="21"/>
        <v>-1921.5406731272042</v>
      </c>
      <c r="P71" s="162">
        <f t="shared" si="21"/>
        <v>-1940.9150288042924</v>
      </c>
      <c r="Q71" s="162">
        <f t="shared" si="21"/>
        <v>-1961.0643587084642</v>
      </c>
      <c r="R71" s="162">
        <f t="shared" si="21"/>
        <v>-544.83788060880215</v>
      </c>
      <c r="S71" s="162">
        <f t="shared" si="21"/>
        <v>-566.63139583315433</v>
      </c>
      <c r="T71" s="162">
        <f t="shared" si="21"/>
        <v>-589.29665166648044</v>
      </c>
      <c r="U71" s="162">
        <f t="shared" si="21"/>
        <v>-612.8685177331397</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17" right="0.17" top="0.74803149606299213" bottom="0.74803149606299213" header="0.31496062992125984" footer="0.31496062992125984"/>
  <pageSetup paperSize="9" scale="5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24</vt:i4>
      </vt:variant>
    </vt:vector>
  </HeadingPairs>
  <TitlesOfParts>
    <vt:vector size="44" baseType="lpstr">
      <vt:lpstr>1.общие данные</vt:lpstr>
      <vt:lpstr>2. тех прис</vt:lpstr>
      <vt:lpstr>3.1.конкретные результаты ТП-РП</vt:lpstr>
      <vt:lpstr>3.2конкретные результаты </vt:lpstr>
      <vt:lpstr>3.3. цели,задачи</vt:lpstr>
      <vt:lpstr>3.4. надежность</vt:lpstr>
      <vt:lpstr>4. бюджет</vt:lpstr>
      <vt:lpstr>анализ экон эффек</vt:lpstr>
      <vt:lpstr>5 анализ экон эффект 25 план</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 25</vt:lpstr>
      <vt:lpstr>8.Ход реализации</vt:lpstr>
      <vt:lpstr>7. Паспорт отчет о закупке</vt:lpstr>
      <vt:lpstr>8. Паспорт оценка влияния</vt:lpstr>
      <vt:lpstr>9. Паспорт Карта-схема</vt:lpstr>
      <vt:lpstr>'2. тех прис'!Заголовки_для_печати</vt:lpstr>
      <vt:lpstr>'3.3. цели,задачи'!Заголовки_для_печати</vt:lpstr>
      <vt:lpstr>'4. бюджет'!Заголовки_для_печати</vt:lpstr>
      <vt:lpstr>'8.Ход реализации'!Заголовки_для_печати</vt:lpstr>
      <vt:lpstr>'1.общие данные'!Область_печати</vt:lpstr>
      <vt:lpstr>'2. тех прис'!Область_печати</vt:lpstr>
      <vt:lpstr>'3.1.конкретные результаты ТП-РП'!Область_печати</vt:lpstr>
      <vt:lpstr>'3.2конкретные результаты '!Область_печати</vt:lpstr>
      <vt:lpstr>'3.3. цели,задачи'!Область_печати</vt:lpstr>
      <vt:lpstr>'3.4. надежность'!Область_печати</vt:lpstr>
      <vt:lpstr>'4. бюджет'!Область_печати</vt:lpstr>
      <vt:lpstr>'5 анализ экон эффект 25 план'!Область_печати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'7. Паспорт отчет о закупке 25'!Область_печати</vt:lpstr>
      <vt:lpstr>'8. Паспорт оценка влияния'!Область_печати</vt:lpstr>
      <vt:lpstr>'8.Ход реализации'!Область_печати</vt:lpstr>
      <vt:lpstr>'9. Паспорт Карта-схема'!Область_печати</vt:lpstr>
      <vt:lpstr>'анализ экон эффек'!Область_печати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2025-05-14T06:14:21Z</cp:lastPrinted>
  <dcterms:created xsi:type="dcterms:W3CDTF">2015-08-16T15:31:05Z</dcterms:created>
  <dcterms:modified xsi:type="dcterms:W3CDTF">2025-08-15T00:25:09Z</dcterms:modified>
</cp:coreProperties>
</file>