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1 квартал\Документы в ДТР (Отчет за 1 кв 2025)\ОТЧЕТ за 1 кв 2025г. (Приказ № 320)\"/>
    </mc:Choice>
  </mc:AlternateContent>
  <bookViews>
    <workbookView xWindow="0" yWindow="0" windowWidth="28800" windowHeight="11835"/>
  </bookViews>
  <sheets>
    <sheet name="J0515_1037000158513_14_69_0" sheetId="1" r:id="rId1"/>
  </sheets>
  <externalReferences>
    <externalReference r:id="rId2"/>
  </externalReferences>
  <definedNames>
    <definedName name="_xlnm._FilterDatabase" localSheetId="0" hidden="1">J0515_1037000158513_14_69_0!$A$20:$BX$86</definedName>
    <definedName name="Z_5D1DDB92_E2F2_4E40_9215_C70ED035E1A7_.wvu.FilterData" localSheetId="0" hidden="1">J0515_1037000158513_14_69_0!$A$19:$BX$86</definedName>
    <definedName name="Z_5D1DDB92_E2F2_4E40_9215_C70ED035E1A7_.wvu.PrintArea" localSheetId="0" hidden="1">J0515_1037000158513_14_69_0!$A$1:$AH$91</definedName>
    <definedName name="Z_5D1DDB92_E2F2_4E40_9215_C70ED035E1A7_.wvu.PrintTitles" localSheetId="0" hidden="1">J0515_1037000158513_14_69_0!$15:$19</definedName>
    <definedName name="Z_7827CC47_A8A6_411C_BB9A_80AEDD4B0446_.wvu.FilterData" localSheetId="0" hidden="1">J0515_1037000158513_14_69_0!$A$19:$BX$86</definedName>
    <definedName name="Z_7827CC47_A8A6_411C_BB9A_80AEDD4B0446_.wvu.PrintArea" localSheetId="0" hidden="1">J0515_1037000158513_14_69_0!$A$1:$AH$91</definedName>
    <definedName name="Z_7827CC47_A8A6_411C_BB9A_80AEDD4B0446_.wvu.PrintTitles" localSheetId="0" hidden="1">J0515_1037000158513_14_69_0!$15:$19</definedName>
    <definedName name="Z_CC8D8187_1C1A_4B5A_8379_9BC55DBCD747_.wvu.FilterData" localSheetId="0" hidden="1">J0515_1037000158513_14_69_0!$A$19:$BX$86</definedName>
    <definedName name="Z_DD10C600_0C8C_44A4_85F2_1DA3BF2EEB1B_.wvu.FilterData" localSheetId="0" hidden="1">J0515_1037000158513_14_69_0!$A$19:$BX$86</definedName>
    <definedName name="_xlnm.Print_Titles" localSheetId="0">J0515_1037000158513_14_69_0!$15:$19</definedName>
    <definedName name="_xlnm.Print_Area" localSheetId="0">J0515_1037000158513_14_69_0!$A$1:$AH$87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6" i="1" l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AH77" i="1"/>
  <c r="AG77" i="1"/>
  <c r="AF77" i="1"/>
  <c r="AE77" i="1"/>
  <c r="AD77" i="1"/>
  <c r="AC77" i="1"/>
  <c r="AB77" i="1"/>
  <c r="AB26" i="1" s="1"/>
  <c r="AA77" i="1"/>
  <c r="Z77" i="1"/>
  <c r="Z26" i="1" s="1"/>
  <c r="Y77" i="1"/>
  <c r="X77" i="1"/>
  <c r="X26" i="1" s="1"/>
  <c r="W77" i="1"/>
  <c r="V77" i="1"/>
  <c r="U77" i="1"/>
  <c r="T77" i="1"/>
  <c r="T26" i="1" s="1"/>
  <c r="S77" i="1"/>
  <c r="R77" i="1"/>
  <c r="Q77" i="1"/>
  <c r="P77" i="1"/>
  <c r="O77" i="1"/>
  <c r="N77" i="1"/>
  <c r="I77" i="1"/>
  <c r="H77" i="1"/>
  <c r="H26" i="1" s="1"/>
  <c r="G77" i="1"/>
  <c r="F77" i="1"/>
  <c r="F26" i="1" s="1"/>
  <c r="E77" i="1"/>
  <c r="N76" i="1"/>
  <c r="M76" i="1"/>
  <c r="L76" i="1"/>
  <c r="K76" i="1"/>
  <c r="J76" i="1"/>
  <c r="AG75" i="1"/>
  <c r="AE75" i="1"/>
  <c r="K75" i="1" s="1"/>
  <c r="S75" i="1"/>
  <c r="R75" i="1"/>
  <c r="Q75" i="1"/>
  <c r="P75" i="1"/>
  <c r="O75" i="1"/>
  <c r="M75" i="1"/>
  <c r="I75" i="1"/>
  <c r="I70" i="1" s="1"/>
  <c r="I24" i="1" s="1"/>
  <c r="H75" i="1"/>
  <c r="G75" i="1"/>
  <c r="G70" i="1" s="1"/>
  <c r="F75" i="1"/>
  <c r="E75" i="1"/>
  <c r="C75" i="1"/>
  <c r="B75" i="1"/>
  <c r="A75" i="1"/>
  <c r="AH74" i="1"/>
  <c r="AH72" i="1" s="1"/>
  <c r="AG74" i="1"/>
  <c r="AF74" i="1"/>
  <c r="AF72" i="1" s="1"/>
  <c r="AE74" i="1"/>
  <c r="AD74" i="1"/>
  <c r="AD72" i="1" s="1"/>
  <c r="AC74" i="1"/>
  <c r="AB74" i="1"/>
  <c r="AB72" i="1" s="1"/>
  <c r="AB70" i="1" s="1"/>
  <c r="AB24" i="1" s="1"/>
  <c r="AA74" i="1"/>
  <c r="Z74" i="1"/>
  <c r="Z72" i="1" s="1"/>
  <c r="Z70" i="1" s="1"/>
  <c r="Z24" i="1" s="1"/>
  <c r="Y74" i="1"/>
  <c r="X74" i="1"/>
  <c r="X72" i="1" s="1"/>
  <c r="X70" i="1" s="1"/>
  <c r="X24" i="1" s="1"/>
  <c r="W74" i="1"/>
  <c r="V74" i="1"/>
  <c r="U74" i="1"/>
  <c r="T74" i="1"/>
  <c r="T72" i="1" s="1"/>
  <c r="T70" i="1" s="1"/>
  <c r="T24" i="1" s="1"/>
  <c r="S74" i="1"/>
  <c r="R74" i="1"/>
  <c r="Q74" i="1"/>
  <c r="P74" i="1"/>
  <c r="O74" i="1"/>
  <c r="N74" i="1"/>
  <c r="I74" i="1"/>
  <c r="H74" i="1"/>
  <c r="G74" i="1"/>
  <c r="F74" i="1"/>
  <c r="E74" i="1"/>
  <c r="C74" i="1"/>
  <c r="B74" i="1"/>
  <c r="A74" i="1"/>
  <c r="AG73" i="1"/>
  <c r="AE73" i="1"/>
  <c r="AC73" i="1"/>
  <c r="AB73" i="1"/>
  <c r="AA73" i="1"/>
  <c r="Z73" i="1"/>
  <c r="Y73" i="1"/>
  <c r="X73" i="1"/>
  <c r="W73" i="1"/>
  <c r="V73" i="1"/>
  <c r="U73" i="1"/>
  <c r="T73" i="1"/>
  <c r="R73" i="1"/>
  <c r="M73" i="1" s="1"/>
  <c r="Q73" i="1"/>
  <c r="P73" i="1"/>
  <c r="I73" i="1"/>
  <c r="H73" i="1"/>
  <c r="G73" i="1"/>
  <c r="F73" i="1"/>
  <c r="E73" i="1"/>
  <c r="C73" i="1"/>
  <c r="B73" i="1"/>
  <c r="A73" i="1"/>
  <c r="AG72" i="1"/>
  <c r="AE72" i="1"/>
  <c r="AE70" i="1" s="1"/>
  <c r="AC72" i="1"/>
  <c r="AA72" i="1"/>
  <c r="AA70" i="1" s="1"/>
  <c r="Y72" i="1"/>
  <c r="W72" i="1"/>
  <c r="W70" i="1" s="1"/>
  <c r="U72" i="1"/>
  <c r="S72" i="1"/>
  <c r="Q72" i="1"/>
  <c r="O72" i="1"/>
  <c r="I72" i="1"/>
  <c r="H72" i="1"/>
  <c r="G72" i="1"/>
  <c r="F72" i="1"/>
  <c r="E72" i="1"/>
  <c r="C72" i="1"/>
  <c r="B72" i="1"/>
  <c r="A72" i="1"/>
  <c r="N71" i="1"/>
  <c r="M71" i="1"/>
  <c r="L71" i="1"/>
  <c r="K71" i="1"/>
  <c r="J71" i="1"/>
  <c r="I71" i="1"/>
  <c r="H71" i="1"/>
  <c r="G71" i="1"/>
  <c r="F71" i="1"/>
  <c r="E71" i="1"/>
  <c r="C71" i="1"/>
  <c r="B71" i="1"/>
  <c r="A71" i="1"/>
  <c r="AG70" i="1"/>
  <c r="AC70" i="1"/>
  <c r="AC24" i="1" s="1"/>
  <c r="Y70" i="1"/>
  <c r="U70" i="1"/>
  <c r="U24" i="1" s="1"/>
  <c r="Q70" i="1"/>
  <c r="E70" i="1"/>
  <c r="E24" i="1" s="1"/>
  <c r="N68" i="1"/>
  <c r="M68" i="1"/>
  <c r="L68" i="1"/>
  <c r="K68" i="1"/>
  <c r="J68" i="1"/>
  <c r="AH67" i="1"/>
  <c r="AH23" i="1" s="1"/>
  <c r="AG67" i="1"/>
  <c r="AF67" i="1"/>
  <c r="AF23" i="1" s="1"/>
  <c r="AE67" i="1"/>
  <c r="AD67" i="1"/>
  <c r="AD23" i="1" s="1"/>
  <c r="AC67" i="1"/>
  <c r="AB67" i="1"/>
  <c r="AB23" i="1" s="1"/>
  <c r="AA67" i="1"/>
  <c r="Z67" i="1"/>
  <c r="Z23" i="1" s="1"/>
  <c r="Y67" i="1"/>
  <c r="X67" i="1"/>
  <c r="X23" i="1" s="1"/>
  <c r="W67" i="1"/>
  <c r="V67" i="1"/>
  <c r="U67" i="1"/>
  <c r="T67" i="1"/>
  <c r="T23" i="1" s="1"/>
  <c r="S67" i="1"/>
  <c r="R67" i="1"/>
  <c r="Q67" i="1"/>
  <c r="P67" i="1"/>
  <c r="O67" i="1"/>
  <c r="N67" i="1"/>
  <c r="I67" i="1"/>
  <c r="H67" i="1"/>
  <c r="H23" i="1" s="1"/>
  <c r="G67" i="1"/>
  <c r="F67" i="1"/>
  <c r="F23" i="1" s="1"/>
  <c r="E67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L64" i="1" s="1"/>
  <c r="U64" i="1"/>
  <c r="T64" i="1"/>
  <c r="S64" i="1"/>
  <c r="R64" i="1"/>
  <c r="M64" i="1" s="1"/>
  <c r="Q64" i="1"/>
  <c r="P64" i="1"/>
  <c r="K64" i="1" s="1"/>
  <c r="O64" i="1"/>
  <c r="N64" i="1"/>
  <c r="J64" i="1"/>
  <c r="I64" i="1"/>
  <c r="H64" i="1"/>
  <c r="G64" i="1"/>
  <c r="F64" i="1"/>
  <c r="E64" i="1"/>
  <c r="N63" i="1"/>
  <c r="M63" i="1"/>
  <c r="L63" i="1"/>
  <c r="K63" i="1"/>
  <c r="J63" i="1"/>
  <c r="N62" i="1"/>
  <c r="M62" i="1"/>
  <c r="L62" i="1"/>
  <c r="K62" i="1"/>
  <c r="J62" i="1"/>
  <c r="N61" i="1"/>
  <c r="M61" i="1"/>
  <c r="L61" i="1"/>
  <c r="K61" i="1"/>
  <c r="J61" i="1"/>
  <c r="N60" i="1"/>
  <c r="M60" i="1"/>
  <c r="L60" i="1"/>
  <c r="K60" i="1"/>
  <c r="J60" i="1"/>
  <c r="N59" i="1"/>
  <c r="M59" i="1"/>
  <c r="L59" i="1"/>
  <c r="K59" i="1"/>
  <c r="J59" i="1"/>
  <c r="N58" i="1"/>
  <c r="M58" i="1"/>
  <c r="L58" i="1"/>
  <c r="K58" i="1"/>
  <c r="J58" i="1"/>
  <c r="N57" i="1"/>
  <c r="M57" i="1"/>
  <c r="L57" i="1"/>
  <c r="K57" i="1"/>
  <c r="J57" i="1"/>
  <c r="AH56" i="1"/>
  <c r="AG56" i="1"/>
  <c r="AG55" i="1" s="1"/>
  <c r="AG54" i="1" s="1"/>
  <c r="AF56" i="1"/>
  <c r="AE56" i="1"/>
  <c r="AE55" i="1" s="1"/>
  <c r="AE54" i="1" s="1"/>
  <c r="AD56" i="1"/>
  <c r="AC56" i="1"/>
  <c r="AC55" i="1" s="1"/>
  <c r="AC54" i="1" s="1"/>
  <c r="AB56" i="1"/>
  <c r="AA56" i="1"/>
  <c r="L56" i="1" s="1"/>
  <c r="Z56" i="1"/>
  <c r="Y56" i="1"/>
  <c r="J56" i="1" s="1"/>
  <c r="X56" i="1"/>
  <c r="W56" i="1"/>
  <c r="W55" i="1" s="1"/>
  <c r="W54" i="1" s="1"/>
  <c r="V56" i="1"/>
  <c r="U56" i="1"/>
  <c r="U55" i="1" s="1"/>
  <c r="U54" i="1" s="1"/>
  <c r="T56" i="1"/>
  <c r="R56" i="1"/>
  <c r="Q56" i="1"/>
  <c r="P56" i="1"/>
  <c r="O56" i="1"/>
  <c r="N56" i="1"/>
  <c r="I56" i="1"/>
  <c r="H56" i="1"/>
  <c r="H55" i="1" s="1"/>
  <c r="H54" i="1" s="1"/>
  <c r="G56" i="1"/>
  <c r="F56" i="1"/>
  <c r="F55" i="1" s="1"/>
  <c r="F54" i="1" s="1"/>
  <c r="E56" i="1"/>
  <c r="C56" i="1"/>
  <c r="B56" i="1"/>
  <c r="A56" i="1"/>
  <c r="AH55" i="1"/>
  <c r="AF55" i="1"/>
  <c r="AD55" i="1"/>
  <c r="AB55" i="1"/>
  <c r="Z55" i="1"/>
  <c r="X55" i="1"/>
  <c r="V55" i="1"/>
  <c r="T55" i="1"/>
  <c r="S55" i="1"/>
  <c r="Q55" i="1"/>
  <c r="O55" i="1"/>
  <c r="I55" i="1"/>
  <c r="G55" i="1"/>
  <c r="G54" i="1" s="1"/>
  <c r="E55" i="1"/>
  <c r="AH54" i="1"/>
  <c r="AF54" i="1"/>
  <c r="AD54" i="1"/>
  <c r="AB54" i="1"/>
  <c r="Z54" i="1"/>
  <c r="X54" i="1"/>
  <c r="V54" i="1"/>
  <c r="T54" i="1"/>
  <c r="Q54" i="1"/>
  <c r="I54" i="1"/>
  <c r="E54" i="1"/>
  <c r="N53" i="1"/>
  <c r="M53" i="1"/>
  <c r="L53" i="1"/>
  <c r="K53" i="1"/>
  <c r="J53" i="1"/>
  <c r="N52" i="1"/>
  <c r="M52" i="1"/>
  <c r="L52" i="1"/>
  <c r="K52" i="1"/>
  <c r="J52" i="1"/>
  <c r="AH51" i="1"/>
  <c r="AG51" i="1"/>
  <c r="AG49" i="1" s="1"/>
  <c r="AG48" i="1" s="1"/>
  <c r="AG46" i="1" s="1"/>
  <c r="AF51" i="1"/>
  <c r="AE51" i="1"/>
  <c r="AE49" i="1" s="1"/>
  <c r="AE48" i="1" s="1"/>
  <c r="AE46" i="1" s="1"/>
  <c r="AD51" i="1"/>
  <c r="AC51" i="1"/>
  <c r="AC49" i="1" s="1"/>
  <c r="AC48" i="1" s="1"/>
  <c r="AC46" i="1" s="1"/>
  <c r="AB51" i="1"/>
  <c r="AA51" i="1"/>
  <c r="AA49" i="1" s="1"/>
  <c r="AA48" i="1" s="1"/>
  <c r="AA46" i="1" s="1"/>
  <c r="Z51" i="1"/>
  <c r="Y51" i="1"/>
  <c r="Y49" i="1" s="1"/>
  <c r="Y48" i="1" s="1"/>
  <c r="Y46" i="1" s="1"/>
  <c r="X51" i="1"/>
  <c r="W51" i="1"/>
  <c r="V51" i="1"/>
  <c r="U51" i="1"/>
  <c r="U49" i="1" s="1"/>
  <c r="U48" i="1" s="1"/>
  <c r="U46" i="1" s="1"/>
  <c r="T51" i="1"/>
  <c r="S51" i="1"/>
  <c r="R51" i="1"/>
  <c r="Q51" i="1"/>
  <c r="P51" i="1"/>
  <c r="O51" i="1"/>
  <c r="K51" i="1"/>
  <c r="I51" i="1"/>
  <c r="H51" i="1"/>
  <c r="G51" i="1"/>
  <c r="G49" i="1" s="1"/>
  <c r="F51" i="1"/>
  <c r="E51" i="1"/>
  <c r="E49" i="1" s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N50" i="1" s="1"/>
  <c r="R50" i="1"/>
  <c r="Q50" i="1"/>
  <c r="L50" i="1" s="1"/>
  <c r="P50" i="1"/>
  <c r="O50" i="1"/>
  <c r="J50" i="1" s="1"/>
  <c r="M50" i="1"/>
  <c r="K50" i="1"/>
  <c r="I50" i="1"/>
  <c r="I48" i="1" s="1"/>
  <c r="I46" i="1" s="1"/>
  <c r="I45" i="1" s="1"/>
  <c r="I22" i="1" s="1"/>
  <c r="I20" i="1" s="1"/>
  <c r="H50" i="1"/>
  <c r="G50" i="1"/>
  <c r="G48" i="1" s="1"/>
  <c r="G46" i="1" s="1"/>
  <c r="G45" i="1" s="1"/>
  <c r="F50" i="1"/>
  <c r="E50" i="1"/>
  <c r="E48" i="1" s="1"/>
  <c r="E46" i="1" s="1"/>
  <c r="E45" i="1" s="1"/>
  <c r="E22" i="1" s="1"/>
  <c r="E20" i="1" s="1"/>
  <c r="C50" i="1"/>
  <c r="B50" i="1"/>
  <c r="A50" i="1"/>
  <c r="AH49" i="1"/>
  <c r="AH48" i="1" s="1"/>
  <c r="AF49" i="1"/>
  <c r="AD49" i="1"/>
  <c r="AD48" i="1" s="1"/>
  <c r="AD46" i="1" s="1"/>
  <c r="AD45" i="1" s="1"/>
  <c r="AD22" i="1" s="1"/>
  <c r="AB49" i="1"/>
  <c r="Z49" i="1"/>
  <c r="Z48" i="1" s="1"/>
  <c r="Z46" i="1" s="1"/>
  <c r="Z45" i="1" s="1"/>
  <c r="Z22" i="1" s="1"/>
  <c r="X49" i="1"/>
  <c r="V49" i="1"/>
  <c r="V48" i="1" s="1"/>
  <c r="V46" i="1" s="1"/>
  <c r="V45" i="1" s="1"/>
  <c r="V22" i="1" s="1"/>
  <c r="T49" i="1"/>
  <c r="R49" i="1"/>
  <c r="P49" i="1"/>
  <c r="I49" i="1"/>
  <c r="H49" i="1"/>
  <c r="F49" i="1"/>
  <c r="C49" i="1"/>
  <c r="B49" i="1"/>
  <c r="A49" i="1"/>
  <c r="AF48" i="1"/>
  <c r="AF46" i="1" s="1"/>
  <c r="AF45" i="1" s="1"/>
  <c r="AF22" i="1" s="1"/>
  <c r="AB48" i="1"/>
  <c r="AB46" i="1" s="1"/>
  <c r="AB45" i="1" s="1"/>
  <c r="AB22" i="1" s="1"/>
  <c r="X48" i="1"/>
  <c r="X46" i="1" s="1"/>
  <c r="X45" i="1" s="1"/>
  <c r="X22" i="1" s="1"/>
  <c r="T48" i="1"/>
  <c r="T46" i="1" s="1"/>
  <c r="T45" i="1" s="1"/>
  <c r="T22" i="1" s="1"/>
  <c r="P48" i="1"/>
  <c r="P46" i="1" s="1"/>
  <c r="H48" i="1"/>
  <c r="H46" i="1" s="1"/>
  <c r="H45" i="1" s="1"/>
  <c r="H22" i="1" s="1"/>
  <c r="F48" i="1"/>
  <c r="AH46" i="1"/>
  <c r="AH45" i="1" s="1"/>
  <c r="AH22" i="1" s="1"/>
  <c r="F46" i="1"/>
  <c r="F45" i="1" s="1"/>
  <c r="F22" i="1" s="1"/>
  <c r="N44" i="1"/>
  <c r="M44" i="1"/>
  <c r="L44" i="1"/>
  <c r="K44" i="1"/>
  <c r="J44" i="1"/>
  <c r="N43" i="1"/>
  <c r="M43" i="1"/>
  <c r="L43" i="1"/>
  <c r="K43" i="1"/>
  <c r="J43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L42" i="1" s="1"/>
  <c r="U42" i="1"/>
  <c r="T42" i="1"/>
  <c r="S42" i="1"/>
  <c r="R42" i="1"/>
  <c r="M42" i="1" s="1"/>
  <c r="Q42" i="1"/>
  <c r="P42" i="1"/>
  <c r="K42" i="1" s="1"/>
  <c r="O42" i="1"/>
  <c r="N42" i="1"/>
  <c r="J42" i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L35" i="1" s="1"/>
  <c r="U35" i="1"/>
  <c r="T35" i="1"/>
  <c r="S35" i="1"/>
  <c r="R35" i="1"/>
  <c r="M35" i="1" s="1"/>
  <c r="Q35" i="1"/>
  <c r="P35" i="1"/>
  <c r="K35" i="1" s="1"/>
  <c r="O35" i="1"/>
  <c r="N35" i="1"/>
  <c r="J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H27" i="1" s="1"/>
  <c r="AH21" i="1" s="1"/>
  <c r="AG32" i="1"/>
  <c r="AF32" i="1"/>
  <c r="AF27" i="1" s="1"/>
  <c r="AF21" i="1" s="1"/>
  <c r="AE32" i="1"/>
  <c r="AD32" i="1"/>
  <c r="AD27" i="1" s="1"/>
  <c r="AD21" i="1" s="1"/>
  <c r="AC32" i="1"/>
  <c r="AB32" i="1"/>
  <c r="AB27" i="1" s="1"/>
  <c r="AB21" i="1" s="1"/>
  <c r="AB20" i="1" s="1"/>
  <c r="AA32" i="1"/>
  <c r="Z32" i="1"/>
  <c r="Z27" i="1" s="1"/>
  <c r="Z21" i="1" s="1"/>
  <c r="Y32" i="1"/>
  <c r="X32" i="1"/>
  <c r="X27" i="1" s="1"/>
  <c r="X21" i="1" s="1"/>
  <c r="W32" i="1"/>
  <c r="V32" i="1"/>
  <c r="V27" i="1" s="1"/>
  <c r="V21" i="1" s="1"/>
  <c r="U32" i="1"/>
  <c r="T32" i="1"/>
  <c r="T27" i="1" s="1"/>
  <c r="T21" i="1" s="1"/>
  <c r="T20" i="1" s="1"/>
  <c r="S32" i="1"/>
  <c r="R32" i="1"/>
  <c r="Q32" i="1"/>
  <c r="P32" i="1"/>
  <c r="O32" i="1"/>
  <c r="N32" i="1"/>
  <c r="J32" i="1"/>
  <c r="I32" i="1"/>
  <c r="H32" i="1"/>
  <c r="H27" i="1" s="1"/>
  <c r="H21" i="1" s="1"/>
  <c r="G32" i="1"/>
  <c r="F32" i="1"/>
  <c r="F27" i="1" s="1"/>
  <c r="F21" i="1" s="1"/>
  <c r="E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G28" i="1"/>
  <c r="AF28" i="1"/>
  <c r="AE28" i="1"/>
  <c r="AE27" i="1" s="1"/>
  <c r="AE21" i="1" s="1"/>
  <c r="AD28" i="1"/>
  <c r="AC28" i="1"/>
  <c r="AB28" i="1"/>
  <c r="AA28" i="1"/>
  <c r="AA27" i="1" s="1"/>
  <c r="AA21" i="1" s="1"/>
  <c r="Z28" i="1"/>
  <c r="Y28" i="1"/>
  <c r="X28" i="1"/>
  <c r="W28" i="1"/>
  <c r="M28" i="1" s="1"/>
  <c r="V28" i="1"/>
  <c r="U28" i="1"/>
  <c r="T28" i="1"/>
  <c r="S28" i="1"/>
  <c r="N28" i="1" s="1"/>
  <c r="R28" i="1"/>
  <c r="Q28" i="1"/>
  <c r="L28" i="1" s="1"/>
  <c r="P28" i="1"/>
  <c r="O28" i="1"/>
  <c r="J28" i="1" s="1"/>
  <c r="K28" i="1"/>
  <c r="I28" i="1"/>
  <c r="H28" i="1"/>
  <c r="G28" i="1"/>
  <c r="F28" i="1"/>
  <c r="E28" i="1"/>
  <c r="AG27" i="1"/>
  <c r="AC27" i="1"/>
  <c r="Y27" i="1"/>
  <c r="U27" i="1"/>
  <c r="Q27" i="1"/>
  <c r="I27" i="1"/>
  <c r="G27" i="1"/>
  <c r="E27" i="1"/>
  <c r="AG26" i="1"/>
  <c r="AE26" i="1"/>
  <c r="AC26" i="1"/>
  <c r="AA26" i="1"/>
  <c r="Y26" i="1"/>
  <c r="W26" i="1"/>
  <c r="U26" i="1"/>
  <c r="S26" i="1"/>
  <c r="Q26" i="1"/>
  <c r="O26" i="1"/>
  <c r="I26" i="1"/>
  <c r="G26" i="1"/>
  <c r="E26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N25" i="1" s="1"/>
  <c r="R25" i="1"/>
  <c r="Q25" i="1"/>
  <c r="L25" i="1" s="1"/>
  <c r="P25" i="1"/>
  <c r="O25" i="1"/>
  <c r="J25" i="1" s="1"/>
  <c r="M25" i="1"/>
  <c r="K25" i="1"/>
  <c r="I25" i="1"/>
  <c r="H25" i="1"/>
  <c r="G25" i="1"/>
  <c r="F25" i="1"/>
  <c r="E25" i="1"/>
  <c r="AG24" i="1"/>
  <c r="AE24" i="1"/>
  <c r="AA24" i="1"/>
  <c r="Y24" i="1"/>
  <c r="W24" i="1"/>
  <c r="Q24" i="1"/>
  <c r="G24" i="1"/>
  <c r="AG23" i="1"/>
  <c r="AE23" i="1"/>
  <c r="AC23" i="1"/>
  <c r="AA23" i="1"/>
  <c r="Y23" i="1"/>
  <c r="W23" i="1"/>
  <c r="U23" i="1"/>
  <c r="S23" i="1"/>
  <c r="Q23" i="1"/>
  <c r="O23" i="1"/>
  <c r="I23" i="1"/>
  <c r="G23" i="1"/>
  <c r="E23" i="1"/>
  <c r="G22" i="1"/>
  <c r="AG21" i="1"/>
  <c r="AC21" i="1"/>
  <c r="Y21" i="1"/>
  <c r="U21" i="1"/>
  <c r="Q21" i="1"/>
  <c r="L21" i="1" s="1"/>
  <c r="I21" i="1"/>
  <c r="G21" i="1"/>
  <c r="E21" i="1"/>
  <c r="G20" i="1"/>
  <c r="AE20" i="1" l="1"/>
  <c r="X20" i="1"/>
  <c r="Z20" i="1"/>
  <c r="L23" i="1"/>
  <c r="L27" i="1"/>
  <c r="K32" i="1"/>
  <c r="P27" i="1"/>
  <c r="M32" i="1"/>
  <c r="R27" i="1"/>
  <c r="K56" i="1"/>
  <c r="P55" i="1"/>
  <c r="M56" i="1"/>
  <c r="R55" i="1"/>
  <c r="K67" i="1"/>
  <c r="P23" i="1"/>
  <c r="K23" i="1" s="1"/>
  <c r="M67" i="1"/>
  <c r="R23" i="1"/>
  <c r="M23" i="1" s="1"/>
  <c r="L67" i="1"/>
  <c r="V23" i="1"/>
  <c r="J72" i="1"/>
  <c r="N72" i="1"/>
  <c r="S70" i="1"/>
  <c r="K74" i="1"/>
  <c r="P72" i="1"/>
  <c r="M74" i="1"/>
  <c r="R72" i="1"/>
  <c r="V72" i="1"/>
  <c r="V70" i="1" s="1"/>
  <c r="V24" i="1" s="1"/>
  <c r="V20" i="1" s="1"/>
  <c r="L74" i="1"/>
  <c r="AD70" i="1"/>
  <c r="AD24" i="1" s="1"/>
  <c r="AD20" i="1" s="1"/>
  <c r="AH70" i="1"/>
  <c r="AH24" i="1" s="1"/>
  <c r="AH20" i="1" s="1"/>
  <c r="K77" i="1"/>
  <c r="P26" i="1"/>
  <c r="K26" i="1" s="1"/>
  <c r="M77" i="1"/>
  <c r="R26" i="1"/>
  <c r="M26" i="1" s="1"/>
  <c r="L77" i="1"/>
  <c r="V26" i="1"/>
  <c r="L26" i="1" s="1"/>
  <c r="AD75" i="1"/>
  <c r="AD73" i="1" s="1"/>
  <c r="AD26" i="1"/>
  <c r="J26" i="1" s="1"/>
  <c r="AF75" i="1"/>
  <c r="AF73" i="1" s="1"/>
  <c r="L73" i="1" s="1"/>
  <c r="AF26" i="1"/>
  <c r="AH75" i="1"/>
  <c r="AH73" i="1" s="1"/>
  <c r="N73" i="1" s="1"/>
  <c r="AH26" i="1"/>
  <c r="N26" i="1" s="1"/>
  <c r="J23" i="1"/>
  <c r="N23" i="1"/>
  <c r="O27" i="1"/>
  <c r="S27" i="1"/>
  <c r="W27" i="1"/>
  <c r="W21" i="1" s="1"/>
  <c r="L32" i="1"/>
  <c r="R48" i="1"/>
  <c r="R46" i="1" s="1"/>
  <c r="J51" i="1"/>
  <c r="O49" i="1"/>
  <c r="L51" i="1"/>
  <c r="Q49" i="1"/>
  <c r="N51" i="1"/>
  <c r="S49" i="1"/>
  <c r="U45" i="1"/>
  <c r="U22" i="1" s="1"/>
  <c r="U20" i="1" s="1"/>
  <c r="W49" i="1"/>
  <c r="W48" i="1" s="1"/>
  <c r="W46" i="1" s="1"/>
  <c r="W45" i="1" s="1"/>
  <c r="W22" i="1" s="1"/>
  <c r="M51" i="1"/>
  <c r="Y45" i="1"/>
  <c r="Y22" i="1" s="1"/>
  <c r="Y20" i="1" s="1"/>
  <c r="AC45" i="1"/>
  <c r="AC22" i="1" s="1"/>
  <c r="AC20" i="1" s="1"/>
  <c r="AE45" i="1"/>
  <c r="AE22" i="1" s="1"/>
  <c r="AG45" i="1"/>
  <c r="AG22" i="1" s="1"/>
  <c r="AG20" i="1" s="1"/>
  <c r="O54" i="1"/>
  <c r="J54" i="1" s="1"/>
  <c r="N55" i="1"/>
  <c r="S54" i="1"/>
  <c r="N54" i="1" s="1"/>
  <c r="Y55" i="1"/>
  <c r="Y54" i="1" s="1"/>
  <c r="AA55" i="1"/>
  <c r="AA54" i="1" s="1"/>
  <c r="L54" i="1" s="1"/>
  <c r="J67" i="1"/>
  <c r="J74" i="1"/>
  <c r="J77" i="1"/>
  <c r="K49" i="1"/>
  <c r="K48" i="1" s="1"/>
  <c r="K46" i="1" s="1"/>
  <c r="L55" i="1"/>
  <c r="F70" i="1"/>
  <c r="F24" i="1" s="1"/>
  <c r="F20" i="1" s="1"/>
  <c r="H70" i="1"/>
  <c r="H24" i="1" s="1"/>
  <c r="H20" i="1" s="1"/>
  <c r="K73" i="1"/>
  <c r="J75" i="1"/>
  <c r="O73" i="1"/>
  <c r="J73" i="1" s="1"/>
  <c r="L75" i="1"/>
  <c r="N75" i="1"/>
  <c r="S48" i="1" l="1"/>
  <c r="S46" i="1" s="1"/>
  <c r="S45" i="1" s="1"/>
  <c r="S22" i="1" s="1"/>
  <c r="N49" i="1"/>
  <c r="N48" i="1" s="1"/>
  <c r="N46" i="1" s="1"/>
  <c r="N45" i="1" s="1"/>
  <c r="N22" i="1" s="1"/>
  <c r="L49" i="1"/>
  <c r="L48" i="1" s="1"/>
  <c r="L46" i="1" s="1"/>
  <c r="L45" i="1" s="1"/>
  <c r="L22" i="1" s="1"/>
  <c r="Q48" i="1"/>
  <c r="Q46" i="1" s="1"/>
  <c r="Q45" i="1" s="1"/>
  <c r="Q22" i="1" s="1"/>
  <c r="Q20" i="1" s="1"/>
  <c r="O48" i="1"/>
  <c r="O46" i="1" s="1"/>
  <c r="O45" i="1" s="1"/>
  <c r="O22" i="1" s="1"/>
  <c r="J49" i="1"/>
  <c r="J48" i="1" s="1"/>
  <c r="J46" i="1" s="1"/>
  <c r="J45" i="1" s="1"/>
  <c r="J22" i="1" s="1"/>
  <c r="W20" i="1"/>
  <c r="J27" i="1"/>
  <c r="O21" i="1"/>
  <c r="M49" i="1"/>
  <c r="M48" i="1" s="1"/>
  <c r="M46" i="1" s="1"/>
  <c r="L72" i="1"/>
  <c r="J55" i="1"/>
  <c r="AA45" i="1"/>
  <c r="AA22" i="1" s="1"/>
  <c r="AA20" i="1" s="1"/>
  <c r="N27" i="1"/>
  <c r="S21" i="1"/>
  <c r="AF70" i="1"/>
  <c r="R70" i="1"/>
  <c r="M72" i="1"/>
  <c r="P70" i="1"/>
  <c r="K72" i="1"/>
  <c r="N70" i="1"/>
  <c r="N24" i="1" s="1"/>
  <c r="S24" i="1"/>
  <c r="O70" i="1"/>
  <c r="R54" i="1"/>
  <c r="M54" i="1" s="1"/>
  <c r="M55" i="1"/>
  <c r="P54" i="1"/>
  <c r="K55" i="1"/>
  <c r="R21" i="1"/>
  <c r="M27" i="1"/>
  <c r="K27" i="1"/>
  <c r="P21" i="1"/>
  <c r="M21" i="1" l="1"/>
  <c r="K54" i="1"/>
  <c r="K45" i="1" s="1"/>
  <c r="K22" i="1" s="1"/>
  <c r="P45" i="1"/>
  <c r="P22" i="1" s="1"/>
  <c r="AF24" i="1"/>
  <c r="AF20" i="1" s="1"/>
  <c r="L70" i="1"/>
  <c r="L24" i="1" s="1"/>
  <c r="J21" i="1"/>
  <c r="O20" i="1"/>
  <c r="J20" i="1" s="1"/>
  <c r="L20" i="1"/>
  <c r="P20" i="1"/>
  <c r="K20" i="1" s="1"/>
  <c r="K21" i="1"/>
  <c r="J70" i="1"/>
  <c r="J24" i="1" s="1"/>
  <c r="O24" i="1"/>
  <c r="K70" i="1"/>
  <c r="K24" i="1" s="1"/>
  <c r="P24" i="1"/>
  <c r="R24" i="1"/>
  <c r="M70" i="1"/>
  <c r="M24" i="1" s="1"/>
  <c r="N21" i="1"/>
  <c r="S20" i="1"/>
  <c r="N20" i="1" s="1"/>
  <c r="M45" i="1"/>
  <c r="M22" i="1" s="1"/>
  <c r="R45" i="1"/>
  <c r="R22" i="1" s="1"/>
  <c r="R20" i="1" s="1"/>
  <c r="M20" i="1" s="1"/>
</calcChain>
</file>

<file path=xl/sharedStrings.xml><?xml version="1.0" encoding="utf-8"?>
<sst xmlns="http://schemas.openxmlformats.org/spreadsheetml/2006/main" count="658" uniqueCount="152">
  <si>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</si>
  <si>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</si>
  <si>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</si>
  <si>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</si>
  <si>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 квартал 2025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</si>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</sst>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59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49" fontId="14" fillId="0" borderId="1" xfId="4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left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8" fillId="0" borderId="0" xfId="4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1%20&#1082;&#1074;&#1072;&#1088;&#1090;&#1072;&#1083;/1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E0214_1037000158513_13_69_0"/>
      <sheetName val="I0515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A22" t="str">
            <v>0.1</v>
          </cell>
        </row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</row>
      </sheetData>
      <sheetData sheetId="7"/>
      <sheetData sheetId="8">
        <row r="49">
          <cell r="M49">
            <v>0</v>
          </cell>
        </row>
      </sheetData>
      <sheetData sheetId="9"/>
      <sheetData sheetId="10">
        <row r="52">
          <cell r="M52">
            <v>0</v>
          </cell>
        </row>
        <row r="53">
          <cell r="K53">
            <v>77</v>
          </cell>
        </row>
        <row r="54"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3314</v>
          </cell>
        </row>
        <row r="75">
          <cell r="G75">
            <v>0</v>
          </cell>
          <cell r="H75">
            <v>0</v>
          </cell>
          <cell r="I75">
            <v>3.3819999999999997</v>
          </cell>
          <cell r="J75">
            <v>0</v>
          </cell>
          <cell r="K75">
            <v>0</v>
          </cell>
        </row>
        <row r="76">
          <cell r="G76">
            <v>0</v>
          </cell>
          <cell r="H76">
            <v>0</v>
          </cell>
          <cell r="I76">
            <v>0.61</v>
          </cell>
          <cell r="J76">
            <v>0</v>
          </cell>
          <cell r="K76">
            <v>0</v>
          </cell>
        </row>
        <row r="77">
          <cell r="G77">
            <v>0</v>
          </cell>
          <cell r="H77">
            <v>0</v>
          </cell>
          <cell r="I77">
            <v>8.1359999999999992</v>
          </cell>
          <cell r="J77">
            <v>0</v>
          </cell>
          <cell r="K77">
            <v>0</v>
          </cell>
        </row>
        <row r="78">
          <cell r="G78">
            <v>1.07</v>
          </cell>
          <cell r="H78">
            <v>0</v>
          </cell>
          <cell r="I78">
            <v>3.34</v>
          </cell>
          <cell r="J78">
            <v>0</v>
          </cell>
          <cell r="K78">
            <v>0</v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12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X91"/>
  <sheetViews>
    <sheetView tabSelected="1" view="pageBreakPreview" zoomScale="75" zoomScaleNormal="100" zoomScaleSheetLayoutView="75" workbookViewId="0">
      <pane ySplit="20" topLeftCell="A57" activePane="bottomLeft" state="frozen"/>
      <selection activeCell="A25" sqref="A25"/>
      <selection pane="bottomLeft" activeCell="D60" sqref="D60"/>
    </sheetView>
  </sheetViews>
  <sheetFormatPr defaultRowHeight="15.75" outlineLevelRow="1" x14ac:dyDescent="0.25"/>
  <cols>
    <col min="1" max="1" width="11.85546875" style="4" customWidth="1"/>
    <col min="2" max="2" width="37.85546875" style="4" customWidth="1"/>
    <col min="3" max="3" width="15.85546875" style="4" customWidth="1"/>
    <col min="4" max="4" width="32" style="4" customWidth="1"/>
    <col min="5" max="6" width="6.85546875" style="4" customWidth="1"/>
    <col min="7" max="7" width="7.85546875" style="4" customWidth="1"/>
    <col min="8" max="8" width="6.85546875" style="4" customWidth="1"/>
    <col min="9" max="9" width="11" style="4" customWidth="1"/>
    <col min="10" max="11" width="6.85546875" style="4" customWidth="1"/>
    <col min="12" max="12" width="8.42578125" style="4" customWidth="1"/>
    <col min="13" max="13" width="6.85546875" style="4" customWidth="1"/>
    <col min="14" max="14" width="9" style="4" customWidth="1"/>
    <col min="15" max="15" width="8.7109375" style="4" customWidth="1"/>
    <col min="16" max="18" width="6.85546875" style="4" customWidth="1"/>
    <col min="19" max="19" width="9.42578125" style="4" customWidth="1"/>
    <col min="20" max="20" width="8.7109375" style="4" customWidth="1"/>
    <col min="21" max="23" width="6.85546875" style="4" customWidth="1"/>
    <col min="24" max="24" width="11.140625" style="4" customWidth="1"/>
    <col min="25" max="25" width="8.7109375" style="4" customWidth="1"/>
    <col min="26" max="28" width="6.85546875" style="4" customWidth="1"/>
    <col min="29" max="29" width="9.7109375" style="4" customWidth="1"/>
    <col min="30" max="30" width="6.85546875" style="4" customWidth="1"/>
    <col min="31" max="31" width="8.28515625" style="4" customWidth="1"/>
    <col min="32" max="33" width="6.85546875" style="4" customWidth="1"/>
    <col min="34" max="34" width="8.7109375" style="4" customWidth="1"/>
    <col min="35" max="16384" width="9.140625" style="3"/>
  </cols>
  <sheetData>
    <row r="1" spans="1:76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32" t="s">
        <v>0</v>
      </c>
      <c r="AE1" s="32"/>
      <c r="AF1" s="32"/>
      <c r="AG1" s="32"/>
      <c r="AH1" s="32"/>
    </row>
    <row r="2" spans="1:76" s="2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32" t="s">
        <v>1</v>
      </c>
      <c r="AE2" s="32"/>
      <c r="AF2" s="32"/>
      <c r="AG2" s="32"/>
      <c r="AH2" s="32"/>
    </row>
    <row r="3" spans="1:76" s="2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33" t="s">
        <v>2</v>
      </c>
      <c r="AE3" s="33"/>
      <c r="AF3" s="33"/>
      <c r="AG3" s="33"/>
      <c r="AH3" s="33"/>
    </row>
    <row r="4" spans="1:76" outlineLevel="1" x14ac:dyDescent="0.25">
      <c r="A4" s="34" t="s">
        <v>3</v>
      </c>
      <c r="B4" s="34"/>
      <c r="C4" s="34"/>
      <c r="D4" s="34"/>
      <c r="E4" s="35"/>
      <c r="F4" s="35"/>
      <c r="G4" s="35"/>
      <c r="H4" s="35"/>
      <c r="I4" s="35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76" outlineLevel="1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</row>
    <row r="6" spans="1:76" ht="18.75" outlineLevel="1" x14ac:dyDescent="0.25">
      <c r="A6" s="30" t="s">
        <v>5</v>
      </c>
      <c r="B6" s="30"/>
      <c r="C6" s="30"/>
      <c r="D6" s="30"/>
      <c r="E6" s="31"/>
      <c r="F6" s="31"/>
      <c r="G6" s="31"/>
      <c r="H6" s="31"/>
      <c r="I6" s="31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</row>
    <row r="7" spans="1:76" outlineLevel="1" x14ac:dyDescent="0.25">
      <c r="A7" s="43" t="s">
        <v>6</v>
      </c>
      <c r="B7" s="43"/>
      <c r="C7" s="43"/>
      <c r="D7" s="43"/>
      <c r="E7" s="44"/>
      <c r="F7" s="44"/>
      <c r="G7" s="44"/>
      <c r="H7" s="44"/>
      <c r="I7" s="44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</row>
    <row r="8" spans="1:76" outlineLevel="1" x14ac:dyDescent="0.25"/>
    <row r="9" spans="1:76" ht="18.75" outlineLevel="1" x14ac:dyDescent="0.25">
      <c r="A9" s="45" t="s">
        <v>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</row>
    <row r="10" spans="1:76" outlineLevel="1" x14ac:dyDescent="0.25"/>
    <row r="11" spans="1:76" ht="18.75" outlineLevel="1" x14ac:dyDescent="0.25">
      <c r="A11" s="45" t="s">
        <v>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</row>
    <row r="12" spans="1:76" outlineLevel="1" x14ac:dyDescent="0.25">
      <c r="A12" s="46" t="s">
        <v>9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</row>
    <row r="13" spans="1:76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spans="1:76" x14ac:dyDescent="0.25">
      <c r="A14" s="47"/>
      <c r="B14" s="47"/>
      <c r="C14" s="47"/>
      <c r="D14" s="4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76" ht="15.75" customHeight="1" x14ac:dyDescent="0.25">
      <c r="A15" s="37" t="s">
        <v>10</v>
      </c>
      <c r="B15" s="37" t="s">
        <v>11</v>
      </c>
      <c r="C15" s="37" t="s">
        <v>12</v>
      </c>
      <c r="D15" s="38" t="s">
        <v>13</v>
      </c>
      <c r="E15" s="41" t="s">
        <v>151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2"/>
    </row>
    <row r="16" spans="1:76" x14ac:dyDescent="0.25">
      <c r="A16" s="37"/>
      <c r="B16" s="37"/>
      <c r="C16" s="37"/>
      <c r="D16" s="39"/>
      <c r="E16" s="48"/>
      <c r="F16" s="48"/>
      <c r="G16" s="48"/>
      <c r="H16" s="48"/>
      <c r="I16" s="48"/>
      <c r="J16" s="49" t="s">
        <v>14</v>
      </c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1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</row>
    <row r="17" spans="1:76" ht="36.75" customHeight="1" x14ac:dyDescent="0.25">
      <c r="A17" s="37"/>
      <c r="B17" s="37"/>
      <c r="C17" s="37"/>
      <c r="D17" s="39"/>
      <c r="E17" s="52" t="s">
        <v>15</v>
      </c>
      <c r="F17" s="48"/>
      <c r="G17" s="48"/>
      <c r="H17" s="48"/>
      <c r="I17" s="53"/>
      <c r="J17" s="49" t="s">
        <v>16</v>
      </c>
      <c r="K17" s="50"/>
      <c r="L17" s="50"/>
      <c r="M17" s="50"/>
      <c r="N17" s="51"/>
      <c r="O17" s="49" t="s">
        <v>17</v>
      </c>
      <c r="P17" s="50"/>
      <c r="Q17" s="50"/>
      <c r="R17" s="50"/>
      <c r="S17" s="51"/>
      <c r="T17" s="49" t="s">
        <v>18</v>
      </c>
      <c r="U17" s="50"/>
      <c r="V17" s="50"/>
      <c r="W17" s="50"/>
      <c r="X17" s="51"/>
      <c r="Y17" s="49" t="s">
        <v>19</v>
      </c>
      <c r="Z17" s="50"/>
      <c r="AA17" s="50"/>
      <c r="AB17" s="50"/>
      <c r="AC17" s="51"/>
      <c r="AD17" s="54" t="s">
        <v>20</v>
      </c>
      <c r="AE17" s="55"/>
      <c r="AF17" s="55"/>
      <c r="AG17" s="55"/>
      <c r="AH17" s="56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</row>
    <row r="18" spans="1:76" ht="45.75" x14ac:dyDescent="0.25">
      <c r="A18" s="37"/>
      <c r="B18" s="37"/>
      <c r="C18" s="37"/>
      <c r="D18" s="40"/>
      <c r="E18" s="8" t="s">
        <v>21</v>
      </c>
      <c r="F18" s="8" t="s">
        <v>22</v>
      </c>
      <c r="G18" s="9" t="s">
        <v>23</v>
      </c>
      <c r="H18" s="8" t="s">
        <v>24</v>
      </c>
      <c r="I18" s="8" t="s">
        <v>25</v>
      </c>
      <c r="J18" s="10" t="s">
        <v>21</v>
      </c>
      <c r="K18" s="10" t="s">
        <v>22</v>
      </c>
      <c r="L18" s="9" t="s">
        <v>23</v>
      </c>
      <c r="M18" s="10" t="s">
        <v>24</v>
      </c>
      <c r="N18" s="10" t="s">
        <v>25</v>
      </c>
      <c r="O18" s="10" t="s">
        <v>21</v>
      </c>
      <c r="P18" s="10" t="s">
        <v>22</v>
      </c>
      <c r="Q18" s="9" t="s">
        <v>23</v>
      </c>
      <c r="R18" s="10" t="s">
        <v>24</v>
      </c>
      <c r="S18" s="10" t="s">
        <v>25</v>
      </c>
      <c r="T18" s="10" t="s">
        <v>21</v>
      </c>
      <c r="U18" s="10" t="s">
        <v>22</v>
      </c>
      <c r="V18" s="9" t="s">
        <v>23</v>
      </c>
      <c r="W18" s="10" t="s">
        <v>24</v>
      </c>
      <c r="X18" s="10" t="s">
        <v>25</v>
      </c>
      <c r="Y18" s="10" t="s">
        <v>21</v>
      </c>
      <c r="Z18" s="10" t="s">
        <v>22</v>
      </c>
      <c r="AA18" s="9" t="s">
        <v>23</v>
      </c>
      <c r="AB18" s="10" t="s">
        <v>24</v>
      </c>
      <c r="AC18" s="10" t="s">
        <v>25</v>
      </c>
      <c r="AD18" s="10" t="s">
        <v>21</v>
      </c>
      <c r="AE18" s="10" t="s">
        <v>22</v>
      </c>
      <c r="AF18" s="9" t="s">
        <v>23</v>
      </c>
      <c r="AG18" s="10" t="s">
        <v>24</v>
      </c>
      <c r="AH18" s="10" t="s">
        <v>25</v>
      </c>
      <c r="AW18" s="11"/>
      <c r="AX18" s="11"/>
      <c r="AY18" s="11"/>
      <c r="AZ18" s="12"/>
      <c r="BA18" s="12"/>
      <c r="BB18" s="12"/>
      <c r="BC18" s="11"/>
      <c r="BD18" s="11"/>
      <c r="BE18" s="11"/>
      <c r="BF18" s="11"/>
      <c r="BG18" s="12"/>
      <c r="BH18" s="12"/>
      <c r="BI18" s="12"/>
      <c r="BJ18" s="11"/>
      <c r="BK18" s="11"/>
      <c r="BL18" s="11"/>
      <c r="BM18" s="11"/>
      <c r="BN18" s="12"/>
      <c r="BO18" s="12"/>
      <c r="BP18" s="12"/>
      <c r="BQ18" s="11"/>
      <c r="BR18" s="11"/>
      <c r="BS18" s="11"/>
      <c r="BT18" s="11"/>
      <c r="BU18" s="12"/>
      <c r="BV18" s="12"/>
      <c r="BW18" s="12"/>
      <c r="BX18" s="11"/>
    </row>
    <row r="19" spans="1:76" x14ac:dyDescent="0.25">
      <c r="A19" s="13">
        <v>1</v>
      </c>
      <c r="B19" s="13">
        <v>2</v>
      </c>
      <c r="C19" s="13">
        <v>3</v>
      </c>
      <c r="D19" s="13">
        <v>4</v>
      </c>
      <c r="E19" s="14" t="s">
        <v>26</v>
      </c>
      <c r="F19" s="14" t="s">
        <v>27</v>
      </c>
      <c r="G19" s="14" t="s">
        <v>28</v>
      </c>
      <c r="H19" s="14" t="s">
        <v>29</v>
      </c>
      <c r="I19" s="14" t="s">
        <v>30</v>
      </c>
      <c r="J19" s="15" t="s">
        <v>31</v>
      </c>
      <c r="K19" s="15" t="s">
        <v>32</v>
      </c>
      <c r="L19" s="15" t="s">
        <v>33</v>
      </c>
      <c r="M19" s="15" t="s">
        <v>34</v>
      </c>
      <c r="N19" s="15" t="s">
        <v>35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42</v>
      </c>
      <c r="V19" s="15" t="s">
        <v>43</v>
      </c>
      <c r="W19" s="15" t="s">
        <v>44</v>
      </c>
      <c r="X19" s="15" t="s">
        <v>45</v>
      </c>
      <c r="Y19" s="15" t="s">
        <v>46</v>
      </c>
      <c r="Z19" s="15" t="s">
        <v>47</v>
      </c>
      <c r="AA19" s="15" t="s">
        <v>48</v>
      </c>
      <c r="AB19" s="15" t="s">
        <v>49</v>
      </c>
      <c r="AC19" s="15" t="s">
        <v>50</v>
      </c>
      <c r="AD19" s="15" t="s">
        <v>51</v>
      </c>
      <c r="AE19" s="15" t="s">
        <v>52</v>
      </c>
      <c r="AF19" s="15" t="s">
        <v>53</v>
      </c>
      <c r="AG19" s="15" t="s">
        <v>54</v>
      </c>
      <c r="AH19" s="15" t="s">
        <v>55</v>
      </c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</row>
    <row r="20" spans="1:76" ht="47.25" customHeight="1" x14ac:dyDescent="0.25">
      <c r="A20" s="17">
        <v>0</v>
      </c>
      <c r="B20" s="18" t="s">
        <v>56</v>
      </c>
      <c r="C20" s="19" t="s">
        <v>57</v>
      </c>
      <c r="D20" s="19" t="s">
        <v>58</v>
      </c>
      <c r="E20" s="20">
        <f t="shared" ref="E20:I20" si="0">SUM(E21:E26)</f>
        <v>1.07</v>
      </c>
      <c r="F20" s="20">
        <f t="shared" si="0"/>
        <v>0</v>
      </c>
      <c r="G20" s="20">
        <f t="shared" si="0"/>
        <v>15.467999999999998</v>
      </c>
      <c r="H20" s="20">
        <f t="shared" si="0"/>
        <v>0</v>
      </c>
      <c r="I20" s="20">
        <f t="shared" si="0"/>
        <v>3403</v>
      </c>
      <c r="J20" s="20">
        <f t="shared" ref="J20:N35" si="1">O20+T20+Y20+AD20</f>
        <v>0</v>
      </c>
      <c r="K20" s="20">
        <f t="shared" si="1"/>
        <v>0</v>
      </c>
      <c r="L20" s="20">
        <f t="shared" si="1"/>
        <v>1.2069999999999999</v>
      </c>
      <c r="M20" s="20">
        <f t="shared" si="1"/>
        <v>0</v>
      </c>
      <c r="N20" s="20">
        <f t="shared" si="1"/>
        <v>243</v>
      </c>
      <c r="O20" s="20">
        <f t="shared" ref="O20:AH20" si="2">SUM(O21:O26)</f>
        <v>0</v>
      </c>
      <c r="P20" s="20">
        <f t="shared" si="2"/>
        <v>0</v>
      </c>
      <c r="Q20" s="20">
        <f t="shared" si="2"/>
        <v>1.2069999999999999</v>
      </c>
      <c r="R20" s="20">
        <f t="shared" si="2"/>
        <v>0</v>
      </c>
      <c r="S20" s="20">
        <f t="shared" si="2"/>
        <v>243</v>
      </c>
      <c r="T20" s="20">
        <f t="shared" si="2"/>
        <v>0</v>
      </c>
      <c r="U20" s="20">
        <f t="shared" si="2"/>
        <v>0</v>
      </c>
      <c r="V20" s="20">
        <f t="shared" si="2"/>
        <v>0</v>
      </c>
      <c r="W20" s="20">
        <f t="shared" si="2"/>
        <v>0</v>
      </c>
      <c r="X20" s="20">
        <f t="shared" si="2"/>
        <v>0</v>
      </c>
      <c r="Y20" s="20">
        <f t="shared" si="2"/>
        <v>0</v>
      </c>
      <c r="Z20" s="20">
        <f t="shared" si="2"/>
        <v>0</v>
      </c>
      <c r="AA20" s="20">
        <f t="shared" si="2"/>
        <v>0</v>
      </c>
      <c r="AB20" s="20">
        <f t="shared" si="2"/>
        <v>0</v>
      </c>
      <c r="AC20" s="20">
        <f t="shared" si="2"/>
        <v>0</v>
      </c>
      <c r="AD20" s="20">
        <f t="shared" si="2"/>
        <v>0</v>
      </c>
      <c r="AE20" s="20">
        <f t="shared" si="2"/>
        <v>0</v>
      </c>
      <c r="AF20" s="20">
        <f t="shared" si="2"/>
        <v>0</v>
      </c>
      <c r="AG20" s="20">
        <f t="shared" si="2"/>
        <v>0</v>
      </c>
      <c r="AH20" s="20">
        <f t="shared" si="2"/>
        <v>0</v>
      </c>
      <c r="AI20" s="21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</row>
    <row r="21" spans="1:76" ht="31.5" customHeight="1" x14ac:dyDescent="0.25">
      <c r="A21" s="17" t="s">
        <v>59</v>
      </c>
      <c r="B21" s="23" t="s">
        <v>60</v>
      </c>
      <c r="C21" s="17" t="s">
        <v>57</v>
      </c>
      <c r="D21" s="17" t="s">
        <v>58</v>
      </c>
      <c r="E21" s="24">
        <f t="shared" ref="E21:I21" si="3">SUM(E27)</f>
        <v>0</v>
      </c>
      <c r="F21" s="24">
        <f t="shared" si="3"/>
        <v>0</v>
      </c>
      <c r="G21" s="24">
        <f t="shared" si="3"/>
        <v>0</v>
      </c>
      <c r="H21" s="24">
        <f t="shared" si="3"/>
        <v>0</v>
      </c>
      <c r="I21" s="24">
        <f t="shared" si="3"/>
        <v>0</v>
      </c>
      <c r="J21" s="24">
        <f t="shared" si="1"/>
        <v>0</v>
      </c>
      <c r="K21" s="24">
        <f t="shared" si="1"/>
        <v>0</v>
      </c>
      <c r="L21" s="24">
        <f t="shared" si="1"/>
        <v>0</v>
      </c>
      <c r="M21" s="24">
        <f t="shared" si="1"/>
        <v>0</v>
      </c>
      <c r="N21" s="24">
        <f t="shared" si="1"/>
        <v>0</v>
      </c>
      <c r="O21" s="24">
        <f t="shared" ref="O21:AH21" si="4">SUM(O27)</f>
        <v>0</v>
      </c>
      <c r="P21" s="24">
        <f t="shared" si="4"/>
        <v>0</v>
      </c>
      <c r="Q21" s="24">
        <f t="shared" si="4"/>
        <v>0</v>
      </c>
      <c r="R21" s="24">
        <f t="shared" si="4"/>
        <v>0</v>
      </c>
      <c r="S21" s="24">
        <f t="shared" si="4"/>
        <v>0</v>
      </c>
      <c r="T21" s="24">
        <f t="shared" si="4"/>
        <v>0</v>
      </c>
      <c r="U21" s="24">
        <f t="shared" si="4"/>
        <v>0</v>
      </c>
      <c r="V21" s="24">
        <f t="shared" si="4"/>
        <v>0</v>
      </c>
      <c r="W21" s="24">
        <f t="shared" si="4"/>
        <v>0</v>
      </c>
      <c r="X21" s="24">
        <f t="shared" si="4"/>
        <v>0</v>
      </c>
      <c r="Y21" s="24">
        <f t="shared" si="4"/>
        <v>0</v>
      </c>
      <c r="Z21" s="24">
        <f t="shared" si="4"/>
        <v>0</v>
      </c>
      <c r="AA21" s="24">
        <f t="shared" si="4"/>
        <v>0</v>
      </c>
      <c r="AB21" s="24">
        <f t="shared" si="4"/>
        <v>0</v>
      </c>
      <c r="AC21" s="24">
        <f t="shared" si="4"/>
        <v>0</v>
      </c>
      <c r="AD21" s="24">
        <f t="shared" si="4"/>
        <v>0</v>
      </c>
      <c r="AE21" s="24">
        <f t="shared" si="4"/>
        <v>0</v>
      </c>
      <c r="AF21" s="24">
        <f t="shared" si="4"/>
        <v>0</v>
      </c>
      <c r="AG21" s="24">
        <f t="shared" si="4"/>
        <v>0</v>
      </c>
      <c r="AH21" s="24">
        <f t="shared" si="4"/>
        <v>0</v>
      </c>
    </row>
    <row r="22" spans="1:76" ht="31.5" customHeight="1" x14ac:dyDescent="0.25">
      <c r="A22" s="17" t="s">
        <v>61</v>
      </c>
      <c r="B22" s="23" t="s">
        <v>62</v>
      </c>
      <c r="C22" s="17" t="s">
        <v>57</v>
      </c>
      <c r="D22" s="17" t="s">
        <v>58</v>
      </c>
      <c r="E22" s="24">
        <f t="shared" ref="E22:AH22" si="5">SUM(E45)</f>
        <v>0</v>
      </c>
      <c r="F22" s="24">
        <f t="shared" si="5"/>
        <v>0</v>
      </c>
      <c r="G22" s="24">
        <f t="shared" si="5"/>
        <v>0</v>
      </c>
      <c r="H22" s="24">
        <f t="shared" si="5"/>
        <v>0</v>
      </c>
      <c r="I22" s="24">
        <f t="shared" si="5"/>
        <v>3391</v>
      </c>
      <c r="J22" s="24">
        <f t="shared" si="5"/>
        <v>0</v>
      </c>
      <c r="K22" s="24">
        <f t="shared" si="5"/>
        <v>0</v>
      </c>
      <c r="L22" s="24">
        <f t="shared" si="5"/>
        <v>0</v>
      </c>
      <c r="M22" s="24">
        <f t="shared" si="5"/>
        <v>0</v>
      </c>
      <c r="N22" s="24">
        <f t="shared" si="5"/>
        <v>241</v>
      </c>
      <c r="O22" s="24">
        <f t="shared" si="5"/>
        <v>0</v>
      </c>
      <c r="P22" s="24">
        <f t="shared" si="5"/>
        <v>0</v>
      </c>
      <c r="Q22" s="24">
        <f t="shared" si="5"/>
        <v>0</v>
      </c>
      <c r="R22" s="24">
        <f t="shared" si="5"/>
        <v>0</v>
      </c>
      <c r="S22" s="24">
        <f t="shared" si="5"/>
        <v>241</v>
      </c>
      <c r="T22" s="24">
        <f t="shared" si="5"/>
        <v>0</v>
      </c>
      <c r="U22" s="24">
        <f t="shared" si="5"/>
        <v>0</v>
      </c>
      <c r="V22" s="24">
        <f t="shared" si="5"/>
        <v>0</v>
      </c>
      <c r="W22" s="24">
        <f t="shared" si="5"/>
        <v>0</v>
      </c>
      <c r="X22" s="24">
        <f t="shared" si="5"/>
        <v>0</v>
      </c>
      <c r="Y22" s="24">
        <f t="shared" si="5"/>
        <v>0</v>
      </c>
      <c r="Z22" s="24">
        <f t="shared" si="5"/>
        <v>0</v>
      </c>
      <c r="AA22" s="24">
        <f t="shared" si="5"/>
        <v>0</v>
      </c>
      <c r="AB22" s="24">
        <f t="shared" si="5"/>
        <v>0</v>
      </c>
      <c r="AC22" s="24">
        <f t="shared" si="5"/>
        <v>0</v>
      </c>
      <c r="AD22" s="24">
        <f t="shared" si="5"/>
        <v>0</v>
      </c>
      <c r="AE22" s="24">
        <f t="shared" si="5"/>
        <v>0</v>
      </c>
      <c r="AF22" s="24">
        <f t="shared" si="5"/>
        <v>0</v>
      </c>
      <c r="AG22" s="24">
        <f t="shared" si="5"/>
        <v>0</v>
      </c>
      <c r="AH22" s="24">
        <f t="shared" si="5"/>
        <v>0</v>
      </c>
    </row>
    <row r="23" spans="1:76" ht="78.75" customHeight="1" x14ac:dyDescent="0.25">
      <c r="A23" s="17" t="s">
        <v>63</v>
      </c>
      <c r="B23" s="23" t="s">
        <v>64</v>
      </c>
      <c r="C23" s="17" t="s">
        <v>57</v>
      </c>
      <c r="D23" s="17" t="s">
        <v>58</v>
      </c>
      <c r="E23" s="24">
        <f t="shared" ref="E23:I23" si="6">SUM(E67)</f>
        <v>0</v>
      </c>
      <c r="F23" s="24">
        <f t="shared" si="6"/>
        <v>0</v>
      </c>
      <c r="G23" s="24">
        <f t="shared" si="6"/>
        <v>0</v>
      </c>
      <c r="H23" s="24">
        <f t="shared" si="6"/>
        <v>0</v>
      </c>
      <c r="I23" s="24">
        <f t="shared" si="6"/>
        <v>0</v>
      </c>
      <c r="J23" s="24">
        <f t="shared" si="1"/>
        <v>0</v>
      </c>
      <c r="K23" s="24">
        <f t="shared" si="1"/>
        <v>0</v>
      </c>
      <c r="L23" s="24">
        <f t="shared" si="1"/>
        <v>0</v>
      </c>
      <c r="M23" s="24">
        <f t="shared" si="1"/>
        <v>0</v>
      </c>
      <c r="N23" s="24">
        <f t="shared" si="1"/>
        <v>0</v>
      </c>
      <c r="O23" s="24">
        <f t="shared" ref="O23:AH23" si="7">SUM(O67)</f>
        <v>0</v>
      </c>
      <c r="P23" s="24">
        <f t="shared" si="7"/>
        <v>0</v>
      </c>
      <c r="Q23" s="24">
        <f t="shared" si="7"/>
        <v>0</v>
      </c>
      <c r="R23" s="24">
        <f t="shared" si="7"/>
        <v>0</v>
      </c>
      <c r="S23" s="24">
        <f t="shared" si="7"/>
        <v>0</v>
      </c>
      <c r="T23" s="24">
        <f t="shared" si="7"/>
        <v>0</v>
      </c>
      <c r="U23" s="24">
        <f t="shared" si="7"/>
        <v>0</v>
      </c>
      <c r="V23" s="24">
        <f t="shared" si="7"/>
        <v>0</v>
      </c>
      <c r="W23" s="24">
        <f t="shared" si="7"/>
        <v>0</v>
      </c>
      <c r="X23" s="24">
        <f t="shared" si="7"/>
        <v>0</v>
      </c>
      <c r="Y23" s="24">
        <f t="shared" si="7"/>
        <v>0</v>
      </c>
      <c r="Z23" s="24">
        <f t="shared" si="7"/>
        <v>0</v>
      </c>
      <c r="AA23" s="24">
        <f t="shared" si="7"/>
        <v>0</v>
      </c>
      <c r="AB23" s="24">
        <f t="shared" si="7"/>
        <v>0</v>
      </c>
      <c r="AC23" s="24">
        <f t="shared" si="7"/>
        <v>0</v>
      </c>
      <c r="AD23" s="24">
        <f t="shared" si="7"/>
        <v>0</v>
      </c>
      <c r="AE23" s="24">
        <f t="shared" si="7"/>
        <v>0</v>
      </c>
      <c r="AF23" s="24">
        <f t="shared" si="7"/>
        <v>0</v>
      </c>
      <c r="AG23" s="24">
        <f t="shared" si="7"/>
        <v>0</v>
      </c>
      <c r="AH23" s="24">
        <f t="shared" si="7"/>
        <v>0</v>
      </c>
    </row>
    <row r="24" spans="1:76" ht="47.25" customHeight="1" x14ac:dyDescent="0.25">
      <c r="A24" s="17" t="s">
        <v>65</v>
      </c>
      <c r="B24" s="23" t="s">
        <v>66</v>
      </c>
      <c r="C24" s="17" t="s">
        <v>57</v>
      </c>
      <c r="D24" s="17" t="s">
        <v>58</v>
      </c>
      <c r="E24" s="24">
        <f t="shared" ref="E24:AH24" si="8">SUM(E70)</f>
        <v>1.07</v>
      </c>
      <c r="F24" s="24">
        <f t="shared" si="8"/>
        <v>0</v>
      </c>
      <c r="G24" s="24">
        <f t="shared" si="8"/>
        <v>15.467999999999998</v>
      </c>
      <c r="H24" s="24">
        <f t="shared" si="8"/>
        <v>0</v>
      </c>
      <c r="I24" s="24">
        <f t="shared" si="8"/>
        <v>12</v>
      </c>
      <c r="J24" s="24">
        <f t="shared" si="8"/>
        <v>0</v>
      </c>
      <c r="K24" s="24">
        <f t="shared" si="8"/>
        <v>0</v>
      </c>
      <c r="L24" s="24">
        <f t="shared" si="8"/>
        <v>1.2069999999999999</v>
      </c>
      <c r="M24" s="24">
        <f t="shared" si="8"/>
        <v>0</v>
      </c>
      <c r="N24" s="24">
        <f t="shared" si="8"/>
        <v>2</v>
      </c>
      <c r="O24" s="24">
        <f t="shared" si="8"/>
        <v>0</v>
      </c>
      <c r="P24" s="24">
        <f t="shared" si="8"/>
        <v>0</v>
      </c>
      <c r="Q24" s="24">
        <f t="shared" si="8"/>
        <v>1.2069999999999999</v>
      </c>
      <c r="R24" s="24">
        <f t="shared" si="8"/>
        <v>0</v>
      </c>
      <c r="S24" s="24">
        <f t="shared" si="8"/>
        <v>2</v>
      </c>
      <c r="T24" s="24">
        <f t="shared" si="8"/>
        <v>0</v>
      </c>
      <c r="U24" s="24">
        <f t="shared" si="8"/>
        <v>0</v>
      </c>
      <c r="V24" s="24">
        <f t="shared" si="8"/>
        <v>0</v>
      </c>
      <c r="W24" s="24">
        <f t="shared" si="8"/>
        <v>0</v>
      </c>
      <c r="X24" s="24">
        <f t="shared" si="8"/>
        <v>0</v>
      </c>
      <c r="Y24" s="24">
        <f t="shared" si="8"/>
        <v>0</v>
      </c>
      <c r="Z24" s="24">
        <f t="shared" si="8"/>
        <v>0</v>
      </c>
      <c r="AA24" s="24">
        <f t="shared" si="8"/>
        <v>0</v>
      </c>
      <c r="AB24" s="24">
        <f t="shared" si="8"/>
        <v>0</v>
      </c>
      <c r="AC24" s="24">
        <f t="shared" si="8"/>
        <v>0</v>
      </c>
      <c r="AD24" s="24">
        <f t="shared" si="8"/>
        <v>0</v>
      </c>
      <c r="AE24" s="24">
        <f t="shared" si="8"/>
        <v>0</v>
      </c>
      <c r="AF24" s="24">
        <f t="shared" si="8"/>
        <v>0</v>
      </c>
      <c r="AG24" s="24">
        <f t="shared" si="8"/>
        <v>0</v>
      </c>
      <c r="AH24" s="24">
        <f t="shared" si="8"/>
        <v>0</v>
      </c>
    </row>
    <row r="25" spans="1:76" ht="47.25" customHeight="1" x14ac:dyDescent="0.25">
      <c r="A25" s="17" t="s">
        <v>67</v>
      </c>
      <c r="B25" s="23" t="s">
        <v>68</v>
      </c>
      <c r="C25" s="17" t="s">
        <v>57</v>
      </c>
      <c r="D25" s="17" t="s">
        <v>58</v>
      </c>
      <c r="E25" s="24">
        <f t="shared" ref="E25:I26" si="9">SUM(E76)</f>
        <v>0</v>
      </c>
      <c r="F25" s="24">
        <f t="shared" si="9"/>
        <v>0</v>
      </c>
      <c r="G25" s="24">
        <f t="shared" si="9"/>
        <v>0</v>
      </c>
      <c r="H25" s="24">
        <f t="shared" si="9"/>
        <v>0</v>
      </c>
      <c r="I25" s="24">
        <f t="shared" si="9"/>
        <v>0</v>
      </c>
      <c r="J25" s="24">
        <f t="shared" si="1"/>
        <v>0</v>
      </c>
      <c r="K25" s="24">
        <f t="shared" si="1"/>
        <v>0</v>
      </c>
      <c r="L25" s="24">
        <f t="shared" si="1"/>
        <v>0</v>
      </c>
      <c r="M25" s="24">
        <f t="shared" si="1"/>
        <v>0</v>
      </c>
      <c r="N25" s="24">
        <f t="shared" si="1"/>
        <v>0</v>
      </c>
      <c r="O25" s="24">
        <f t="shared" ref="O25:AH26" si="10">SUM(O76)</f>
        <v>0</v>
      </c>
      <c r="P25" s="24">
        <f t="shared" si="10"/>
        <v>0</v>
      </c>
      <c r="Q25" s="24">
        <f t="shared" si="10"/>
        <v>0</v>
      </c>
      <c r="R25" s="24">
        <f t="shared" si="10"/>
        <v>0</v>
      </c>
      <c r="S25" s="24">
        <f t="shared" si="10"/>
        <v>0</v>
      </c>
      <c r="T25" s="24">
        <f t="shared" si="10"/>
        <v>0</v>
      </c>
      <c r="U25" s="24">
        <f t="shared" si="10"/>
        <v>0</v>
      </c>
      <c r="V25" s="24">
        <f t="shared" si="10"/>
        <v>0</v>
      </c>
      <c r="W25" s="24">
        <f t="shared" si="10"/>
        <v>0</v>
      </c>
      <c r="X25" s="24">
        <f t="shared" si="10"/>
        <v>0</v>
      </c>
      <c r="Y25" s="24">
        <f t="shared" si="10"/>
        <v>0</v>
      </c>
      <c r="Z25" s="24">
        <f t="shared" si="10"/>
        <v>0</v>
      </c>
      <c r="AA25" s="24">
        <f t="shared" si="10"/>
        <v>0</v>
      </c>
      <c r="AB25" s="24">
        <f t="shared" si="10"/>
        <v>0</v>
      </c>
      <c r="AC25" s="24">
        <f t="shared" si="10"/>
        <v>0</v>
      </c>
      <c r="AD25" s="24">
        <f t="shared" si="10"/>
        <v>0</v>
      </c>
      <c r="AE25" s="24">
        <f t="shared" si="10"/>
        <v>0</v>
      </c>
      <c r="AF25" s="24">
        <f t="shared" si="10"/>
        <v>0</v>
      </c>
      <c r="AG25" s="24">
        <f t="shared" si="10"/>
        <v>0</v>
      </c>
      <c r="AH25" s="24">
        <f t="shared" si="10"/>
        <v>0</v>
      </c>
    </row>
    <row r="26" spans="1:76" ht="31.5" customHeight="1" x14ac:dyDescent="0.25">
      <c r="A26" s="17" t="s">
        <v>69</v>
      </c>
      <c r="B26" s="23" t="s">
        <v>70</v>
      </c>
      <c r="C26" s="17" t="s">
        <v>57</v>
      </c>
      <c r="D26" s="17" t="s">
        <v>58</v>
      </c>
      <c r="E26" s="24">
        <f t="shared" si="9"/>
        <v>0</v>
      </c>
      <c r="F26" s="24">
        <f t="shared" si="9"/>
        <v>0</v>
      </c>
      <c r="G26" s="24">
        <f t="shared" si="9"/>
        <v>0</v>
      </c>
      <c r="H26" s="24">
        <f t="shared" si="9"/>
        <v>0</v>
      </c>
      <c r="I26" s="24">
        <f t="shared" si="9"/>
        <v>0</v>
      </c>
      <c r="J26" s="24">
        <f t="shared" si="1"/>
        <v>0</v>
      </c>
      <c r="K26" s="24">
        <f t="shared" si="1"/>
        <v>0</v>
      </c>
      <c r="L26" s="24">
        <f t="shared" si="1"/>
        <v>0</v>
      </c>
      <c r="M26" s="24">
        <f t="shared" si="1"/>
        <v>0</v>
      </c>
      <c r="N26" s="24">
        <f t="shared" si="1"/>
        <v>0</v>
      </c>
      <c r="O26" s="24">
        <f t="shared" si="10"/>
        <v>0</v>
      </c>
      <c r="P26" s="24">
        <f t="shared" si="10"/>
        <v>0</v>
      </c>
      <c r="Q26" s="24">
        <f t="shared" si="10"/>
        <v>0</v>
      </c>
      <c r="R26" s="24">
        <f t="shared" si="10"/>
        <v>0</v>
      </c>
      <c r="S26" s="24">
        <f t="shared" si="10"/>
        <v>0</v>
      </c>
      <c r="T26" s="24">
        <f t="shared" si="10"/>
        <v>0</v>
      </c>
      <c r="U26" s="24">
        <f t="shared" si="10"/>
        <v>0</v>
      </c>
      <c r="V26" s="24">
        <f t="shared" si="10"/>
        <v>0</v>
      </c>
      <c r="W26" s="24">
        <f t="shared" si="10"/>
        <v>0</v>
      </c>
      <c r="X26" s="24">
        <f t="shared" si="10"/>
        <v>0</v>
      </c>
      <c r="Y26" s="24">
        <f t="shared" si="10"/>
        <v>0</v>
      </c>
      <c r="Z26" s="24">
        <f t="shared" si="10"/>
        <v>0</v>
      </c>
      <c r="AA26" s="24">
        <f t="shared" si="10"/>
        <v>0</v>
      </c>
      <c r="AB26" s="24">
        <f t="shared" si="10"/>
        <v>0</v>
      </c>
      <c r="AC26" s="24">
        <f t="shared" si="10"/>
        <v>0</v>
      </c>
      <c r="AD26" s="24">
        <f t="shared" si="10"/>
        <v>0</v>
      </c>
      <c r="AE26" s="24">
        <f t="shared" si="10"/>
        <v>0</v>
      </c>
      <c r="AF26" s="24">
        <f t="shared" si="10"/>
        <v>0</v>
      </c>
      <c r="AG26" s="24">
        <f t="shared" si="10"/>
        <v>0</v>
      </c>
      <c r="AH26" s="24">
        <f t="shared" si="10"/>
        <v>0</v>
      </c>
    </row>
    <row r="27" spans="1:76" ht="31.5" customHeight="1" x14ac:dyDescent="0.25">
      <c r="A27" s="17" t="s">
        <v>71</v>
      </c>
      <c r="B27" s="23" t="s">
        <v>72</v>
      </c>
      <c r="C27" s="17" t="s">
        <v>57</v>
      </c>
      <c r="D27" s="17" t="s">
        <v>58</v>
      </c>
      <c r="E27" s="24">
        <f t="shared" ref="E27:I27" si="11">SUM(E28,E32,E35,E42)</f>
        <v>0</v>
      </c>
      <c r="F27" s="24">
        <f t="shared" si="11"/>
        <v>0</v>
      </c>
      <c r="G27" s="24">
        <f t="shared" si="11"/>
        <v>0</v>
      </c>
      <c r="H27" s="24">
        <f t="shared" si="11"/>
        <v>0</v>
      </c>
      <c r="I27" s="24">
        <f t="shared" si="11"/>
        <v>0</v>
      </c>
      <c r="J27" s="24">
        <f t="shared" si="1"/>
        <v>0</v>
      </c>
      <c r="K27" s="24">
        <f t="shared" si="1"/>
        <v>0</v>
      </c>
      <c r="L27" s="24">
        <f t="shared" si="1"/>
        <v>0</v>
      </c>
      <c r="M27" s="24">
        <f t="shared" si="1"/>
        <v>0</v>
      </c>
      <c r="N27" s="24">
        <f t="shared" si="1"/>
        <v>0</v>
      </c>
      <c r="O27" s="24">
        <f t="shared" ref="O27:AH27" si="12">SUM(O28,O32,O35,O42)</f>
        <v>0</v>
      </c>
      <c r="P27" s="24">
        <f t="shared" si="12"/>
        <v>0</v>
      </c>
      <c r="Q27" s="24">
        <f t="shared" si="12"/>
        <v>0</v>
      </c>
      <c r="R27" s="24">
        <f t="shared" si="12"/>
        <v>0</v>
      </c>
      <c r="S27" s="24">
        <f t="shared" si="12"/>
        <v>0</v>
      </c>
      <c r="T27" s="24">
        <f t="shared" si="12"/>
        <v>0</v>
      </c>
      <c r="U27" s="24">
        <f t="shared" si="12"/>
        <v>0</v>
      </c>
      <c r="V27" s="24">
        <f t="shared" si="12"/>
        <v>0</v>
      </c>
      <c r="W27" s="24">
        <f t="shared" si="12"/>
        <v>0</v>
      </c>
      <c r="X27" s="24">
        <f t="shared" si="12"/>
        <v>0</v>
      </c>
      <c r="Y27" s="24">
        <f t="shared" si="12"/>
        <v>0</v>
      </c>
      <c r="Z27" s="24">
        <f t="shared" si="12"/>
        <v>0</v>
      </c>
      <c r="AA27" s="24">
        <f t="shared" si="12"/>
        <v>0</v>
      </c>
      <c r="AB27" s="24">
        <f t="shared" si="12"/>
        <v>0</v>
      </c>
      <c r="AC27" s="24">
        <f t="shared" si="12"/>
        <v>0</v>
      </c>
      <c r="AD27" s="24">
        <f t="shared" si="12"/>
        <v>0</v>
      </c>
      <c r="AE27" s="24">
        <f t="shared" si="12"/>
        <v>0</v>
      </c>
      <c r="AF27" s="24">
        <f t="shared" si="12"/>
        <v>0</v>
      </c>
      <c r="AG27" s="24">
        <f t="shared" si="12"/>
        <v>0</v>
      </c>
      <c r="AH27" s="24">
        <f t="shared" si="12"/>
        <v>0</v>
      </c>
    </row>
    <row r="28" spans="1:76" ht="47.25" customHeight="1" x14ac:dyDescent="0.25">
      <c r="A28" s="17" t="s">
        <v>73</v>
      </c>
      <c r="B28" s="23" t="s">
        <v>74</v>
      </c>
      <c r="C28" s="17" t="s">
        <v>57</v>
      </c>
      <c r="D28" s="17" t="s">
        <v>58</v>
      </c>
      <c r="E28" s="24">
        <f t="shared" ref="E28:I28" si="13">SUM(E29:E31)</f>
        <v>0</v>
      </c>
      <c r="F28" s="24">
        <f t="shared" si="13"/>
        <v>0</v>
      </c>
      <c r="G28" s="24">
        <f t="shared" si="13"/>
        <v>0</v>
      </c>
      <c r="H28" s="24">
        <f t="shared" si="13"/>
        <v>0</v>
      </c>
      <c r="I28" s="24">
        <f t="shared" si="13"/>
        <v>0</v>
      </c>
      <c r="J28" s="24">
        <f t="shared" si="1"/>
        <v>0</v>
      </c>
      <c r="K28" s="24">
        <f t="shared" si="1"/>
        <v>0</v>
      </c>
      <c r="L28" s="24">
        <f t="shared" si="1"/>
        <v>0</v>
      </c>
      <c r="M28" s="24">
        <f t="shared" si="1"/>
        <v>0</v>
      </c>
      <c r="N28" s="24">
        <f t="shared" si="1"/>
        <v>0</v>
      </c>
      <c r="O28" s="24">
        <f t="shared" ref="O28:AH28" si="14">SUM(O29:O31)</f>
        <v>0</v>
      </c>
      <c r="P28" s="24">
        <f t="shared" si="14"/>
        <v>0</v>
      </c>
      <c r="Q28" s="24">
        <f t="shared" si="14"/>
        <v>0</v>
      </c>
      <c r="R28" s="24">
        <f t="shared" si="14"/>
        <v>0</v>
      </c>
      <c r="S28" s="24">
        <f t="shared" si="14"/>
        <v>0</v>
      </c>
      <c r="T28" s="24">
        <f t="shared" si="14"/>
        <v>0</v>
      </c>
      <c r="U28" s="24">
        <f t="shared" si="14"/>
        <v>0</v>
      </c>
      <c r="V28" s="24">
        <f t="shared" si="14"/>
        <v>0</v>
      </c>
      <c r="W28" s="24">
        <f t="shared" si="14"/>
        <v>0</v>
      </c>
      <c r="X28" s="24">
        <f t="shared" si="14"/>
        <v>0</v>
      </c>
      <c r="Y28" s="24">
        <f t="shared" si="14"/>
        <v>0</v>
      </c>
      <c r="Z28" s="24">
        <f t="shared" si="14"/>
        <v>0</v>
      </c>
      <c r="AA28" s="24">
        <f t="shared" si="14"/>
        <v>0</v>
      </c>
      <c r="AB28" s="24">
        <f t="shared" si="14"/>
        <v>0</v>
      </c>
      <c r="AC28" s="24">
        <f t="shared" si="14"/>
        <v>0</v>
      </c>
      <c r="AD28" s="24">
        <f t="shared" si="14"/>
        <v>0</v>
      </c>
      <c r="AE28" s="24">
        <f t="shared" si="14"/>
        <v>0</v>
      </c>
      <c r="AF28" s="24">
        <f t="shared" si="14"/>
        <v>0</v>
      </c>
      <c r="AG28" s="24">
        <f t="shared" si="14"/>
        <v>0</v>
      </c>
      <c r="AH28" s="24">
        <f t="shared" si="14"/>
        <v>0</v>
      </c>
    </row>
    <row r="29" spans="1:76" ht="78.75" customHeight="1" x14ac:dyDescent="0.25">
      <c r="A29" s="17" t="s">
        <v>75</v>
      </c>
      <c r="B29" s="23" t="s">
        <v>76</v>
      </c>
      <c r="C29" s="17" t="s">
        <v>57</v>
      </c>
      <c r="D29" s="17" t="s">
        <v>58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f t="shared" si="1"/>
        <v>0</v>
      </c>
      <c r="K29" s="24">
        <f t="shared" si="1"/>
        <v>0</v>
      </c>
      <c r="L29" s="24">
        <f t="shared" si="1"/>
        <v>0</v>
      </c>
      <c r="M29" s="24">
        <f t="shared" si="1"/>
        <v>0</v>
      </c>
      <c r="N29" s="24">
        <f t="shared" si="1"/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</row>
    <row r="30" spans="1:76" ht="78.75" customHeight="1" x14ac:dyDescent="0.25">
      <c r="A30" s="17" t="s">
        <v>77</v>
      </c>
      <c r="B30" s="23" t="s">
        <v>78</v>
      </c>
      <c r="C30" s="17" t="s">
        <v>57</v>
      </c>
      <c r="D30" s="17" t="s">
        <v>58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f t="shared" si="1"/>
        <v>0</v>
      </c>
      <c r="K30" s="24">
        <f t="shared" si="1"/>
        <v>0</v>
      </c>
      <c r="L30" s="24">
        <f t="shared" si="1"/>
        <v>0</v>
      </c>
      <c r="M30" s="24">
        <f t="shared" si="1"/>
        <v>0</v>
      </c>
      <c r="N30" s="24">
        <f t="shared" si="1"/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</row>
    <row r="31" spans="1:76" ht="63" customHeight="1" x14ac:dyDescent="0.25">
      <c r="A31" s="17" t="s">
        <v>79</v>
      </c>
      <c r="B31" s="23" t="s">
        <v>80</v>
      </c>
      <c r="C31" s="17" t="s">
        <v>57</v>
      </c>
      <c r="D31" s="17" t="s">
        <v>58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f t="shared" si="1"/>
        <v>0</v>
      </c>
      <c r="K31" s="24">
        <f t="shared" si="1"/>
        <v>0</v>
      </c>
      <c r="L31" s="24">
        <f t="shared" si="1"/>
        <v>0</v>
      </c>
      <c r="M31" s="24">
        <f t="shared" si="1"/>
        <v>0</v>
      </c>
      <c r="N31" s="24">
        <f t="shared" si="1"/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</row>
    <row r="32" spans="1:76" ht="47.25" customHeight="1" x14ac:dyDescent="0.25">
      <c r="A32" s="17" t="s">
        <v>81</v>
      </c>
      <c r="B32" s="23" t="s">
        <v>82</v>
      </c>
      <c r="C32" s="17" t="s">
        <v>57</v>
      </c>
      <c r="D32" s="17" t="s">
        <v>58</v>
      </c>
      <c r="E32" s="24">
        <f t="shared" ref="E32:I32" si="15">SUM(E33:E34)</f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si="1"/>
        <v>0</v>
      </c>
      <c r="L32" s="24">
        <f t="shared" si="1"/>
        <v>0</v>
      </c>
      <c r="M32" s="24">
        <f t="shared" si="1"/>
        <v>0</v>
      </c>
      <c r="N32" s="24">
        <f t="shared" si="1"/>
        <v>0</v>
      </c>
      <c r="O32" s="24">
        <f t="shared" ref="O32:AH32" si="16">SUM(O33:O34)</f>
        <v>0</v>
      </c>
      <c r="P32" s="24">
        <f t="shared" si="16"/>
        <v>0</v>
      </c>
      <c r="Q32" s="24">
        <f t="shared" si="16"/>
        <v>0</v>
      </c>
      <c r="R32" s="24">
        <f t="shared" si="16"/>
        <v>0</v>
      </c>
      <c r="S32" s="24">
        <f t="shared" si="16"/>
        <v>0</v>
      </c>
      <c r="T32" s="24">
        <f t="shared" si="16"/>
        <v>0</v>
      </c>
      <c r="U32" s="24">
        <f t="shared" si="16"/>
        <v>0</v>
      </c>
      <c r="V32" s="24">
        <f t="shared" si="16"/>
        <v>0</v>
      </c>
      <c r="W32" s="24">
        <f t="shared" si="16"/>
        <v>0</v>
      </c>
      <c r="X32" s="24">
        <f t="shared" si="16"/>
        <v>0</v>
      </c>
      <c r="Y32" s="24">
        <f t="shared" si="16"/>
        <v>0</v>
      </c>
      <c r="Z32" s="24">
        <f t="shared" si="16"/>
        <v>0</v>
      </c>
      <c r="AA32" s="24">
        <f t="shared" si="16"/>
        <v>0</v>
      </c>
      <c r="AB32" s="24">
        <f t="shared" si="16"/>
        <v>0</v>
      </c>
      <c r="AC32" s="24">
        <f t="shared" si="16"/>
        <v>0</v>
      </c>
      <c r="AD32" s="24">
        <f t="shared" si="16"/>
        <v>0</v>
      </c>
      <c r="AE32" s="24">
        <f t="shared" si="16"/>
        <v>0</v>
      </c>
      <c r="AF32" s="24">
        <f t="shared" si="16"/>
        <v>0</v>
      </c>
      <c r="AG32" s="24">
        <f t="shared" si="16"/>
        <v>0</v>
      </c>
      <c r="AH32" s="24">
        <f t="shared" si="16"/>
        <v>0</v>
      </c>
    </row>
    <row r="33" spans="1:34" ht="78.75" customHeight="1" x14ac:dyDescent="0.25">
      <c r="A33" s="17" t="s">
        <v>83</v>
      </c>
      <c r="B33" s="23" t="s">
        <v>84</v>
      </c>
      <c r="C33" s="17" t="s">
        <v>57</v>
      </c>
      <c r="D33" s="17" t="s">
        <v>58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f t="shared" si="1"/>
        <v>0</v>
      </c>
      <c r="K33" s="24">
        <f t="shared" si="1"/>
        <v>0</v>
      </c>
      <c r="L33" s="24">
        <f t="shared" si="1"/>
        <v>0</v>
      </c>
      <c r="M33" s="24">
        <f t="shared" si="1"/>
        <v>0</v>
      </c>
      <c r="N33" s="24">
        <f t="shared" si="1"/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</row>
    <row r="34" spans="1:34" ht="47.25" customHeight="1" x14ac:dyDescent="0.25">
      <c r="A34" s="17" t="s">
        <v>85</v>
      </c>
      <c r="B34" s="23" t="s">
        <v>86</v>
      </c>
      <c r="C34" s="17" t="s">
        <v>57</v>
      </c>
      <c r="D34" s="17" t="s">
        <v>58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f t="shared" si="1"/>
        <v>0</v>
      </c>
      <c r="K34" s="24">
        <f t="shared" si="1"/>
        <v>0</v>
      </c>
      <c r="L34" s="24">
        <f t="shared" si="1"/>
        <v>0</v>
      </c>
      <c r="M34" s="24">
        <f t="shared" si="1"/>
        <v>0</v>
      </c>
      <c r="N34" s="24">
        <f t="shared" si="1"/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</row>
    <row r="35" spans="1:34" ht="63" customHeight="1" x14ac:dyDescent="0.25">
      <c r="A35" s="17" t="s">
        <v>87</v>
      </c>
      <c r="B35" s="23" t="s">
        <v>88</v>
      </c>
      <c r="C35" s="17" t="s">
        <v>57</v>
      </c>
      <c r="D35" s="17" t="s">
        <v>58</v>
      </c>
      <c r="E35" s="24">
        <f t="shared" ref="E35:I35" si="17">SUM(E36:E41)</f>
        <v>0</v>
      </c>
      <c r="F35" s="24">
        <f t="shared" si="17"/>
        <v>0</v>
      </c>
      <c r="G35" s="24">
        <f t="shared" si="17"/>
        <v>0</v>
      </c>
      <c r="H35" s="24">
        <f t="shared" si="17"/>
        <v>0</v>
      </c>
      <c r="I35" s="24">
        <f t="shared" si="17"/>
        <v>0</v>
      </c>
      <c r="J35" s="24">
        <f t="shared" si="1"/>
        <v>0</v>
      </c>
      <c r="K35" s="24">
        <f t="shared" si="1"/>
        <v>0</v>
      </c>
      <c r="L35" s="24">
        <f t="shared" si="1"/>
        <v>0</v>
      </c>
      <c r="M35" s="24">
        <f t="shared" si="1"/>
        <v>0</v>
      </c>
      <c r="N35" s="24">
        <f t="shared" si="1"/>
        <v>0</v>
      </c>
      <c r="O35" s="24">
        <f t="shared" ref="O35:AH35" si="18">SUM(O36:O41)</f>
        <v>0</v>
      </c>
      <c r="P35" s="24">
        <f t="shared" si="18"/>
        <v>0</v>
      </c>
      <c r="Q35" s="24">
        <f t="shared" si="18"/>
        <v>0</v>
      </c>
      <c r="R35" s="24">
        <f t="shared" si="18"/>
        <v>0</v>
      </c>
      <c r="S35" s="24">
        <f t="shared" si="18"/>
        <v>0</v>
      </c>
      <c r="T35" s="24">
        <f t="shared" si="18"/>
        <v>0</v>
      </c>
      <c r="U35" s="24">
        <f t="shared" si="18"/>
        <v>0</v>
      </c>
      <c r="V35" s="24">
        <f t="shared" si="18"/>
        <v>0</v>
      </c>
      <c r="W35" s="24">
        <f t="shared" si="18"/>
        <v>0</v>
      </c>
      <c r="X35" s="24">
        <f t="shared" si="18"/>
        <v>0</v>
      </c>
      <c r="Y35" s="24">
        <f t="shared" si="18"/>
        <v>0</v>
      </c>
      <c r="Z35" s="24">
        <f t="shared" si="18"/>
        <v>0</v>
      </c>
      <c r="AA35" s="24">
        <f t="shared" si="18"/>
        <v>0</v>
      </c>
      <c r="AB35" s="24">
        <f t="shared" si="18"/>
        <v>0</v>
      </c>
      <c r="AC35" s="24">
        <f t="shared" si="18"/>
        <v>0</v>
      </c>
      <c r="AD35" s="24">
        <f t="shared" si="18"/>
        <v>0</v>
      </c>
      <c r="AE35" s="24">
        <f t="shared" si="18"/>
        <v>0</v>
      </c>
      <c r="AF35" s="24">
        <f t="shared" si="18"/>
        <v>0</v>
      </c>
      <c r="AG35" s="24">
        <f t="shared" si="18"/>
        <v>0</v>
      </c>
      <c r="AH35" s="24">
        <f t="shared" si="18"/>
        <v>0</v>
      </c>
    </row>
    <row r="36" spans="1:34" ht="141.75" customHeight="1" x14ac:dyDescent="0.25">
      <c r="A36" s="17" t="s">
        <v>89</v>
      </c>
      <c r="B36" s="23" t="s">
        <v>90</v>
      </c>
      <c r="C36" s="17" t="s">
        <v>57</v>
      </c>
      <c r="D36" s="17" t="s">
        <v>58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f t="shared" ref="J36:N44" si="19">O36+T36+Y36+AD36</f>
        <v>0</v>
      </c>
      <c r="K36" s="24">
        <f t="shared" si="19"/>
        <v>0</v>
      </c>
      <c r="L36" s="24">
        <f t="shared" si="19"/>
        <v>0</v>
      </c>
      <c r="M36" s="24">
        <f t="shared" si="19"/>
        <v>0</v>
      </c>
      <c r="N36" s="24">
        <f t="shared" si="19"/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</row>
    <row r="37" spans="1:34" ht="126" customHeight="1" x14ac:dyDescent="0.25">
      <c r="A37" s="17" t="s">
        <v>89</v>
      </c>
      <c r="B37" s="23" t="s">
        <v>91</v>
      </c>
      <c r="C37" s="17" t="s">
        <v>57</v>
      </c>
      <c r="D37" s="17" t="s">
        <v>58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f t="shared" si="19"/>
        <v>0</v>
      </c>
      <c r="K37" s="24">
        <f t="shared" si="19"/>
        <v>0</v>
      </c>
      <c r="L37" s="24">
        <f t="shared" si="19"/>
        <v>0</v>
      </c>
      <c r="M37" s="24">
        <f t="shared" si="19"/>
        <v>0</v>
      </c>
      <c r="N37" s="24">
        <f t="shared" si="19"/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</row>
    <row r="38" spans="1:34" ht="126" customHeight="1" x14ac:dyDescent="0.25">
      <c r="A38" s="17" t="s">
        <v>89</v>
      </c>
      <c r="B38" s="23" t="s">
        <v>92</v>
      </c>
      <c r="C38" s="17" t="s">
        <v>57</v>
      </c>
      <c r="D38" s="17" t="s">
        <v>58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f t="shared" si="19"/>
        <v>0</v>
      </c>
      <c r="K38" s="24">
        <f t="shared" si="19"/>
        <v>0</v>
      </c>
      <c r="L38" s="24">
        <f t="shared" si="19"/>
        <v>0</v>
      </c>
      <c r="M38" s="24">
        <f t="shared" si="19"/>
        <v>0</v>
      </c>
      <c r="N38" s="24">
        <f t="shared" si="19"/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</row>
    <row r="39" spans="1:34" ht="141.75" customHeight="1" x14ac:dyDescent="0.25">
      <c r="A39" s="17" t="s">
        <v>93</v>
      </c>
      <c r="B39" s="23" t="s">
        <v>90</v>
      </c>
      <c r="C39" s="17" t="s">
        <v>57</v>
      </c>
      <c r="D39" s="17" t="s">
        <v>58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f t="shared" si="19"/>
        <v>0</v>
      </c>
      <c r="K39" s="24">
        <f t="shared" si="19"/>
        <v>0</v>
      </c>
      <c r="L39" s="24">
        <f t="shared" si="19"/>
        <v>0</v>
      </c>
      <c r="M39" s="24">
        <f t="shared" si="19"/>
        <v>0</v>
      </c>
      <c r="N39" s="24">
        <f t="shared" si="19"/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</row>
    <row r="40" spans="1:34" ht="126" customHeight="1" x14ac:dyDescent="0.25">
      <c r="A40" s="17" t="s">
        <v>93</v>
      </c>
      <c r="B40" s="23" t="s">
        <v>91</v>
      </c>
      <c r="C40" s="17" t="s">
        <v>57</v>
      </c>
      <c r="D40" s="17" t="s">
        <v>58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f t="shared" si="19"/>
        <v>0</v>
      </c>
      <c r="K40" s="24">
        <f t="shared" si="19"/>
        <v>0</v>
      </c>
      <c r="L40" s="24">
        <f t="shared" si="19"/>
        <v>0</v>
      </c>
      <c r="M40" s="24">
        <f t="shared" si="19"/>
        <v>0</v>
      </c>
      <c r="N40" s="24">
        <f t="shared" si="19"/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</row>
    <row r="41" spans="1:34" ht="126" customHeight="1" x14ac:dyDescent="0.25">
      <c r="A41" s="17" t="s">
        <v>93</v>
      </c>
      <c r="B41" s="23" t="s">
        <v>94</v>
      </c>
      <c r="C41" s="17" t="s">
        <v>57</v>
      </c>
      <c r="D41" s="17" t="s">
        <v>58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f t="shared" si="19"/>
        <v>0</v>
      </c>
      <c r="K41" s="24">
        <f t="shared" si="19"/>
        <v>0</v>
      </c>
      <c r="L41" s="24">
        <f t="shared" si="19"/>
        <v>0</v>
      </c>
      <c r="M41" s="24">
        <f t="shared" si="19"/>
        <v>0</v>
      </c>
      <c r="N41" s="24">
        <f t="shared" si="19"/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</row>
    <row r="42" spans="1:34" ht="110.25" customHeight="1" x14ac:dyDescent="0.25">
      <c r="A42" s="17" t="s">
        <v>95</v>
      </c>
      <c r="B42" s="23" t="s">
        <v>96</v>
      </c>
      <c r="C42" s="17" t="s">
        <v>57</v>
      </c>
      <c r="D42" s="17" t="s">
        <v>58</v>
      </c>
      <c r="E42" s="24">
        <f t="shared" ref="E42:I42" si="20">SUM(E43:E44)</f>
        <v>0</v>
      </c>
      <c r="F42" s="24">
        <f t="shared" si="20"/>
        <v>0</v>
      </c>
      <c r="G42" s="24">
        <f t="shared" si="20"/>
        <v>0</v>
      </c>
      <c r="H42" s="24">
        <f t="shared" si="20"/>
        <v>0</v>
      </c>
      <c r="I42" s="24">
        <f t="shared" si="20"/>
        <v>0</v>
      </c>
      <c r="J42" s="24">
        <f t="shared" si="19"/>
        <v>0</v>
      </c>
      <c r="K42" s="24">
        <f t="shared" si="19"/>
        <v>0</v>
      </c>
      <c r="L42" s="24">
        <f t="shared" si="19"/>
        <v>0</v>
      </c>
      <c r="M42" s="24">
        <f t="shared" si="19"/>
        <v>0</v>
      </c>
      <c r="N42" s="24">
        <f t="shared" si="19"/>
        <v>0</v>
      </c>
      <c r="O42" s="24">
        <f t="shared" ref="O42:AH42" si="21">SUM(O43:O44)</f>
        <v>0</v>
      </c>
      <c r="P42" s="24">
        <f t="shared" si="21"/>
        <v>0</v>
      </c>
      <c r="Q42" s="24">
        <f t="shared" si="21"/>
        <v>0</v>
      </c>
      <c r="R42" s="24">
        <f t="shared" si="21"/>
        <v>0</v>
      </c>
      <c r="S42" s="24">
        <f t="shared" si="21"/>
        <v>0</v>
      </c>
      <c r="T42" s="24">
        <f t="shared" si="21"/>
        <v>0</v>
      </c>
      <c r="U42" s="24">
        <f t="shared" si="21"/>
        <v>0</v>
      </c>
      <c r="V42" s="24">
        <f t="shared" si="21"/>
        <v>0</v>
      </c>
      <c r="W42" s="24">
        <f t="shared" si="21"/>
        <v>0</v>
      </c>
      <c r="X42" s="24">
        <f t="shared" si="21"/>
        <v>0</v>
      </c>
      <c r="Y42" s="24">
        <f t="shared" si="21"/>
        <v>0</v>
      </c>
      <c r="Z42" s="24">
        <f t="shared" si="21"/>
        <v>0</v>
      </c>
      <c r="AA42" s="24">
        <f t="shared" si="21"/>
        <v>0</v>
      </c>
      <c r="AB42" s="24">
        <f t="shared" si="21"/>
        <v>0</v>
      </c>
      <c r="AC42" s="24">
        <f t="shared" si="21"/>
        <v>0</v>
      </c>
      <c r="AD42" s="24">
        <f t="shared" si="21"/>
        <v>0</v>
      </c>
      <c r="AE42" s="24">
        <f t="shared" si="21"/>
        <v>0</v>
      </c>
      <c r="AF42" s="24">
        <f t="shared" si="21"/>
        <v>0</v>
      </c>
      <c r="AG42" s="24">
        <f t="shared" si="21"/>
        <v>0</v>
      </c>
      <c r="AH42" s="24">
        <f t="shared" si="21"/>
        <v>0</v>
      </c>
    </row>
    <row r="43" spans="1:34" ht="94.5" customHeight="1" x14ac:dyDescent="0.25">
      <c r="A43" s="17" t="s">
        <v>97</v>
      </c>
      <c r="B43" s="23" t="s">
        <v>98</v>
      </c>
      <c r="C43" s="17" t="s">
        <v>57</v>
      </c>
      <c r="D43" s="17" t="s">
        <v>58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f t="shared" si="19"/>
        <v>0</v>
      </c>
      <c r="K43" s="24">
        <f t="shared" si="19"/>
        <v>0</v>
      </c>
      <c r="L43" s="24">
        <f t="shared" si="19"/>
        <v>0</v>
      </c>
      <c r="M43" s="24">
        <f t="shared" si="19"/>
        <v>0</v>
      </c>
      <c r="N43" s="24">
        <f t="shared" si="19"/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</row>
    <row r="44" spans="1:34" ht="94.5" customHeight="1" x14ac:dyDescent="0.25">
      <c r="A44" s="17" t="s">
        <v>99</v>
      </c>
      <c r="B44" s="23" t="s">
        <v>100</v>
      </c>
      <c r="C44" s="17" t="s">
        <v>57</v>
      </c>
      <c r="D44" s="17" t="s">
        <v>58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f t="shared" si="19"/>
        <v>0</v>
      </c>
      <c r="K44" s="24">
        <f t="shared" si="19"/>
        <v>0</v>
      </c>
      <c r="L44" s="24">
        <f t="shared" si="19"/>
        <v>0</v>
      </c>
      <c r="M44" s="24">
        <f t="shared" si="19"/>
        <v>0</v>
      </c>
      <c r="N44" s="24">
        <f t="shared" si="19"/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</row>
    <row r="45" spans="1:34" ht="47.25" customHeight="1" x14ac:dyDescent="0.25">
      <c r="A45" s="17" t="s">
        <v>101</v>
      </c>
      <c r="B45" s="23" t="s">
        <v>102</v>
      </c>
      <c r="C45" s="17" t="s">
        <v>57</v>
      </c>
      <c r="D45" s="17" t="s">
        <v>58</v>
      </c>
      <c r="E45" s="24">
        <f>SUM(E46,E51,E54,E64)</f>
        <v>0</v>
      </c>
      <c r="F45" s="24">
        <f>SUM(F46,F51,F54,F64)</f>
        <v>0</v>
      </c>
      <c r="G45" s="24">
        <f>SUM(G46,G51,G54,G64)</f>
        <v>0</v>
      </c>
      <c r="H45" s="24">
        <f>SUM(H46,H51,H54,H64)</f>
        <v>0</v>
      </c>
      <c r="I45" s="24">
        <f>SUM(I46,I54,I64)</f>
        <v>3391</v>
      </c>
      <c r="J45" s="24">
        <f t="shared" ref="J45:AH45" si="22">SUM(J46,J54,J64)</f>
        <v>0</v>
      </c>
      <c r="K45" s="24">
        <f t="shared" si="22"/>
        <v>0</v>
      </c>
      <c r="L45" s="24">
        <f t="shared" si="22"/>
        <v>0</v>
      </c>
      <c r="M45" s="24">
        <f t="shared" si="22"/>
        <v>0</v>
      </c>
      <c r="N45" s="24">
        <f t="shared" si="22"/>
        <v>241</v>
      </c>
      <c r="O45" s="24">
        <f t="shared" si="22"/>
        <v>0</v>
      </c>
      <c r="P45" s="24">
        <f t="shared" si="22"/>
        <v>0</v>
      </c>
      <c r="Q45" s="24">
        <f t="shared" si="22"/>
        <v>0</v>
      </c>
      <c r="R45" s="24">
        <f t="shared" si="22"/>
        <v>0</v>
      </c>
      <c r="S45" s="24">
        <f t="shared" si="22"/>
        <v>241</v>
      </c>
      <c r="T45" s="24">
        <f t="shared" si="22"/>
        <v>0</v>
      </c>
      <c r="U45" s="24">
        <f t="shared" si="22"/>
        <v>0</v>
      </c>
      <c r="V45" s="24">
        <f t="shared" si="22"/>
        <v>0</v>
      </c>
      <c r="W45" s="24">
        <f t="shared" si="22"/>
        <v>0</v>
      </c>
      <c r="X45" s="24">
        <f t="shared" si="22"/>
        <v>0</v>
      </c>
      <c r="Y45" s="24">
        <f t="shared" si="22"/>
        <v>0</v>
      </c>
      <c r="Z45" s="24">
        <f t="shared" si="22"/>
        <v>0</v>
      </c>
      <c r="AA45" s="24">
        <f t="shared" si="22"/>
        <v>0</v>
      </c>
      <c r="AB45" s="24">
        <f t="shared" si="22"/>
        <v>0</v>
      </c>
      <c r="AC45" s="24">
        <f t="shared" si="22"/>
        <v>0</v>
      </c>
      <c r="AD45" s="24">
        <f t="shared" si="22"/>
        <v>0</v>
      </c>
      <c r="AE45" s="24">
        <f t="shared" si="22"/>
        <v>0</v>
      </c>
      <c r="AF45" s="24">
        <f t="shared" si="22"/>
        <v>0</v>
      </c>
      <c r="AG45" s="24">
        <f t="shared" si="22"/>
        <v>0</v>
      </c>
      <c r="AH45" s="24">
        <f t="shared" si="22"/>
        <v>0</v>
      </c>
    </row>
    <row r="46" spans="1:34" ht="78.75" customHeight="1" x14ac:dyDescent="0.25">
      <c r="A46" s="17" t="s">
        <v>103</v>
      </c>
      <c r="B46" s="23" t="s">
        <v>104</v>
      </c>
      <c r="C46" s="17" t="s">
        <v>57</v>
      </c>
      <c r="D46" s="17" t="s">
        <v>58</v>
      </c>
      <c r="E46" s="24">
        <f t="shared" ref="E46:AH46" si="23">SUM(E47,E48)</f>
        <v>0</v>
      </c>
      <c r="F46" s="24">
        <f t="shared" si="23"/>
        <v>0</v>
      </c>
      <c r="G46" s="24">
        <f t="shared" si="23"/>
        <v>0</v>
      </c>
      <c r="H46" s="24">
        <f t="shared" si="23"/>
        <v>0</v>
      </c>
      <c r="I46" s="24">
        <f t="shared" si="23"/>
        <v>77</v>
      </c>
      <c r="J46" s="24">
        <f t="shared" si="23"/>
        <v>0</v>
      </c>
      <c r="K46" s="24">
        <f t="shared" si="23"/>
        <v>0</v>
      </c>
      <c r="L46" s="24">
        <f t="shared" si="23"/>
        <v>0</v>
      </c>
      <c r="M46" s="24">
        <f t="shared" si="23"/>
        <v>0</v>
      </c>
      <c r="N46" s="24">
        <f t="shared" si="23"/>
        <v>0</v>
      </c>
      <c r="O46" s="24">
        <f t="shared" si="23"/>
        <v>0</v>
      </c>
      <c r="P46" s="24">
        <f t="shared" si="23"/>
        <v>0</v>
      </c>
      <c r="Q46" s="24">
        <f t="shared" si="23"/>
        <v>0</v>
      </c>
      <c r="R46" s="24">
        <f t="shared" si="23"/>
        <v>0</v>
      </c>
      <c r="S46" s="24">
        <f t="shared" si="23"/>
        <v>0</v>
      </c>
      <c r="T46" s="24">
        <f t="shared" si="23"/>
        <v>0</v>
      </c>
      <c r="U46" s="24">
        <f t="shared" si="23"/>
        <v>0</v>
      </c>
      <c r="V46" s="24">
        <f t="shared" si="23"/>
        <v>0</v>
      </c>
      <c r="W46" s="24">
        <f t="shared" si="23"/>
        <v>0</v>
      </c>
      <c r="X46" s="24">
        <f t="shared" si="23"/>
        <v>0</v>
      </c>
      <c r="Y46" s="24">
        <f t="shared" si="23"/>
        <v>0</v>
      </c>
      <c r="Z46" s="24">
        <f t="shared" si="23"/>
        <v>0</v>
      </c>
      <c r="AA46" s="24">
        <f t="shared" si="23"/>
        <v>0</v>
      </c>
      <c r="AB46" s="24">
        <f t="shared" si="23"/>
        <v>0</v>
      </c>
      <c r="AC46" s="24">
        <f t="shared" si="23"/>
        <v>0</v>
      </c>
      <c r="AD46" s="24">
        <f t="shared" si="23"/>
        <v>0</v>
      </c>
      <c r="AE46" s="24">
        <f t="shared" si="23"/>
        <v>0</v>
      </c>
      <c r="AF46" s="24">
        <f t="shared" si="23"/>
        <v>0</v>
      </c>
      <c r="AG46" s="24">
        <f t="shared" si="23"/>
        <v>0</v>
      </c>
      <c r="AH46" s="24">
        <f t="shared" si="23"/>
        <v>0</v>
      </c>
    </row>
    <row r="47" spans="1:34" ht="31.5" customHeight="1" x14ac:dyDescent="0.25">
      <c r="A47" s="17" t="s">
        <v>105</v>
      </c>
      <c r="B47" s="23" t="s">
        <v>106</v>
      </c>
      <c r="C47" s="17" t="s">
        <v>57</v>
      </c>
      <c r="D47" s="17" t="s">
        <v>58</v>
      </c>
      <c r="E47" s="24" t="s">
        <v>58</v>
      </c>
      <c r="F47" s="24" t="s">
        <v>58</v>
      </c>
      <c r="G47" s="24" t="s">
        <v>58</v>
      </c>
      <c r="H47" s="24" t="s">
        <v>58</v>
      </c>
      <c r="I47" s="24" t="s">
        <v>58</v>
      </c>
      <c r="J47" s="24" t="s">
        <v>58</v>
      </c>
      <c r="K47" s="24" t="s">
        <v>58</v>
      </c>
      <c r="L47" s="24" t="s">
        <v>58</v>
      </c>
      <c r="M47" s="24" t="s">
        <v>58</v>
      </c>
      <c r="N47" s="24" t="s">
        <v>58</v>
      </c>
      <c r="O47" s="24" t="s">
        <v>58</v>
      </c>
      <c r="P47" s="24" t="s">
        <v>58</v>
      </c>
      <c r="Q47" s="24" t="s">
        <v>58</v>
      </c>
      <c r="R47" s="24" t="s">
        <v>58</v>
      </c>
      <c r="S47" s="24" t="s">
        <v>58</v>
      </c>
      <c r="T47" s="24" t="s">
        <v>58</v>
      </c>
      <c r="U47" s="24" t="s">
        <v>58</v>
      </c>
      <c r="V47" s="24" t="s">
        <v>58</v>
      </c>
      <c r="W47" s="24" t="s">
        <v>58</v>
      </c>
      <c r="X47" s="24" t="s">
        <v>58</v>
      </c>
      <c r="Y47" s="24" t="s">
        <v>58</v>
      </c>
      <c r="Z47" s="24" t="s">
        <v>58</v>
      </c>
      <c r="AA47" s="24" t="s">
        <v>58</v>
      </c>
      <c r="AB47" s="24" t="s">
        <v>58</v>
      </c>
      <c r="AC47" s="24" t="s">
        <v>58</v>
      </c>
      <c r="AD47" s="24" t="s">
        <v>58</v>
      </c>
      <c r="AE47" s="24" t="s">
        <v>58</v>
      </c>
      <c r="AF47" s="24" t="s">
        <v>58</v>
      </c>
      <c r="AG47" s="24" t="s">
        <v>58</v>
      </c>
      <c r="AH47" s="24" t="s">
        <v>58</v>
      </c>
    </row>
    <row r="48" spans="1:34" ht="78.75" customHeight="1" x14ac:dyDescent="0.25">
      <c r="A48" s="17" t="s">
        <v>107</v>
      </c>
      <c r="B48" s="23" t="s">
        <v>108</v>
      </c>
      <c r="C48" s="17" t="s">
        <v>57</v>
      </c>
      <c r="D48" s="17" t="s">
        <v>58</v>
      </c>
      <c r="E48" s="24">
        <f t="shared" ref="E48:H49" si="24">SUM(E50:E50)</f>
        <v>0</v>
      </c>
      <c r="F48" s="24">
        <f t="shared" si="24"/>
        <v>0</v>
      </c>
      <c r="G48" s="24">
        <f t="shared" si="24"/>
        <v>0</v>
      </c>
      <c r="H48" s="24">
        <f t="shared" si="24"/>
        <v>0</v>
      </c>
      <c r="I48" s="24">
        <f>SUM(I49:I50)</f>
        <v>77</v>
      </c>
      <c r="J48" s="24">
        <f t="shared" ref="J48:AH48" si="25">SUM(J49:J50)</f>
        <v>0</v>
      </c>
      <c r="K48" s="24">
        <f t="shared" si="25"/>
        <v>0</v>
      </c>
      <c r="L48" s="24">
        <f t="shared" si="25"/>
        <v>0</v>
      </c>
      <c r="M48" s="24">
        <f t="shared" si="25"/>
        <v>0</v>
      </c>
      <c r="N48" s="24">
        <f t="shared" si="25"/>
        <v>0</v>
      </c>
      <c r="O48" s="24">
        <f t="shared" si="25"/>
        <v>0</v>
      </c>
      <c r="P48" s="24">
        <f t="shared" si="25"/>
        <v>0</v>
      </c>
      <c r="Q48" s="24">
        <f t="shared" si="25"/>
        <v>0</v>
      </c>
      <c r="R48" s="24">
        <f t="shared" si="25"/>
        <v>0</v>
      </c>
      <c r="S48" s="24">
        <f t="shared" si="25"/>
        <v>0</v>
      </c>
      <c r="T48" s="24">
        <f t="shared" si="25"/>
        <v>0</v>
      </c>
      <c r="U48" s="24">
        <f t="shared" si="25"/>
        <v>0</v>
      </c>
      <c r="V48" s="24">
        <f t="shared" si="25"/>
        <v>0</v>
      </c>
      <c r="W48" s="24">
        <f t="shared" si="25"/>
        <v>0</v>
      </c>
      <c r="X48" s="24">
        <f t="shared" si="25"/>
        <v>0</v>
      </c>
      <c r="Y48" s="24">
        <f t="shared" si="25"/>
        <v>0</v>
      </c>
      <c r="Z48" s="24">
        <f t="shared" si="25"/>
        <v>0</v>
      </c>
      <c r="AA48" s="24">
        <f t="shared" si="25"/>
        <v>0</v>
      </c>
      <c r="AB48" s="24">
        <f t="shared" si="25"/>
        <v>0</v>
      </c>
      <c r="AC48" s="24">
        <f t="shared" si="25"/>
        <v>0</v>
      </c>
      <c r="AD48" s="24">
        <f t="shared" si="25"/>
        <v>0</v>
      </c>
      <c r="AE48" s="24">
        <f t="shared" si="25"/>
        <v>0</v>
      </c>
      <c r="AF48" s="24">
        <f t="shared" si="25"/>
        <v>0</v>
      </c>
      <c r="AG48" s="24">
        <f t="shared" si="25"/>
        <v>0</v>
      </c>
      <c r="AH48" s="24">
        <f t="shared" si="25"/>
        <v>0</v>
      </c>
    </row>
    <row r="49" spans="1:34" ht="33" customHeight="1" x14ac:dyDescent="0.25">
      <c r="A49" s="25" t="str">
        <f>[1]I0515_1037000158513_10_69_0!A50</f>
        <v>1.2.1.2.1</v>
      </c>
      <c r="B49" s="26" t="str">
        <f>[1]I0515_1037000158513_10_69_0!B50</f>
        <v>Монтаж системы сигнализации в трансформаторной подстанции</v>
      </c>
      <c r="C49" s="26" t="str">
        <f>[1]I0515_1037000158513_10_69_0!C50</f>
        <v>О_000006001</v>
      </c>
      <c r="D49" s="17" t="s">
        <v>58</v>
      </c>
      <c r="E49" s="24">
        <f t="shared" si="24"/>
        <v>0</v>
      </c>
      <c r="F49" s="24">
        <f t="shared" si="24"/>
        <v>0</v>
      </c>
      <c r="G49" s="24">
        <f t="shared" si="24"/>
        <v>0</v>
      </c>
      <c r="H49" s="24">
        <f t="shared" si="24"/>
        <v>0</v>
      </c>
      <c r="I49" s="24">
        <f>[1]I0515_1037000158513_13_69_0!K53</f>
        <v>77</v>
      </c>
      <c r="J49" s="24">
        <f t="shared" ref="J49:N64" si="26">O49+T49+Y49+AD49</f>
        <v>0</v>
      </c>
      <c r="K49" s="24">
        <f t="shared" si="26"/>
        <v>0</v>
      </c>
      <c r="L49" s="24">
        <f t="shared" si="26"/>
        <v>0</v>
      </c>
      <c r="M49" s="24">
        <f t="shared" si="26"/>
        <v>0</v>
      </c>
      <c r="N49" s="24">
        <f t="shared" si="26"/>
        <v>0</v>
      </c>
      <c r="O49" s="24">
        <f t="shared" ref="O49:AH50" si="27">SUM(O51:O51)</f>
        <v>0</v>
      </c>
      <c r="P49" s="24">
        <f t="shared" si="27"/>
        <v>0</v>
      </c>
      <c r="Q49" s="24">
        <f t="shared" si="27"/>
        <v>0</v>
      </c>
      <c r="R49" s="24">
        <f t="shared" si="27"/>
        <v>0</v>
      </c>
      <c r="S49" s="24">
        <f t="shared" si="27"/>
        <v>0</v>
      </c>
      <c r="T49" s="24">
        <f t="shared" si="27"/>
        <v>0</v>
      </c>
      <c r="U49" s="24">
        <f t="shared" si="27"/>
        <v>0</v>
      </c>
      <c r="V49" s="24">
        <f t="shared" si="27"/>
        <v>0</v>
      </c>
      <c r="W49" s="24">
        <f t="shared" si="27"/>
        <v>0</v>
      </c>
      <c r="X49" s="24">
        <f t="shared" si="27"/>
        <v>0</v>
      </c>
      <c r="Y49" s="24">
        <f t="shared" si="27"/>
        <v>0</v>
      </c>
      <c r="Z49" s="24">
        <f t="shared" si="27"/>
        <v>0</v>
      </c>
      <c r="AA49" s="24">
        <f t="shared" si="27"/>
        <v>0</v>
      </c>
      <c r="AB49" s="24">
        <f t="shared" si="27"/>
        <v>0</v>
      </c>
      <c r="AC49" s="24">
        <f t="shared" si="27"/>
        <v>0</v>
      </c>
      <c r="AD49" s="24">
        <f t="shared" si="27"/>
        <v>0</v>
      </c>
      <c r="AE49" s="24">
        <f t="shared" si="27"/>
        <v>0</v>
      </c>
      <c r="AF49" s="24">
        <f t="shared" si="27"/>
        <v>0</v>
      </c>
      <c r="AG49" s="24">
        <f t="shared" si="27"/>
        <v>0</v>
      </c>
      <c r="AH49" s="24">
        <f t="shared" si="27"/>
        <v>0</v>
      </c>
    </row>
    <row r="50" spans="1:34" ht="31.5" x14ac:dyDescent="0.25">
      <c r="A50" s="25" t="str">
        <f>[1]I0515_1037000158513_10_69_0!A51</f>
        <v>1.2.1.2.7</v>
      </c>
      <c r="B50" s="26" t="str">
        <f>[1]I0515_1037000158513_10_69_0!B51</f>
        <v>Реконструкция ПС "Академическая"35/10кВ</v>
      </c>
      <c r="C50" s="26" t="str">
        <f>[1]I0515_1037000158513_10_69_0!C51</f>
        <v>О_100000007</v>
      </c>
      <c r="D50" s="17" t="s">
        <v>58</v>
      </c>
      <c r="E50" s="24">
        <f>[1]I0515_1037000158513_13_69_0!G54</f>
        <v>0</v>
      </c>
      <c r="F50" s="24">
        <f>[1]I0515_1037000158513_13_69_0!H54</f>
        <v>0</v>
      </c>
      <c r="G50" s="24">
        <f>[1]I0515_1037000158513_13_69_0!I54</f>
        <v>0</v>
      </c>
      <c r="H50" s="24">
        <f>[1]I0515_1037000158513_13_69_0!J54</f>
        <v>0</v>
      </c>
      <c r="I50" s="24">
        <f>[1]I0515_1037000158513_13_69_0!K54</f>
        <v>0</v>
      </c>
      <c r="J50" s="24">
        <f t="shared" si="26"/>
        <v>0</v>
      </c>
      <c r="K50" s="24">
        <f t="shared" si="26"/>
        <v>0</v>
      </c>
      <c r="L50" s="24">
        <f t="shared" si="26"/>
        <v>0</v>
      </c>
      <c r="M50" s="24">
        <f t="shared" si="26"/>
        <v>0</v>
      </c>
      <c r="N50" s="24">
        <f t="shared" si="26"/>
        <v>0</v>
      </c>
      <c r="O50" s="24">
        <f t="shared" si="27"/>
        <v>0</v>
      </c>
      <c r="P50" s="24">
        <f t="shared" si="27"/>
        <v>0</v>
      </c>
      <c r="Q50" s="24">
        <f t="shared" si="27"/>
        <v>0</v>
      </c>
      <c r="R50" s="24">
        <f t="shared" si="27"/>
        <v>0</v>
      </c>
      <c r="S50" s="24">
        <f t="shared" si="27"/>
        <v>0</v>
      </c>
      <c r="T50" s="24">
        <f t="shared" si="27"/>
        <v>0</v>
      </c>
      <c r="U50" s="24">
        <f t="shared" si="27"/>
        <v>0</v>
      </c>
      <c r="V50" s="24">
        <f t="shared" si="27"/>
        <v>0</v>
      </c>
      <c r="W50" s="24">
        <f t="shared" si="27"/>
        <v>0</v>
      </c>
      <c r="X50" s="24">
        <f t="shared" si="27"/>
        <v>0</v>
      </c>
      <c r="Y50" s="24">
        <f t="shared" si="27"/>
        <v>0</v>
      </c>
      <c r="Z50" s="24">
        <f t="shared" si="27"/>
        <v>0</v>
      </c>
      <c r="AA50" s="24">
        <f t="shared" si="27"/>
        <v>0</v>
      </c>
      <c r="AB50" s="24">
        <f t="shared" si="27"/>
        <v>0</v>
      </c>
      <c r="AC50" s="24">
        <f t="shared" si="27"/>
        <v>0</v>
      </c>
      <c r="AD50" s="24">
        <f t="shared" si="27"/>
        <v>0</v>
      </c>
      <c r="AE50" s="24">
        <f t="shared" si="27"/>
        <v>0</v>
      </c>
      <c r="AF50" s="24">
        <f t="shared" si="27"/>
        <v>0</v>
      </c>
      <c r="AG50" s="24">
        <f t="shared" si="27"/>
        <v>0</v>
      </c>
      <c r="AH50" s="24">
        <f t="shared" si="27"/>
        <v>0</v>
      </c>
    </row>
    <row r="51" spans="1:34" ht="47.25" x14ac:dyDescent="0.25">
      <c r="A51" s="17" t="s">
        <v>109</v>
      </c>
      <c r="B51" s="23" t="s">
        <v>110</v>
      </c>
      <c r="C51" s="17" t="s">
        <v>57</v>
      </c>
      <c r="D51" s="17" t="s">
        <v>58</v>
      </c>
      <c r="E51" s="24">
        <f t="shared" ref="E51:I51" si="28">SUM(E52,E53)</f>
        <v>0</v>
      </c>
      <c r="F51" s="24">
        <f t="shared" si="28"/>
        <v>0</v>
      </c>
      <c r="G51" s="24">
        <f t="shared" si="28"/>
        <v>0</v>
      </c>
      <c r="H51" s="24">
        <f t="shared" si="28"/>
        <v>0</v>
      </c>
      <c r="I51" s="24">
        <f t="shared" si="28"/>
        <v>0</v>
      </c>
      <c r="J51" s="24">
        <f t="shared" si="26"/>
        <v>0</v>
      </c>
      <c r="K51" s="24">
        <f t="shared" si="26"/>
        <v>0</v>
      </c>
      <c r="L51" s="24">
        <f t="shared" si="26"/>
        <v>0</v>
      </c>
      <c r="M51" s="24">
        <f t="shared" si="26"/>
        <v>0</v>
      </c>
      <c r="N51" s="24">
        <f t="shared" si="26"/>
        <v>0</v>
      </c>
      <c r="O51" s="24">
        <f t="shared" ref="O51:AH51" si="29">SUM(O52,O53)</f>
        <v>0</v>
      </c>
      <c r="P51" s="24">
        <f t="shared" si="29"/>
        <v>0</v>
      </c>
      <c r="Q51" s="24">
        <f t="shared" si="29"/>
        <v>0</v>
      </c>
      <c r="R51" s="24">
        <f t="shared" si="29"/>
        <v>0</v>
      </c>
      <c r="S51" s="24">
        <f t="shared" si="29"/>
        <v>0</v>
      </c>
      <c r="T51" s="24">
        <f t="shared" si="29"/>
        <v>0</v>
      </c>
      <c r="U51" s="24">
        <f t="shared" si="29"/>
        <v>0</v>
      </c>
      <c r="V51" s="24">
        <f t="shared" si="29"/>
        <v>0</v>
      </c>
      <c r="W51" s="24">
        <f t="shared" si="29"/>
        <v>0</v>
      </c>
      <c r="X51" s="24">
        <f t="shared" si="29"/>
        <v>0</v>
      </c>
      <c r="Y51" s="24">
        <f t="shared" si="29"/>
        <v>0</v>
      </c>
      <c r="Z51" s="24">
        <f t="shared" si="29"/>
        <v>0</v>
      </c>
      <c r="AA51" s="24">
        <f t="shared" si="29"/>
        <v>0</v>
      </c>
      <c r="AB51" s="24">
        <f t="shared" si="29"/>
        <v>0</v>
      </c>
      <c r="AC51" s="24">
        <f t="shared" si="29"/>
        <v>0</v>
      </c>
      <c r="AD51" s="24">
        <f t="shared" si="29"/>
        <v>0</v>
      </c>
      <c r="AE51" s="24">
        <f t="shared" si="29"/>
        <v>0</v>
      </c>
      <c r="AF51" s="24">
        <f t="shared" si="29"/>
        <v>0</v>
      </c>
      <c r="AG51" s="24">
        <f t="shared" si="29"/>
        <v>0</v>
      </c>
      <c r="AH51" s="24">
        <f t="shared" si="29"/>
        <v>0</v>
      </c>
    </row>
    <row r="52" spans="1:34" ht="31.5" x14ac:dyDescent="0.25">
      <c r="A52" s="17" t="s">
        <v>111</v>
      </c>
      <c r="B52" s="23" t="s">
        <v>112</v>
      </c>
      <c r="C52" s="17" t="s">
        <v>57</v>
      </c>
      <c r="D52" s="17" t="s">
        <v>58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f t="shared" si="26"/>
        <v>0</v>
      </c>
      <c r="K52" s="24">
        <f t="shared" si="26"/>
        <v>0</v>
      </c>
      <c r="L52" s="24">
        <f t="shared" si="26"/>
        <v>0</v>
      </c>
      <c r="M52" s="24">
        <f t="shared" si="26"/>
        <v>0</v>
      </c>
      <c r="N52" s="24">
        <f t="shared" si="26"/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</row>
    <row r="53" spans="1:34" ht="47.25" customHeight="1" x14ac:dyDescent="0.25">
      <c r="A53" s="17" t="s">
        <v>113</v>
      </c>
      <c r="B53" s="23" t="s">
        <v>114</v>
      </c>
      <c r="C53" s="17" t="s">
        <v>57</v>
      </c>
      <c r="D53" s="17" t="s">
        <v>58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f t="shared" si="26"/>
        <v>0</v>
      </c>
      <c r="K53" s="24">
        <f t="shared" si="26"/>
        <v>0</v>
      </c>
      <c r="L53" s="24">
        <f t="shared" si="26"/>
        <v>0</v>
      </c>
      <c r="M53" s="24">
        <f t="shared" si="26"/>
        <v>0</v>
      </c>
      <c r="N53" s="24">
        <f t="shared" si="26"/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</row>
    <row r="54" spans="1:34" ht="47.25" customHeight="1" x14ac:dyDescent="0.25">
      <c r="A54" s="17" t="s">
        <v>115</v>
      </c>
      <c r="B54" s="23" t="s">
        <v>116</v>
      </c>
      <c r="C54" s="17" t="s">
        <v>57</v>
      </c>
      <c r="D54" s="17" t="s">
        <v>58</v>
      </c>
      <c r="E54" s="24">
        <f>SUM(E55,E57,E58,E59,E60,E61,E62,E63)</f>
        <v>0</v>
      </c>
      <c r="F54" s="24">
        <f>SUM(F55,F57,F58,F59,F60,F61,F62,F63)</f>
        <v>0</v>
      </c>
      <c r="G54" s="24">
        <f>SUM(G55,G57,G58,G59,G60,G61,G62,G63)</f>
        <v>0</v>
      </c>
      <c r="H54" s="24">
        <f>SUM(H55,H57,H58,H59,H60,H61,H62,H63)</f>
        <v>0</v>
      </c>
      <c r="I54" s="24">
        <f>SUM(I55,I57,I58,I59,I60,I61,I62,I63)</f>
        <v>3314</v>
      </c>
      <c r="J54" s="24">
        <f t="shared" si="26"/>
        <v>0</v>
      </c>
      <c r="K54" s="24">
        <f t="shared" si="26"/>
        <v>0</v>
      </c>
      <c r="L54" s="24">
        <f t="shared" si="26"/>
        <v>0</v>
      </c>
      <c r="M54" s="24">
        <f t="shared" si="26"/>
        <v>0</v>
      </c>
      <c r="N54" s="24">
        <f t="shared" si="26"/>
        <v>241</v>
      </c>
      <c r="O54" s="24">
        <f t="shared" ref="O54:AH54" si="30">SUM(O55,O57,O58,O59,O60,O61,O62,O63)</f>
        <v>0</v>
      </c>
      <c r="P54" s="24">
        <f t="shared" si="30"/>
        <v>0</v>
      </c>
      <c r="Q54" s="24">
        <f t="shared" si="30"/>
        <v>0</v>
      </c>
      <c r="R54" s="24">
        <f t="shared" si="30"/>
        <v>0</v>
      </c>
      <c r="S54" s="24">
        <f t="shared" si="30"/>
        <v>241</v>
      </c>
      <c r="T54" s="24">
        <f t="shared" si="30"/>
        <v>0</v>
      </c>
      <c r="U54" s="24">
        <f t="shared" si="30"/>
        <v>0</v>
      </c>
      <c r="V54" s="24">
        <f t="shared" si="30"/>
        <v>0</v>
      </c>
      <c r="W54" s="24">
        <f t="shared" si="30"/>
        <v>0</v>
      </c>
      <c r="X54" s="24">
        <f t="shared" si="30"/>
        <v>0</v>
      </c>
      <c r="Y54" s="24">
        <f t="shared" si="30"/>
        <v>0</v>
      </c>
      <c r="Z54" s="24">
        <f t="shared" si="30"/>
        <v>0</v>
      </c>
      <c r="AA54" s="24">
        <f t="shared" si="30"/>
        <v>0</v>
      </c>
      <c r="AB54" s="24">
        <f t="shared" si="30"/>
        <v>0</v>
      </c>
      <c r="AC54" s="24">
        <f t="shared" si="30"/>
        <v>0</v>
      </c>
      <c r="AD54" s="24">
        <f t="shared" si="30"/>
        <v>0</v>
      </c>
      <c r="AE54" s="24">
        <f t="shared" si="30"/>
        <v>0</v>
      </c>
      <c r="AF54" s="24">
        <f t="shared" si="30"/>
        <v>0</v>
      </c>
      <c r="AG54" s="24">
        <f t="shared" si="30"/>
        <v>0</v>
      </c>
      <c r="AH54" s="24">
        <f t="shared" si="30"/>
        <v>0</v>
      </c>
    </row>
    <row r="55" spans="1:34" ht="47.25" customHeight="1" x14ac:dyDescent="0.25">
      <c r="A55" s="17" t="s">
        <v>117</v>
      </c>
      <c r="B55" s="23" t="s">
        <v>118</v>
      </c>
      <c r="C55" s="17" t="s">
        <v>57</v>
      </c>
      <c r="D55" s="17" t="s">
        <v>58</v>
      </c>
      <c r="E55" s="24">
        <f>SUM(E56:E56)</f>
        <v>0</v>
      </c>
      <c r="F55" s="24">
        <f>SUM(F56:F56)</f>
        <v>0</v>
      </c>
      <c r="G55" s="24">
        <f>SUM(G56:G56)</f>
        <v>0</v>
      </c>
      <c r="H55" s="24">
        <f>SUM(H56:H56)</f>
        <v>0</v>
      </c>
      <c r="I55" s="24">
        <f>SUM(I56:I56)</f>
        <v>3314</v>
      </c>
      <c r="J55" s="24">
        <f t="shared" si="26"/>
        <v>0</v>
      </c>
      <c r="K55" s="24">
        <f t="shared" si="26"/>
        <v>0</v>
      </c>
      <c r="L55" s="24">
        <f t="shared" si="26"/>
        <v>0</v>
      </c>
      <c r="M55" s="24">
        <f t="shared" si="26"/>
        <v>0</v>
      </c>
      <c r="N55" s="24">
        <f t="shared" si="26"/>
        <v>241</v>
      </c>
      <c r="O55" s="24">
        <f t="shared" ref="O55:AH55" si="31">SUM(O56:O56)</f>
        <v>0</v>
      </c>
      <c r="P55" s="24">
        <f t="shared" si="31"/>
        <v>0</v>
      </c>
      <c r="Q55" s="24">
        <f t="shared" si="31"/>
        <v>0</v>
      </c>
      <c r="R55" s="24">
        <f t="shared" si="31"/>
        <v>0</v>
      </c>
      <c r="S55" s="24">
        <f t="shared" si="31"/>
        <v>241</v>
      </c>
      <c r="T55" s="24">
        <f t="shared" si="31"/>
        <v>0</v>
      </c>
      <c r="U55" s="24">
        <f t="shared" si="31"/>
        <v>0</v>
      </c>
      <c r="V55" s="24">
        <f t="shared" si="31"/>
        <v>0</v>
      </c>
      <c r="W55" s="24">
        <f t="shared" si="31"/>
        <v>0</v>
      </c>
      <c r="X55" s="24">
        <f t="shared" si="31"/>
        <v>0</v>
      </c>
      <c r="Y55" s="24">
        <f t="shared" si="31"/>
        <v>0</v>
      </c>
      <c r="Z55" s="24">
        <f t="shared" si="31"/>
        <v>0</v>
      </c>
      <c r="AA55" s="24">
        <f t="shared" si="31"/>
        <v>0</v>
      </c>
      <c r="AB55" s="24">
        <f t="shared" si="31"/>
        <v>0</v>
      </c>
      <c r="AC55" s="24">
        <f t="shared" si="31"/>
        <v>0</v>
      </c>
      <c r="AD55" s="24">
        <f t="shared" si="31"/>
        <v>0</v>
      </c>
      <c r="AE55" s="24">
        <f t="shared" si="31"/>
        <v>0</v>
      </c>
      <c r="AF55" s="24">
        <f t="shared" si="31"/>
        <v>0</v>
      </c>
      <c r="AG55" s="24">
        <f t="shared" si="31"/>
        <v>0</v>
      </c>
      <c r="AH55" s="24">
        <f t="shared" si="31"/>
        <v>0</v>
      </c>
    </row>
    <row r="56" spans="1:34" ht="31.5" x14ac:dyDescent="0.25">
      <c r="A56" s="25" t="str">
        <f>[1]I0515_1037000158513_10_69_0!A57</f>
        <v>1.2.3.1.1</v>
      </c>
      <c r="B56" s="26" t="str">
        <f>[1]I0515_1037000158513_10_69_0!B57</f>
        <v>Обеспечение средствами учета электроэнергии</v>
      </c>
      <c r="C56" s="26" t="str">
        <f>[1]I0515_1037000158513_10_69_0!C57</f>
        <v>О_003000008</v>
      </c>
      <c r="D56" s="17" t="s">
        <v>58</v>
      </c>
      <c r="E56" s="24">
        <f>[1]I0515_1037000158513_13_69_0!G60</f>
        <v>0</v>
      </c>
      <c r="F56" s="24">
        <f>[1]I0515_1037000158513_13_69_0!H60</f>
        <v>0</v>
      </c>
      <c r="G56" s="24">
        <f>[1]I0515_1037000158513_13_69_0!I60</f>
        <v>0</v>
      </c>
      <c r="H56" s="24">
        <f>[1]I0515_1037000158513_13_69_0!J60</f>
        <v>0</v>
      </c>
      <c r="I56" s="24">
        <f>[1]I0515_1037000158513_13_69_0!K60</f>
        <v>3314</v>
      </c>
      <c r="J56" s="24">
        <f t="shared" si="26"/>
        <v>0</v>
      </c>
      <c r="K56" s="24">
        <f t="shared" si="26"/>
        <v>0</v>
      </c>
      <c r="L56" s="24">
        <f t="shared" si="26"/>
        <v>0</v>
      </c>
      <c r="M56" s="24">
        <f t="shared" si="26"/>
        <v>0</v>
      </c>
      <c r="N56" s="24">
        <f t="shared" si="26"/>
        <v>241</v>
      </c>
      <c r="O56" s="24">
        <f t="shared" ref="O56:AH56" si="32">SUM(O58:O58)</f>
        <v>0</v>
      </c>
      <c r="P56" s="24">
        <f t="shared" si="32"/>
        <v>0</v>
      </c>
      <c r="Q56" s="24">
        <f t="shared" si="32"/>
        <v>0</v>
      </c>
      <c r="R56" s="24">
        <f t="shared" si="32"/>
        <v>0</v>
      </c>
      <c r="S56" s="24">
        <v>241</v>
      </c>
      <c r="T56" s="24">
        <f t="shared" si="32"/>
        <v>0</v>
      </c>
      <c r="U56" s="24">
        <f t="shared" si="32"/>
        <v>0</v>
      </c>
      <c r="V56" s="24">
        <f t="shared" si="32"/>
        <v>0</v>
      </c>
      <c r="W56" s="24">
        <f t="shared" si="32"/>
        <v>0</v>
      </c>
      <c r="X56" s="24">
        <f t="shared" si="32"/>
        <v>0</v>
      </c>
      <c r="Y56" s="24">
        <f t="shared" si="32"/>
        <v>0</v>
      </c>
      <c r="Z56" s="24">
        <f t="shared" si="32"/>
        <v>0</v>
      </c>
      <c r="AA56" s="24">
        <f t="shared" si="32"/>
        <v>0</v>
      </c>
      <c r="AB56" s="24">
        <f t="shared" si="32"/>
        <v>0</v>
      </c>
      <c r="AC56" s="24">
        <f t="shared" si="32"/>
        <v>0</v>
      </c>
      <c r="AD56" s="24">
        <f t="shared" si="32"/>
        <v>0</v>
      </c>
      <c r="AE56" s="24">
        <f t="shared" si="32"/>
        <v>0</v>
      </c>
      <c r="AF56" s="24">
        <f t="shared" si="32"/>
        <v>0</v>
      </c>
      <c r="AG56" s="24">
        <f t="shared" si="32"/>
        <v>0</v>
      </c>
      <c r="AH56" s="24">
        <f t="shared" si="32"/>
        <v>0</v>
      </c>
    </row>
    <row r="57" spans="1:34" ht="47.25" x14ac:dyDescent="0.25">
      <c r="A57" s="17" t="s">
        <v>119</v>
      </c>
      <c r="B57" s="23" t="s">
        <v>120</v>
      </c>
      <c r="C57" s="17" t="s">
        <v>57</v>
      </c>
      <c r="D57" s="17" t="s">
        <v>58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f t="shared" si="26"/>
        <v>0</v>
      </c>
      <c r="K57" s="24">
        <f t="shared" si="26"/>
        <v>0</v>
      </c>
      <c r="L57" s="24">
        <f t="shared" si="26"/>
        <v>0</v>
      </c>
      <c r="M57" s="24">
        <f t="shared" si="26"/>
        <v>0</v>
      </c>
      <c r="N57" s="24">
        <f t="shared" si="26"/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</row>
    <row r="58" spans="1:34" ht="63" customHeight="1" x14ac:dyDescent="0.25">
      <c r="A58" s="17" t="s">
        <v>121</v>
      </c>
      <c r="B58" s="23" t="s">
        <v>122</v>
      </c>
      <c r="C58" s="17" t="s">
        <v>57</v>
      </c>
      <c r="D58" s="17" t="s">
        <v>58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f t="shared" si="26"/>
        <v>0</v>
      </c>
      <c r="K58" s="24">
        <f t="shared" si="26"/>
        <v>0</v>
      </c>
      <c r="L58" s="24">
        <f t="shared" si="26"/>
        <v>0</v>
      </c>
      <c r="M58" s="24">
        <f t="shared" si="26"/>
        <v>0</v>
      </c>
      <c r="N58" s="24">
        <f t="shared" si="26"/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</row>
    <row r="59" spans="1:34" ht="63" customHeight="1" x14ac:dyDescent="0.25">
      <c r="A59" s="17" t="s">
        <v>123</v>
      </c>
      <c r="B59" s="23" t="s">
        <v>124</v>
      </c>
      <c r="C59" s="17" t="s">
        <v>57</v>
      </c>
      <c r="D59" s="17" t="s">
        <v>58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f t="shared" si="26"/>
        <v>0</v>
      </c>
      <c r="K59" s="24">
        <f t="shared" si="26"/>
        <v>0</v>
      </c>
      <c r="L59" s="24">
        <f t="shared" si="26"/>
        <v>0</v>
      </c>
      <c r="M59" s="24">
        <f t="shared" si="26"/>
        <v>0</v>
      </c>
      <c r="N59" s="24">
        <f t="shared" si="26"/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</row>
    <row r="60" spans="1:34" ht="63" customHeight="1" x14ac:dyDescent="0.25">
      <c r="A60" s="17" t="s">
        <v>125</v>
      </c>
      <c r="B60" s="23" t="s">
        <v>126</v>
      </c>
      <c r="C60" s="17" t="s">
        <v>57</v>
      </c>
      <c r="D60" s="17" t="s">
        <v>58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f t="shared" si="26"/>
        <v>0</v>
      </c>
      <c r="K60" s="24">
        <f t="shared" si="26"/>
        <v>0</v>
      </c>
      <c r="L60" s="24">
        <f t="shared" si="26"/>
        <v>0</v>
      </c>
      <c r="M60" s="24">
        <f t="shared" si="26"/>
        <v>0</v>
      </c>
      <c r="N60" s="24">
        <f t="shared" si="26"/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</row>
    <row r="61" spans="1:34" ht="63" customHeight="1" x14ac:dyDescent="0.25">
      <c r="A61" s="17" t="s">
        <v>127</v>
      </c>
      <c r="B61" s="23" t="s">
        <v>128</v>
      </c>
      <c r="C61" s="17" t="s">
        <v>57</v>
      </c>
      <c r="D61" s="17" t="s">
        <v>58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f t="shared" si="26"/>
        <v>0</v>
      </c>
      <c r="K61" s="24">
        <f t="shared" si="26"/>
        <v>0</v>
      </c>
      <c r="L61" s="24">
        <f t="shared" si="26"/>
        <v>0</v>
      </c>
      <c r="M61" s="24">
        <f t="shared" si="26"/>
        <v>0</v>
      </c>
      <c r="N61" s="24">
        <f t="shared" si="26"/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</row>
    <row r="62" spans="1:34" ht="63" x14ac:dyDescent="0.25">
      <c r="A62" s="17" t="s">
        <v>129</v>
      </c>
      <c r="B62" s="23" t="s">
        <v>130</v>
      </c>
      <c r="C62" s="17" t="s">
        <v>57</v>
      </c>
      <c r="D62" s="17" t="s">
        <v>58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f t="shared" si="26"/>
        <v>0</v>
      </c>
      <c r="K62" s="24">
        <f t="shared" si="26"/>
        <v>0</v>
      </c>
      <c r="L62" s="24">
        <f t="shared" si="26"/>
        <v>0</v>
      </c>
      <c r="M62" s="24">
        <f t="shared" si="26"/>
        <v>0</v>
      </c>
      <c r="N62" s="24">
        <f t="shared" si="26"/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</row>
    <row r="63" spans="1:34" ht="94.5" customHeight="1" x14ac:dyDescent="0.25">
      <c r="A63" s="17" t="s">
        <v>131</v>
      </c>
      <c r="B63" s="23" t="s">
        <v>132</v>
      </c>
      <c r="C63" s="17" t="s">
        <v>57</v>
      </c>
      <c r="D63" s="17" t="s">
        <v>58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f t="shared" si="26"/>
        <v>0</v>
      </c>
      <c r="K63" s="24">
        <f t="shared" si="26"/>
        <v>0</v>
      </c>
      <c r="L63" s="24">
        <f t="shared" si="26"/>
        <v>0</v>
      </c>
      <c r="M63" s="24">
        <f t="shared" si="26"/>
        <v>0</v>
      </c>
      <c r="N63" s="24">
        <f t="shared" si="26"/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</row>
    <row r="64" spans="1:34" ht="78.75" customHeight="1" x14ac:dyDescent="0.25">
      <c r="A64" s="17" t="s">
        <v>133</v>
      </c>
      <c r="B64" s="23" t="s">
        <v>134</v>
      </c>
      <c r="C64" s="17" t="s">
        <v>57</v>
      </c>
      <c r="D64" s="17" t="s">
        <v>58</v>
      </c>
      <c r="E64" s="24">
        <f t="shared" ref="E64:I64" si="33">SUM(E65,E66)</f>
        <v>0</v>
      </c>
      <c r="F64" s="24">
        <f t="shared" si="33"/>
        <v>0</v>
      </c>
      <c r="G64" s="24">
        <f t="shared" si="33"/>
        <v>0</v>
      </c>
      <c r="H64" s="24">
        <f t="shared" si="33"/>
        <v>0</v>
      </c>
      <c r="I64" s="24">
        <f t="shared" si="33"/>
        <v>0</v>
      </c>
      <c r="J64" s="24">
        <f t="shared" si="26"/>
        <v>0</v>
      </c>
      <c r="K64" s="24">
        <f t="shared" si="26"/>
        <v>0</v>
      </c>
      <c r="L64" s="24">
        <f t="shared" si="26"/>
        <v>0</v>
      </c>
      <c r="M64" s="24">
        <f t="shared" si="26"/>
        <v>0</v>
      </c>
      <c r="N64" s="24">
        <f t="shared" si="26"/>
        <v>0</v>
      </c>
      <c r="O64" s="24">
        <f t="shared" ref="O64:AH64" si="34">SUM(O65,O66)</f>
        <v>0</v>
      </c>
      <c r="P64" s="24">
        <f t="shared" si="34"/>
        <v>0</v>
      </c>
      <c r="Q64" s="24">
        <f t="shared" si="34"/>
        <v>0</v>
      </c>
      <c r="R64" s="24">
        <f t="shared" si="34"/>
        <v>0</v>
      </c>
      <c r="S64" s="24">
        <f t="shared" si="34"/>
        <v>0</v>
      </c>
      <c r="T64" s="24">
        <f t="shared" si="34"/>
        <v>0</v>
      </c>
      <c r="U64" s="24">
        <f t="shared" si="34"/>
        <v>0</v>
      </c>
      <c r="V64" s="24">
        <f t="shared" si="34"/>
        <v>0</v>
      </c>
      <c r="W64" s="24">
        <f t="shared" si="34"/>
        <v>0</v>
      </c>
      <c r="X64" s="24">
        <f t="shared" si="34"/>
        <v>0</v>
      </c>
      <c r="Y64" s="24">
        <f t="shared" si="34"/>
        <v>0</v>
      </c>
      <c r="Z64" s="24">
        <f t="shared" si="34"/>
        <v>0</v>
      </c>
      <c r="AA64" s="24">
        <f t="shared" si="34"/>
        <v>0</v>
      </c>
      <c r="AB64" s="24">
        <f t="shared" si="34"/>
        <v>0</v>
      </c>
      <c r="AC64" s="24">
        <f t="shared" si="34"/>
        <v>0</v>
      </c>
      <c r="AD64" s="24">
        <f t="shared" si="34"/>
        <v>0</v>
      </c>
      <c r="AE64" s="24">
        <f t="shared" si="34"/>
        <v>0</v>
      </c>
      <c r="AF64" s="24">
        <f t="shared" si="34"/>
        <v>0</v>
      </c>
      <c r="AG64" s="24">
        <f t="shared" si="34"/>
        <v>0</v>
      </c>
      <c r="AH64" s="24">
        <f t="shared" si="34"/>
        <v>0</v>
      </c>
    </row>
    <row r="65" spans="1:34" ht="78.75" customHeight="1" x14ac:dyDescent="0.25">
      <c r="A65" s="17" t="s">
        <v>135</v>
      </c>
      <c r="B65" s="23" t="s">
        <v>136</v>
      </c>
      <c r="C65" s="17" t="s">
        <v>57</v>
      </c>
      <c r="D65" s="17" t="s">
        <v>58</v>
      </c>
      <c r="E65" s="24" t="s">
        <v>58</v>
      </c>
      <c r="F65" s="24" t="s">
        <v>58</v>
      </c>
      <c r="G65" s="24" t="s">
        <v>58</v>
      </c>
      <c r="H65" s="24" t="s">
        <v>58</v>
      </c>
      <c r="I65" s="24" t="s">
        <v>58</v>
      </c>
      <c r="J65" s="24" t="s">
        <v>58</v>
      </c>
      <c r="K65" s="24" t="s">
        <v>58</v>
      </c>
      <c r="L65" s="24" t="s">
        <v>58</v>
      </c>
      <c r="M65" s="24" t="s">
        <v>58</v>
      </c>
      <c r="N65" s="24" t="s">
        <v>58</v>
      </c>
      <c r="O65" s="24" t="s">
        <v>58</v>
      </c>
      <c r="P65" s="24" t="s">
        <v>58</v>
      </c>
      <c r="Q65" s="24" t="s">
        <v>58</v>
      </c>
      <c r="R65" s="24" t="s">
        <v>58</v>
      </c>
      <c r="S65" s="24" t="s">
        <v>58</v>
      </c>
      <c r="T65" s="24" t="s">
        <v>58</v>
      </c>
      <c r="U65" s="24" t="s">
        <v>58</v>
      </c>
      <c r="V65" s="24" t="s">
        <v>58</v>
      </c>
      <c r="W65" s="24" t="s">
        <v>58</v>
      </c>
      <c r="X65" s="24" t="s">
        <v>58</v>
      </c>
      <c r="Y65" s="24" t="s">
        <v>58</v>
      </c>
      <c r="Z65" s="24" t="s">
        <v>58</v>
      </c>
      <c r="AA65" s="24" t="s">
        <v>58</v>
      </c>
      <c r="AB65" s="24" t="s">
        <v>58</v>
      </c>
      <c r="AC65" s="24" t="s">
        <v>58</v>
      </c>
      <c r="AD65" s="24" t="s">
        <v>58</v>
      </c>
      <c r="AE65" s="24" t="s">
        <v>58</v>
      </c>
      <c r="AF65" s="24" t="s">
        <v>58</v>
      </c>
      <c r="AG65" s="24" t="s">
        <v>58</v>
      </c>
      <c r="AH65" s="24" t="s">
        <v>58</v>
      </c>
    </row>
    <row r="66" spans="1:34" ht="63" x14ac:dyDescent="0.25">
      <c r="A66" s="17" t="s">
        <v>137</v>
      </c>
      <c r="B66" s="23" t="s">
        <v>138</v>
      </c>
      <c r="C66" s="17" t="s">
        <v>57</v>
      </c>
      <c r="D66" s="17" t="s">
        <v>58</v>
      </c>
      <c r="E66" s="24" t="s">
        <v>58</v>
      </c>
      <c r="F66" s="24" t="s">
        <v>58</v>
      </c>
      <c r="G66" s="24" t="s">
        <v>58</v>
      </c>
      <c r="H66" s="24" t="s">
        <v>58</v>
      </c>
      <c r="I66" s="24" t="s">
        <v>58</v>
      </c>
      <c r="J66" s="24" t="s">
        <v>58</v>
      </c>
      <c r="K66" s="24" t="s">
        <v>58</v>
      </c>
      <c r="L66" s="24" t="s">
        <v>58</v>
      </c>
      <c r="M66" s="24" t="s">
        <v>58</v>
      </c>
      <c r="N66" s="24" t="s">
        <v>58</v>
      </c>
      <c r="O66" s="24" t="s">
        <v>58</v>
      </c>
      <c r="P66" s="24" t="s">
        <v>58</v>
      </c>
      <c r="Q66" s="24" t="s">
        <v>58</v>
      </c>
      <c r="R66" s="24" t="s">
        <v>58</v>
      </c>
      <c r="S66" s="24" t="s">
        <v>58</v>
      </c>
      <c r="T66" s="24" t="s">
        <v>58</v>
      </c>
      <c r="U66" s="24" t="s">
        <v>58</v>
      </c>
      <c r="V66" s="24" t="s">
        <v>58</v>
      </c>
      <c r="W66" s="24" t="s">
        <v>58</v>
      </c>
      <c r="X66" s="24" t="s">
        <v>58</v>
      </c>
      <c r="Y66" s="24" t="s">
        <v>58</v>
      </c>
      <c r="Z66" s="24" t="s">
        <v>58</v>
      </c>
      <c r="AA66" s="24" t="s">
        <v>58</v>
      </c>
      <c r="AB66" s="24" t="s">
        <v>58</v>
      </c>
      <c r="AC66" s="24" t="s">
        <v>58</v>
      </c>
      <c r="AD66" s="24" t="s">
        <v>58</v>
      </c>
      <c r="AE66" s="24" t="s">
        <v>58</v>
      </c>
      <c r="AF66" s="24" t="s">
        <v>58</v>
      </c>
      <c r="AG66" s="24" t="s">
        <v>58</v>
      </c>
      <c r="AH66" s="24" t="s">
        <v>58</v>
      </c>
    </row>
    <row r="67" spans="1:34" ht="94.5" x14ac:dyDescent="0.25">
      <c r="A67" s="17" t="s">
        <v>139</v>
      </c>
      <c r="B67" s="23" t="s">
        <v>140</v>
      </c>
      <c r="C67" s="17" t="s">
        <v>57</v>
      </c>
      <c r="D67" s="17" t="s">
        <v>58</v>
      </c>
      <c r="E67" s="24">
        <f t="shared" ref="E67:I67" si="35">SUM(E68,E69)</f>
        <v>0</v>
      </c>
      <c r="F67" s="24">
        <f t="shared" si="35"/>
        <v>0</v>
      </c>
      <c r="G67" s="24">
        <f t="shared" si="35"/>
        <v>0</v>
      </c>
      <c r="H67" s="24">
        <f t="shared" si="35"/>
        <v>0</v>
      </c>
      <c r="I67" s="24">
        <f t="shared" si="35"/>
        <v>0</v>
      </c>
      <c r="J67" s="24">
        <f t="shared" ref="J67:N68" si="36">O67+T67+Y67+AD67</f>
        <v>0</v>
      </c>
      <c r="K67" s="24">
        <f t="shared" si="36"/>
        <v>0</v>
      </c>
      <c r="L67" s="24">
        <f t="shared" si="36"/>
        <v>0</v>
      </c>
      <c r="M67" s="24">
        <f t="shared" si="36"/>
        <v>0</v>
      </c>
      <c r="N67" s="24">
        <f t="shared" si="36"/>
        <v>0</v>
      </c>
      <c r="O67" s="24">
        <f t="shared" ref="O67:AH67" si="37">SUM(O68,O69)</f>
        <v>0</v>
      </c>
      <c r="P67" s="24">
        <f t="shared" si="37"/>
        <v>0</v>
      </c>
      <c r="Q67" s="24">
        <f t="shared" si="37"/>
        <v>0</v>
      </c>
      <c r="R67" s="24">
        <f t="shared" si="37"/>
        <v>0</v>
      </c>
      <c r="S67" s="24">
        <f t="shared" si="37"/>
        <v>0</v>
      </c>
      <c r="T67" s="24">
        <f t="shared" si="37"/>
        <v>0</v>
      </c>
      <c r="U67" s="24">
        <f t="shared" si="37"/>
        <v>0</v>
      </c>
      <c r="V67" s="24">
        <f t="shared" si="37"/>
        <v>0</v>
      </c>
      <c r="W67" s="24">
        <f t="shared" si="37"/>
        <v>0</v>
      </c>
      <c r="X67" s="24">
        <f t="shared" si="37"/>
        <v>0</v>
      </c>
      <c r="Y67" s="24">
        <f t="shared" si="37"/>
        <v>0</v>
      </c>
      <c r="Z67" s="24">
        <f t="shared" si="37"/>
        <v>0</v>
      </c>
      <c r="AA67" s="24">
        <f t="shared" si="37"/>
        <v>0</v>
      </c>
      <c r="AB67" s="24">
        <f t="shared" si="37"/>
        <v>0</v>
      </c>
      <c r="AC67" s="24">
        <f t="shared" si="37"/>
        <v>0</v>
      </c>
      <c r="AD67" s="24">
        <f t="shared" si="37"/>
        <v>0</v>
      </c>
      <c r="AE67" s="24">
        <f t="shared" si="37"/>
        <v>0</v>
      </c>
      <c r="AF67" s="24">
        <f t="shared" si="37"/>
        <v>0</v>
      </c>
      <c r="AG67" s="24">
        <f t="shared" si="37"/>
        <v>0</v>
      </c>
      <c r="AH67" s="24">
        <f t="shared" si="37"/>
        <v>0</v>
      </c>
    </row>
    <row r="68" spans="1:34" ht="78.75" x14ac:dyDescent="0.25">
      <c r="A68" s="17" t="s">
        <v>141</v>
      </c>
      <c r="B68" s="23" t="s">
        <v>142</v>
      </c>
      <c r="C68" s="17" t="s">
        <v>57</v>
      </c>
      <c r="D68" s="17" t="s">
        <v>58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f t="shared" si="36"/>
        <v>0</v>
      </c>
      <c r="K68" s="24">
        <f t="shared" si="36"/>
        <v>0</v>
      </c>
      <c r="L68" s="24">
        <f t="shared" si="36"/>
        <v>0</v>
      </c>
      <c r="M68" s="24">
        <f t="shared" si="36"/>
        <v>0</v>
      </c>
      <c r="N68" s="24">
        <f t="shared" si="36"/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</row>
    <row r="69" spans="1:34" ht="78.75" x14ac:dyDescent="0.25">
      <c r="A69" s="17" t="s">
        <v>143</v>
      </c>
      <c r="B69" s="23" t="s">
        <v>144</v>
      </c>
      <c r="C69" s="17" t="s">
        <v>57</v>
      </c>
      <c r="D69" s="17" t="s">
        <v>58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</row>
    <row r="70" spans="1:34" ht="47.25" x14ac:dyDescent="0.25">
      <c r="A70" s="17" t="s">
        <v>145</v>
      </c>
      <c r="B70" s="23" t="s">
        <v>146</v>
      </c>
      <c r="C70" s="17" t="s">
        <v>57</v>
      </c>
      <c r="D70" s="17" t="s">
        <v>58</v>
      </c>
      <c r="E70" s="24">
        <f>SUM(E71:E75)</f>
        <v>1.07</v>
      </c>
      <c r="F70" s="24">
        <f>SUM(F71:F75)</f>
        <v>0</v>
      </c>
      <c r="G70" s="24">
        <f>SUM(G71:G75)</f>
        <v>15.467999999999998</v>
      </c>
      <c r="H70" s="24">
        <f>SUM(H71:H75)</f>
        <v>0</v>
      </c>
      <c r="I70" s="24">
        <f>SUM(I71:I75)</f>
        <v>12</v>
      </c>
      <c r="J70" s="24">
        <f t="shared" ref="J70:N77" si="38">O70+T70+Y70+AD70</f>
        <v>0</v>
      </c>
      <c r="K70" s="24">
        <f t="shared" si="38"/>
        <v>0</v>
      </c>
      <c r="L70" s="24">
        <f t="shared" si="38"/>
        <v>1.2069999999999999</v>
      </c>
      <c r="M70" s="24">
        <f t="shared" si="38"/>
        <v>0</v>
      </c>
      <c r="N70" s="24">
        <f t="shared" si="38"/>
        <v>2</v>
      </c>
      <c r="O70" s="24">
        <f t="shared" ref="O70:AH70" si="39">SUM(O71:O75)</f>
        <v>0</v>
      </c>
      <c r="P70" s="24">
        <f t="shared" si="39"/>
        <v>0</v>
      </c>
      <c r="Q70" s="24">
        <f t="shared" si="39"/>
        <v>1.2069999999999999</v>
      </c>
      <c r="R70" s="24">
        <f t="shared" si="39"/>
        <v>0</v>
      </c>
      <c r="S70" s="24">
        <f t="shared" si="39"/>
        <v>2</v>
      </c>
      <c r="T70" s="24">
        <f t="shared" si="39"/>
        <v>0</v>
      </c>
      <c r="U70" s="24">
        <f t="shared" si="39"/>
        <v>0</v>
      </c>
      <c r="V70" s="24">
        <f t="shared" si="39"/>
        <v>0</v>
      </c>
      <c r="W70" s="24">
        <f t="shared" si="39"/>
        <v>0</v>
      </c>
      <c r="X70" s="24">
        <f t="shared" si="39"/>
        <v>0</v>
      </c>
      <c r="Y70" s="24">
        <f t="shared" si="39"/>
        <v>0</v>
      </c>
      <c r="Z70" s="24">
        <f t="shared" si="39"/>
        <v>0</v>
      </c>
      <c r="AA70" s="24">
        <f t="shared" si="39"/>
        <v>0</v>
      </c>
      <c r="AB70" s="24">
        <f t="shared" si="39"/>
        <v>0</v>
      </c>
      <c r="AC70" s="24">
        <f t="shared" si="39"/>
        <v>0</v>
      </c>
      <c r="AD70" s="24">
        <f t="shared" si="39"/>
        <v>0</v>
      </c>
      <c r="AE70" s="24">
        <f t="shared" si="39"/>
        <v>0</v>
      </c>
      <c r="AF70" s="24">
        <f t="shared" si="39"/>
        <v>0</v>
      </c>
      <c r="AG70" s="24">
        <f t="shared" si="39"/>
        <v>0</v>
      </c>
      <c r="AH70" s="24">
        <f t="shared" si="39"/>
        <v>0</v>
      </c>
    </row>
    <row r="71" spans="1:34" ht="63" x14ac:dyDescent="0.25">
      <c r="A71" s="25" t="str">
        <f>[1]I0515_1037000158513_10_69_0!A72</f>
        <v>1.4.2</v>
      </c>
      <c r="B71" s="26" t="str">
        <f>[1]I0515_1037000158513_10_69_0!B72</f>
        <v>Обеспечение надежности электроснабжения путем замены неизолированного провода на СИП на сетях 6/10кВ</v>
      </c>
      <c r="C71" s="26" t="str">
        <f>[1]I0515_1037000158513_10_69_0!C72</f>
        <v>О_0004500010</v>
      </c>
      <c r="D71" s="17" t="s">
        <v>58</v>
      </c>
      <c r="E71" s="24">
        <f>[1]I0515_1037000158513_13_69_0!G75</f>
        <v>0</v>
      </c>
      <c r="F71" s="24">
        <f>[1]I0515_1037000158513_13_69_0!H75</f>
        <v>0</v>
      </c>
      <c r="G71" s="24">
        <f>[1]I0515_1037000158513_13_69_0!I75</f>
        <v>3.3819999999999997</v>
      </c>
      <c r="H71" s="24">
        <f>[1]I0515_1037000158513_13_69_0!J75</f>
        <v>0</v>
      </c>
      <c r="I71" s="24">
        <f>[1]I0515_1037000158513_13_69_0!K75</f>
        <v>0</v>
      </c>
      <c r="J71" s="24">
        <f t="shared" si="38"/>
        <v>0</v>
      </c>
      <c r="K71" s="24">
        <f t="shared" si="38"/>
        <v>0</v>
      </c>
      <c r="L71" s="24">
        <f t="shared" si="38"/>
        <v>0</v>
      </c>
      <c r="M71" s="24">
        <f t="shared" si="38"/>
        <v>0</v>
      </c>
      <c r="N71" s="24">
        <f t="shared" si="38"/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</row>
    <row r="72" spans="1:34" ht="47.25" x14ac:dyDescent="0.25">
      <c r="A72" s="25" t="str">
        <f>[1]I0515_1037000158513_10_69_0!A73</f>
        <v>1.4.3</v>
      </c>
      <c r="B72" s="26" t="str">
        <f>[1]I0515_1037000158513_10_69_0!B73</f>
        <v>Обеспечение надежности электроснабжения путем выноса ВЛ 10кВ с частных территорий</v>
      </c>
      <c r="C72" s="26" t="str">
        <f>[1]I0515_1037000158513_10_69_0!C73</f>
        <v>О_0000500011</v>
      </c>
      <c r="D72" s="17" t="s">
        <v>58</v>
      </c>
      <c r="E72" s="24">
        <f>[1]I0515_1037000158513_13_69_0!G76</f>
        <v>0</v>
      </c>
      <c r="F72" s="24">
        <f>[1]I0515_1037000158513_13_69_0!H76</f>
        <v>0</v>
      </c>
      <c r="G72" s="24">
        <f>[1]I0515_1037000158513_13_69_0!I76</f>
        <v>0.61</v>
      </c>
      <c r="H72" s="24">
        <f>[1]I0515_1037000158513_13_69_0!J76</f>
        <v>0</v>
      </c>
      <c r="I72" s="24">
        <f>[1]I0515_1037000158513_13_69_0!K76</f>
        <v>0</v>
      </c>
      <c r="J72" s="24">
        <f t="shared" si="38"/>
        <v>0</v>
      </c>
      <c r="K72" s="24">
        <f t="shared" si="38"/>
        <v>0</v>
      </c>
      <c r="L72" s="24">
        <f t="shared" si="38"/>
        <v>0</v>
      </c>
      <c r="M72" s="24">
        <f t="shared" si="38"/>
        <v>0</v>
      </c>
      <c r="N72" s="24">
        <f t="shared" si="38"/>
        <v>0</v>
      </c>
      <c r="O72" s="24">
        <f t="shared" ref="O72:AH75" si="40">SUM(O74:O74)</f>
        <v>0</v>
      </c>
      <c r="P72" s="24">
        <f t="shared" si="40"/>
        <v>0</v>
      </c>
      <c r="Q72" s="24">
        <f t="shared" si="40"/>
        <v>0</v>
      </c>
      <c r="R72" s="24">
        <f t="shared" si="40"/>
        <v>0</v>
      </c>
      <c r="S72" s="24">
        <f t="shared" si="40"/>
        <v>0</v>
      </c>
      <c r="T72" s="24">
        <f t="shared" si="40"/>
        <v>0</v>
      </c>
      <c r="U72" s="24">
        <f t="shared" si="40"/>
        <v>0</v>
      </c>
      <c r="V72" s="24">
        <f t="shared" si="40"/>
        <v>0</v>
      </c>
      <c r="W72" s="24">
        <f t="shared" si="40"/>
        <v>0</v>
      </c>
      <c r="X72" s="24">
        <f t="shared" si="40"/>
        <v>0</v>
      </c>
      <c r="Y72" s="24">
        <f t="shared" si="40"/>
        <v>0</v>
      </c>
      <c r="Z72" s="24">
        <f t="shared" si="40"/>
        <v>0</v>
      </c>
      <c r="AA72" s="24">
        <f t="shared" si="40"/>
        <v>0</v>
      </c>
      <c r="AB72" s="24">
        <f t="shared" si="40"/>
        <v>0</v>
      </c>
      <c r="AC72" s="24">
        <f t="shared" si="40"/>
        <v>0</v>
      </c>
      <c r="AD72" s="24">
        <f t="shared" si="40"/>
        <v>0</v>
      </c>
      <c r="AE72" s="24">
        <f t="shared" si="40"/>
        <v>0</v>
      </c>
      <c r="AF72" s="24">
        <f t="shared" si="40"/>
        <v>0</v>
      </c>
      <c r="AG72" s="24">
        <f t="shared" si="40"/>
        <v>0</v>
      </c>
      <c r="AH72" s="24">
        <f t="shared" si="40"/>
        <v>0</v>
      </c>
    </row>
    <row r="73" spans="1:34" ht="37.5" customHeight="1" x14ac:dyDescent="0.25">
      <c r="A73" s="25" t="str">
        <f>[1]I0515_1037000158513_10_69_0!A74</f>
        <v>1.4.4</v>
      </c>
      <c r="B73" s="26" t="str">
        <f>[1]I0515_1037000158513_10_69_0!B74</f>
        <v>Реконструкция и модернизация сетей электроснабжения 0,4кВ</v>
      </c>
      <c r="C73" s="26" t="str">
        <f>[1]I0515_1037000158513_10_69_0!C74</f>
        <v>О_0004500012</v>
      </c>
      <c r="D73" s="17" t="s">
        <v>58</v>
      </c>
      <c r="E73" s="24">
        <f>[1]I0515_1037000158513_13_69_0!G77</f>
        <v>0</v>
      </c>
      <c r="F73" s="24">
        <f>[1]I0515_1037000158513_13_69_0!H77</f>
        <v>0</v>
      </c>
      <c r="G73" s="24">
        <f>[1]I0515_1037000158513_13_69_0!I77</f>
        <v>8.1359999999999992</v>
      </c>
      <c r="H73" s="24">
        <f>[1]I0515_1037000158513_13_69_0!J77</f>
        <v>0</v>
      </c>
      <c r="I73" s="24">
        <f>[1]I0515_1037000158513_13_69_0!K77</f>
        <v>0</v>
      </c>
      <c r="J73" s="24">
        <f t="shared" si="38"/>
        <v>0</v>
      </c>
      <c r="K73" s="24">
        <f t="shared" si="38"/>
        <v>0</v>
      </c>
      <c r="L73" s="24">
        <f t="shared" si="38"/>
        <v>1.2069999999999999</v>
      </c>
      <c r="M73" s="24">
        <f t="shared" si="38"/>
        <v>0</v>
      </c>
      <c r="N73" s="24">
        <f t="shared" si="38"/>
        <v>0</v>
      </c>
      <c r="O73" s="24">
        <f t="shared" si="40"/>
        <v>0</v>
      </c>
      <c r="P73" s="24">
        <f t="shared" si="40"/>
        <v>0</v>
      </c>
      <c r="Q73" s="24">
        <f>0.023+1.184</f>
        <v>1.2069999999999999</v>
      </c>
      <c r="R73" s="24">
        <f t="shared" si="40"/>
        <v>0</v>
      </c>
      <c r="S73" s="24">
        <v>0</v>
      </c>
      <c r="T73" s="24">
        <f t="shared" si="40"/>
        <v>0</v>
      </c>
      <c r="U73" s="24">
        <f t="shared" si="40"/>
        <v>0</v>
      </c>
      <c r="V73" s="24">
        <f t="shared" si="40"/>
        <v>0</v>
      </c>
      <c r="W73" s="24">
        <f t="shared" si="40"/>
        <v>0</v>
      </c>
      <c r="X73" s="24">
        <f t="shared" si="40"/>
        <v>0</v>
      </c>
      <c r="Y73" s="24">
        <f t="shared" si="40"/>
        <v>0</v>
      </c>
      <c r="Z73" s="24">
        <f t="shared" si="40"/>
        <v>0</v>
      </c>
      <c r="AA73" s="24">
        <f t="shared" si="40"/>
        <v>0</v>
      </c>
      <c r="AB73" s="24">
        <f t="shared" si="40"/>
        <v>0</v>
      </c>
      <c r="AC73" s="24">
        <f t="shared" si="40"/>
        <v>0</v>
      </c>
      <c r="AD73" s="24">
        <f t="shared" si="40"/>
        <v>0</v>
      </c>
      <c r="AE73" s="24">
        <f t="shared" si="40"/>
        <v>0</v>
      </c>
      <c r="AF73" s="24">
        <f t="shared" si="40"/>
        <v>0</v>
      </c>
      <c r="AG73" s="24">
        <f t="shared" si="40"/>
        <v>0</v>
      </c>
      <c r="AH73" s="24">
        <f t="shared" si="40"/>
        <v>0</v>
      </c>
    </row>
    <row r="74" spans="1:34" ht="78.75" x14ac:dyDescent="0.25">
      <c r="A74" s="25" t="str">
        <f>[1]I0515_1037000158513_10_69_0!A75</f>
        <v>1.4.5</v>
      </c>
      <c r="B74" s="26" t="str">
        <f>[1]I0515_1037000158513_10_69_0!B75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4" s="26" t="str">
        <f>[1]I0515_1037000158513_10_69_0!C75</f>
        <v>О_1004560013</v>
      </c>
      <c r="D74" s="17" t="s">
        <v>58</v>
      </c>
      <c r="E74" s="24">
        <f>[1]I0515_1037000158513_13_69_0!G78</f>
        <v>1.07</v>
      </c>
      <c r="F74" s="24">
        <f>[1]I0515_1037000158513_13_69_0!H78</f>
        <v>0</v>
      </c>
      <c r="G74" s="24">
        <f>[1]I0515_1037000158513_13_69_0!I78</f>
        <v>3.34</v>
      </c>
      <c r="H74" s="24">
        <f>[1]I0515_1037000158513_13_69_0!J78</f>
        <v>0</v>
      </c>
      <c r="I74" s="24">
        <f>[1]I0515_1037000158513_13_69_0!K78</f>
        <v>0</v>
      </c>
      <c r="J74" s="24">
        <f t="shared" si="38"/>
        <v>0</v>
      </c>
      <c r="K74" s="24">
        <f t="shared" si="38"/>
        <v>0</v>
      </c>
      <c r="L74" s="24">
        <f t="shared" si="38"/>
        <v>0</v>
      </c>
      <c r="M74" s="24">
        <f t="shared" si="38"/>
        <v>0</v>
      </c>
      <c r="N74" s="24">
        <f t="shared" si="38"/>
        <v>0</v>
      </c>
      <c r="O74" s="24">
        <f t="shared" si="40"/>
        <v>0</v>
      </c>
      <c r="P74" s="24">
        <f t="shared" si="40"/>
        <v>0</v>
      </c>
      <c r="Q74" s="24">
        <f t="shared" si="40"/>
        <v>0</v>
      </c>
      <c r="R74" s="24">
        <f t="shared" si="40"/>
        <v>0</v>
      </c>
      <c r="S74" s="24">
        <f t="shared" si="40"/>
        <v>0</v>
      </c>
      <c r="T74" s="24">
        <f t="shared" si="40"/>
        <v>0</v>
      </c>
      <c r="U74" s="24">
        <f t="shared" si="40"/>
        <v>0</v>
      </c>
      <c r="V74" s="24">
        <f t="shared" si="40"/>
        <v>0</v>
      </c>
      <c r="W74" s="24">
        <f t="shared" si="40"/>
        <v>0</v>
      </c>
      <c r="X74" s="24">
        <f t="shared" si="40"/>
        <v>0</v>
      </c>
      <c r="Y74" s="24">
        <f t="shared" si="40"/>
        <v>0</v>
      </c>
      <c r="Z74" s="24">
        <f t="shared" si="40"/>
        <v>0</v>
      </c>
      <c r="AA74" s="24">
        <f t="shared" si="40"/>
        <v>0</v>
      </c>
      <c r="AB74" s="24">
        <f t="shared" si="40"/>
        <v>0</v>
      </c>
      <c r="AC74" s="24">
        <f t="shared" si="40"/>
        <v>0</v>
      </c>
      <c r="AD74" s="24">
        <f t="shared" si="40"/>
        <v>0</v>
      </c>
      <c r="AE74" s="24">
        <f t="shared" si="40"/>
        <v>0</v>
      </c>
      <c r="AF74" s="24">
        <f t="shared" si="40"/>
        <v>0</v>
      </c>
      <c r="AG74" s="24">
        <f t="shared" si="40"/>
        <v>0</v>
      </c>
      <c r="AH74" s="24">
        <f t="shared" si="40"/>
        <v>0</v>
      </c>
    </row>
    <row r="75" spans="1:34" ht="27.75" customHeight="1" x14ac:dyDescent="0.25">
      <c r="A75" s="25" t="str">
        <f>[1]I0515_1037000158513_10_69_0!A76</f>
        <v>1.4.7</v>
      </c>
      <c r="B75" s="26" t="str">
        <f>[1]I0515_1037000158513_10_69_0!B76</f>
        <v>Установка трансформаторов в ТП</v>
      </c>
      <c r="C75" s="26" t="str">
        <f>[1]I0515_1037000158513_10_69_0!C76</f>
        <v>О_0200000015</v>
      </c>
      <c r="D75" s="17" t="s">
        <v>58</v>
      </c>
      <c r="E75" s="24">
        <f>[1]I0515_1037000158513_13_69_0!G79</f>
        <v>0</v>
      </c>
      <c r="F75" s="24">
        <f>[1]I0515_1037000158513_13_69_0!H79</f>
        <v>0</v>
      </c>
      <c r="G75" s="24">
        <f>[1]I0515_1037000158513_13_69_0!I79</f>
        <v>0</v>
      </c>
      <c r="H75" s="24">
        <f>[1]I0515_1037000158513_13_69_0!J79</f>
        <v>0</v>
      </c>
      <c r="I75" s="24">
        <f>[1]I0515_1037000158513_13_69_0!K79</f>
        <v>12</v>
      </c>
      <c r="J75" s="24">
        <f t="shared" si="38"/>
        <v>0</v>
      </c>
      <c r="K75" s="24">
        <f t="shared" si="38"/>
        <v>0</v>
      </c>
      <c r="L75" s="24">
        <f t="shared" si="38"/>
        <v>0</v>
      </c>
      <c r="M75" s="24">
        <f t="shared" si="38"/>
        <v>0</v>
      </c>
      <c r="N75" s="24">
        <f t="shared" si="38"/>
        <v>2</v>
      </c>
      <c r="O75" s="24">
        <f>[1]I0515_1037000158513_13_69_0!AW79</f>
        <v>0</v>
      </c>
      <c r="P75" s="24">
        <f>[1]I0515_1037000158513_13_69_0!AX79</f>
        <v>0</v>
      </c>
      <c r="Q75" s="24">
        <f>[1]I0515_1037000158513_13_69_0!AY79</f>
        <v>0</v>
      </c>
      <c r="R75" s="24">
        <f>[1]I0515_1037000158513_13_69_0!AZ79</f>
        <v>0</v>
      </c>
      <c r="S75" s="24">
        <f>[1]I0515_1037000158513_13_69_0!BA79</f>
        <v>2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f t="shared" si="40"/>
        <v>0</v>
      </c>
      <c r="AE75" s="24">
        <f t="shared" si="40"/>
        <v>0</v>
      </c>
      <c r="AF75" s="24">
        <f t="shared" si="40"/>
        <v>0</v>
      </c>
      <c r="AG75" s="24">
        <f t="shared" si="40"/>
        <v>0</v>
      </c>
      <c r="AH75" s="24">
        <f t="shared" si="40"/>
        <v>0</v>
      </c>
    </row>
    <row r="76" spans="1:34" ht="47.25" x14ac:dyDescent="0.25">
      <c r="A76" s="17" t="s">
        <v>147</v>
      </c>
      <c r="B76" s="23" t="s">
        <v>148</v>
      </c>
      <c r="C76" s="17" t="s">
        <v>57</v>
      </c>
      <c r="D76" s="17" t="s">
        <v>58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f t="shared" si="38"/>
        <v>0</v>
      </c>
      <c r="K76" s="24">
        <f t="shared" si="38"/>
        <v>0</v>
      </c>
      <c r="L76" s="24">
        <f t="shared" si="38"/>
        <v>0</v>
      </c>
      <c r="M76" s="24">
        <f t="shared" si="38"/>
        <v>0</v>
      </c>
      <c r="N76" s="24">
        <f t="shared" si="38"/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</row>
    <row r="77" spans="1:34" ht="31.5" x14ac:dyDescent="0.25">
      <c r="A77" s="17" t="s">
        <v>149</v>
      </c>
      <c r="B77" s="23" t="s">
        <v>150</v>
      </c>
      <c r="C77" s="17" t="s">
        <v>57</v>
      </c>
      <c r="D77" s="17" t="s">
        <v>58</v>
      </c>
      <c r="E77" s="24">
        <f>SUM(E78:E86)</f>
        <v>0</v>
      </c>
      <c r="F77" s="24">
        <f>SUM(F78:F86)</f>
        <v>0</v>
      </c>
      <c r="G77" s="24">
        <f>SUM(G78:G86)</f>
        <v>0</v>
      </c>
      <c r="H77" s="24">
        <f>SUM(H78:H86)</f>
        <v>0</v>
      </c>
      <c r="I77" s="24">
        <f>SUM(I78:I86)</f>
        <v>0</v>
      </c>
      <c r="J77" s="24">
        <f t="shared" si="38"/>
        <v>0</v>
      </c>
      <c r="K77" s="24">
        <f t="shared" si="38"/>
        <v>0</v>
      </c>
      <c r="L77" s="24">
        <f t="shared" si="38"/>
        <v>0</v>
      </c>
      <c r="M77" s="24">
        <f t="shared" si="38"/>
        <v>0</v>
      </c>
      <c r="N77" s="24">
        <f t="shared" si="38"/>
        <v>0</v>
      </c>
      <c r="O77" s="24">
        <f t="shared" ref="O77:AH77" si="41">SUM(O78:O86)</f>
        <v>0</v>
      </c>
      <c r="P77" s="24">
        <f t="shared" si="41"/>
        <v>0</v>
      </c>
      <c r="Q77" s="24">
        <f t="shared" si="41"/>
        <v>0</v>
      </c>
      <c r="R77" s="24">
        <f t="shared" si="41"/>
        <v>0</v>
      </c>
      <c r="S77" s="24">
        <f t="shared" si="41"/>
        <v>0</v>
      </c>
      <c r="T77" s="24">
        <f t="shared" si="41"/>
        <v>0</v>
      </c>
      <c r="U77" s="24">
        <f t="shared" si="41"/>
        <v>0</v>
      </c>
      <c r="V77" s="24">
        <f t="shared" si="41"/>
        <v>0</v>
      </c>
      <c r="W77" s="24">
        <f t="shared" si="41"/>
        <v>0</v>
      </c>
      <c r="X77" s="24">
        <f t="shared" si="41"/>
        <v>0</v>
      </c>
      <c r="Y77" s="24">
        <f t="shared" si="41"/>
        <v>0</v>
      </c>
      <c r="Z77" s="24">
        <f t="shared" si="41"/>
        <v>0</v>
      </c>
      <c r="AA77" s="24">
        <f t="shared" si="41"/>
        <v>0</v>
      </c>
      <c r="AB77" s="24">
        <f t="shared" si="41"/>
        <v>0</v>
      </c>
      <c r="AC77" s="24">
        <f t="shared" si="41"/>
        <v>0</v>
      </c>
      <c r="AD77" s="24">
        <f t="shared" si="41"/>
        <v>0</v>
      </c>
      <c r="AE77" s="24">
        <f t="shared" si="41"/>
        <v>0</v>
      </c>
      <c r="AF77" s="24">
        <f t="shared" si="41"/>
        <v>0</v>
      </c>
      <c r="AG77" s="24">
        <f t="shared" si="41"/>
        <v>0</v>
      </c>
      <c r="AH77" s="24">
        <f t="shared" si="41"/>
        <v>0</v>
      </c>
    </row>
    <row r="78" spans="1:34" ht="31.5" x14ac:dyDescent="0.25">
      <c r="A78" s="25" t="str">
        <f>[1]I0515_1037000158513_10_69_0!A79</f>
        <v>1.6.3</v>
      </c>
      <c r="B78" s="26" t="str">
        <f>[1]I0515_1037000158513_10_69_0!B79</f>
        <v>Приобретение легкового автомобиля</v>
      </c>
      <c r="C78" s="26" t="str">
        <f>[1]I0515_1037000158513_10_69_0!C79</f>
        <v>О_0000007018</v>
      </c>
      <c r="D78" s="17" t="s">
        <v>58</v>
      </c>
      <c r="E78" s="24" t="s">
        <v>58</v>
      </c>
      <c r="F78" s="24" t="s">
        <v>58</v>
      </c>
      <c r="G78" s="24" t="s">
        <v>58</v>
      </c>
      <c r="H78" s="24" t="s">
        <v>58</v>
      </c>
      <c r="I78" s="24" t="s">
        <v>58</v>
      </c>
      <c r="J78" s="24" t="s">
        <v>58</v>
      </c>
      <c r="K78" s="24" t="s">
        <v>58</v>
      </c>
      <c r="L78" s="24" t="s">
        <v>58</v>
      </c>
      <c r="M78" s="24" t="s">
        <v>58</v>
      </c>
      <c r="N78" s="24" t="s">
        <v>58</v>
      </c>
      <c r="O78" s="24" t="s">
        <v>58</v>
      </c>
      <c r="P78" s="24" t="s">
        <v>58</v>
      </c>
      <c r="Q78" s="24" t="s">
        <v>58</v>
      </c>
      <c r="R78" s="24" t="s">
        <v>58</v>
      </c>
      <c r="S78" s="24" t="s">
        <v>58</v>
      </c>
      <c r="T78" s="24" t="s">
        <v>58</v>
      </c>
      <c r="U78" s="24" t="s">
        <v>58</v>
      </c>
      <c r="V78" s="24" t="s">
        <v>58</v>
      </c>
      <c r="W78" s="24" t="s">
        <v>58</v>
      </c>
      <c r="X78" s="24" t="s">
        <v>58</v>
      </c>
      <c r="Y78" s="24" t="s">
        <v>58</v>
      </c>
      <c r="Z78" s="24" t="s">
        <v>58</v>
      </c>
      <c r="AA78" s="24" t="s">
        <v>58</v>
      </c>
      <c r="AB78" s="24" t="s">
        <v>58</v>
      </c>
      <c r="AC78" s="24" t="s">
        <v>58</v>
      </c>
      <c r="AD78" s="24" t="s">
        <v>58</v>
      </c>
      <c r="AE78" s="24" t="s">
        <v>58</v>
      </c>
      <c r="AF78" s="24" t="s">
        <v>58</v>
      </c>
      <c r="AG78" s="24" t="s">
        <v>58</v>
      </c>
      <c r="AH78" s="24" t="s">
        <v>58</v>
      </c>
    </row>
    <row r="79" spans="1:34" x14ac:dyDescent="0.25">
      <c r="A79" s="25" t="str">
        <f>[1]I0515_1037000158513_10_69_0!A80</f>
        <v>1.6.7</v>
      </c>
      <c r="B79" s="26" t="str">
        <f>[1]I0515_1037000158513_10_69_0!B80</f>
        <v>Приобретение самосвала</v>
      </c>
      <c r="C79" s="26" t="str">
        <f>[1]I0515_1037000158513_10_69_0!C80</f>
        <v>О_0000007022</v>
      </c>
      <c r="D79" s="17" t="s">
        <v>58</v>
      </c>
      <c r="E79" s="24" t="s">
        <v>58</v>
      </c>
      <c r="F79" s="24" t="s">
        <v>58</v>
      </c>
      <c r="G79" s="24" t="s">
        <v>58</v>
      </c>
      <c r="H79" s="24" t="s">
        <v>58</v>
      </c>
      <c r="I79" s="24" t="s">
        <v>58</v>
      </c>
      <c r="J79" s="24" t="s">
        <v>58</v>
      </c>
      <c r="K79" s="24" t="s">
        <v>58</v>
      </c>
      <c r="L79" s="24" t="s">
        <v>58</v>
      </c>
      <c r="M79" s="24" t="s">
        <v>58</v>
      </c>
      <c r="N79" s="24" t="s">
        <v>58</v>
      </c>
      <c r="O79" s="24" t="s">
        <v>58</v>
      </c>
      <c r="P79" s="24" t="s">
        <v>58</v>
      </c>
      <c r="Q79" s="24" t="s">
        <v>58</v>
      </c>
      <c r="R79" s="24" t="s">
        <v>58</v>
      </c>
      <c r="S79" s="24" t="s">
        <v>58</v>
      </c>
      <c r="T79" s="24" t="s">
        <v>58</v>
      </c>
      <c r="U79" s="24" t="s">
        <v>58</v>
      </c>
      <c r="V79" s="24" t="s">
        <v>58</v>
      </c>
      <c r="W79" s="24" t="s">
        <v>58</v>
      </c>
      <c r="X79" s="24" t="s">
        <v>58</v>
      </c>
      <c r="Y79" s="24" t="s">
        <v>58</v>
      </c>
      <c r="Z79" s="24" t="s">
        <v>58</v>
      </c>
      <c r="AA79" s="24" t="s">
        <v>58</v>
      </c>
      <c r="AB79" s="24" t="s">
        <v>58</v>
      </c>
      <c r="AC79" s="24" t="s">
        <v>58</v>
      </c>
      <c r="AD79" s="24" t="s">
        <v>58</v>
      </c>
      <c r="AE79" s="24" t="s">
        <v>58</v>
      </c>
      <c r="AF79" s="24" t="s">
        <v>58</v>
      </c>
      <c r="AG79" s="24" t="s">
        <v>58</v>
      </c>
      <c r="AH79" s="24" t="s">
        <v>58</v>
      </c>
    </row>
    <row r="80" spans="1:34" x14ac:dyDescent="0.25">
      <c r="A80" s="25" t="str">
        <f>[1]I0515_1037000158513_10_69_0!A81</f>
        <v>1.6.9</v>
      </c>
      <c r="B80" s="26" t="str">
        <f>[1]I0515_1037000158513_10_69_0!B81</f>
        <v>Приобретение гидромолота</v>
      </c>
      <c r="C80" s="26" t="str">
        <f>[1]I0515_1037000158513_10_69_0!C81</f>
        <v>О_0000000824</v>
      </c>
      <c r="D80" s="17" t="s">
        <v>58</v>
      </c>
      <c r="E80" s="24" t="s">
        <v>58</v>
      </c>
      <c r="F80" s="24" t="s">
        <v>58</v>
      </c>
      <c r="G80" s="24" t="s">
        <v>58</v>
      </c>
      <c r="H80" s="24" t="s">
        <v>58</v>
      </c>
      <c r="I80" s="24" t="s">
        <v>58</v>
      </c>
      <c r="J80" s="24" t="s">
        <v>58</v>
      </c>
      <c r="K80" s="24" t="s">
        <v>58</v>
      </c>
      <c r="L80" s="24" t="s">
        <v>58</v>
      </c>
      <c r="M80" s="24" t="s">
        <v>58</v>
      </c>
      <c r="N80" s="24" t="s">
        <v>58</v>
      </c>
      <c r="O80" s="24" t="s">
        <v>58</v>
      </c>
      <c r="P80" s="24" t="s">
        <v>58</v>
      </c>
      <c r="Q80" s="24" t="s">
        <v>58</v>
      </c>
      <c r="R80" s="24" t="s">
        <v>58</v>
      </c>
      <c r="S80" s="24" t="s">
        <v>58</v>
      </c>
      <c r="T80" s="24" t="s">
        <v>58</v>
      </c>
      <c r="U80" s="24" t="s">
        <v>58</v>
      </c>
      <c r="V80" s="24" t="s">
        <v>58</v>
      </c>
      <c r="W80" s="24" t="s">
        <v>58</v>
      </c>
      <c r="X80" s="24" t="s">
        <v>58</v>
      </c>
      <c r="Y80" s="24" t="s">
        <v>58</v>
      </c>
      <c r="Z80" s="24" t="s">
        <v>58</v>
      </c>
      <c r="AA80" s="24" t="s">
        <v>58</v>
      </c>
      <c r="AB80" s="24" t="s">
        <v>58</v>
      </c>
      <c r="AC80" s="24" t="s">
        <v>58</v>
      </c>
      <c r="AD80" s="24" t="s">
        <v>58</v>
      </c>
      <c r="AE80" s="24" t="s">
        <v>58</v>
      </c>
      <c r="AF80" s="24" t="s">
        <v>58</v>
      </c>
      <c r="AG80" s="24" t="s">
        <v>58</v>
      </c>
      <c r="AH80" s="24" t="s">
        <v>58</v>
      </c>
    </row>
    <row r="81" spans="1:34" ht="31.5" x14ac:dyDescent="0.25">
      <c r="A81" s="25" t="str">
        <f>[1]I0515_1037000158513_10_69_0!A82</f>
        <v>1.6.10</v>
      </c>
      <c r="B81" s="26" t="str">
        <f>[1]I0515_1037000158513_10_69_0!B82</f>
        <v>Приобретение передвижной мастерской</v>
      </c>
      <c r="C81" s="26" t="str">
        <f>[1]I0515_1037000158513_10_69_0!C82</f>
        <v>О_0000007025</v>
      </c>
      <c r="D81" s="17" t="s">
        <v>58</v>
      </c>
      <c r="E81" s="24" t="s">
        <v>58</v>
      </c>
      <c r="F81" s="24" t="s">
        <v>58</v>
      </c>
      <c r="G81" s="24" t="s">
        <v>58</v>
      </c>
      <c r="H81" s="24" t="s">
        <v>58</v>
      </c>
      <c r="I81" s="24" t="s">
        <v>58</v>
      </c>
      <c r="J81" s="24" t="s">
        <v>58</v>
      </c>
      <c r="K81" s="24" t="s">
        <v>58</v>
      </c>
      <c r="L81" s="24" t="s">
        <v>58</v>
      </c>
      <c r="M81" s="24" t="s">
        <v>58</v>
      </c>
      <c r="N81" s="24" t="s">
        <v>58</v>
      </c>
      <c r="O81" s="24" t="s">
        <v>58</v>
      </c>
      <c r="P81" s="24" t="s">
        <v>58</v>
      </c>
      <c r="Q81" s="24" t="s">
        <v>58</v>
      </c>
      <c r="R81" s="24" t="s">
        <v>58</v>
      </c>
      <c r="S81" s="24" t="s">
        <v>58</v>
      </c>
      <c r="T81" s="24" t="s">
        <v>58</v>
      </c>
      <c r="U81" s="24" t="s">
        <v>58</v>
      </c>
      <c r="V81" s="24" t="s">
        <v>58</v>
      </c>
      <c r="W81" s="24" t="s">
        <v>58</v>
      </c>
      <c r="X81" s="24" t="s">
        <v>58</v>
      </c>
      <c r="Y81" s="24" t="s">
        <v>58</v>
      </c>
      <c r="Z81" s="24" t="s">
        <v>58</v>
      </c>
      <c r="AA81" s="24" t="s">
        <v>58</v>
      </c>
      <c r="AB81" s="24" t="s">
        <v>58</v>
      </c>
      <c r="AC81" s="24" t="s">
        <v>58</v>
      </c>
      <c r="AD81" s="24" t="s">
        <v>58</v>
      </c>
      <c r="AE81" s="24" t="s">
        <v>58</v>
      </c>
      <c r="AF81" s="24" t="s">
        <v>58</v>
      </c>
      <c r="AG81" s="24" t="s">
        <v>58</v>
      </c>
      <c r="AH81" s="24" t="s">
        <v>58</v>
      </c>
    </row>
    <row r="82" spans="1:34" x14ac:dyDescent="0.25">
      <c r="A82" s="25" t="str">
        <f>[1]I0515_1037000158513_10_69_0!A83</f>
        <v>1.6.11</v>
      </c>
      <c r="B82" s="26" t="str">
        <f>[1]I0515_1037000158513_10_69_0!B83</f>
        <v>Приобретение трассоискателя</v>
      </c>
      <c r="C82" s="26" t="str">
        <f>[1]I0515_1037000158513_10_69_0!C83</f>
        <v>О_0000000826</v>
      </c>
      <c r="D82" s="17" t="s">
        <v>58</v>
      </c>
      <c r="E82" s="24" t="s">
        <v>58</v>
      </c>
      <c r="F82" s="24" t="s">
        <v>58</v>
      </c>
      <c r="G82" s="24" t="s">
        <v>58</v>
      </c>
      <c r="H82" s="24" t="s">
        <v>58</v>
      </c>
      <c r="I82" s="24" t="s">
        <v>58</v>
      </c>
      <c r="J82" s="24" t="s">
        <v>58</v>
      </c>
      <c r="K82" s="24" t="s">
        <v>58</v>
      </c>
      <c r="L82" s="24" t="s">
        <v>58</v>
      </c>
      <c r="M82" s="24" t="s">
        <v>58</v>
      </c>
      <c r="N82" s="24" t="s">
        <v>58</v>
      </c>
      <c r="O82" s="24" t="s">
        <v>58</v>
      </c>
      <c r="P82" s="24" t="s">
        <v>58</v>
      </c>
      <c r="Q82" s="24" t="s">
        <v>58</v>
      </c>
      <c r="R82" s="24" t="s">
        <v>58</v>
      </c>
      <c r="S82" s="24" t="s">
        <v>58</v>
      </c>
      <c r="T82" s="24" t="s">
        <v>58</v>
      </c>
      <c r="U82" s="24" t="s">
        <v>58</v>
      </c>
      <c r="V82" s="24" t="s">
        <v>58</v>
      </c>
      <c r="W82" s="24" t="s">
        <v>58</v>
      </c>
      <c r="X82" s="24" t="s">
        <v>58</v>
      </c>
      <c r="Y82" s="24" t="s">
        <v>58</v>
      </c>
      <c r="Z82" s="24" t="s">
        <v>58</v>
      </c>
      <c r="AA82" s="24" t="s">
        <v>58</v>
      </c>
      <c r="AB82" s="24" t="s">
        <v>58</v>
      </c>
      <c r="AC82" s="24" t="s">
        <v>58</v>
      </c>
      <c r="AD82" s="24" t="s">
        <v>58</v>
      </c>
      <c r="AE82" s="24" t="s">
        <v>58</v>
      </c>
      <c r="AF82" s="24" t="s">
        <v>58</v>
      </c>
      <c r="AG82" s="24" t="s">
        <v>58</v>
      </c>
      <c r="AH82" s="24" t="s">
        <v>58</v>
      </c>
    </row>
    <row r="83" spans="1:34" ht="31.5" x14ac:dyDescent="0.25">
      <c r="A83" s="25" t="str">
        <f>[1]I0515_1037000158513_10_69_0!A84</f>
        <v>1.6.14</v>
      </c>
      <c r="B83" s="26" t="str">
        <f>[1]I0515_1037000158513_10_69_0!B84</f>
        <v>Приобретение стационарной лаборатории ЛЭИС-100</v>
      </c>
      <c r="C83" s="26" t="str">
        <f>[1]I0515_1037000158513_10_69_0!C84</f>
        <v>О_0000000828</v>
      </c>
      <c r="D83" s="17" t="s">
        <v>58</v>
      </c>
      <c r="E83" s="24" t="s">
        <v>58</v>
      </c>
      <c r="F83" s="24" t="s">
        <v>58</v>
      </c>
      <c r="G83" s="24" t="s">
        <v>58</v>
      </c>
      <c r="H83" s="24" t="s">
        <v>58</v>
      </c>
      <c r="I83" s="24" t="s">
        <v>58</v>
      </c>
      <c r="J83" s="24" t="s">
        <v>58</v>
      </c>
      <c r="K83" s="24" t="s">
        <v>58</v>
      </c>
      <c r="L83" s="24" t="s">
        <v>58</v>
      </c>
      <c r="M83" s="24" t="s">
        <v>58</v>
      </c>
      <c r="N83" s="24" t="s">
        <v>58</v>
      </c>
      <c r="O83" s="24" t="s">
        <v>58</v>
      </c>
      <c r="P83" s="24" t="s">
        <v>58</v>
      </c>
      <c r="Q83" s="24" t="s">
        <v>58</v>
      </c>
      <c r="R83" s="24" t="s">
        <v>58</v>
      </c>
      <c r="S83" s="24" t="s">
        <v>58</v>
      </c>
      <c r="T83" s="24" t="s">
        <v>58</v>
      </c>
      <c r="U83" s="24" t="s">
        <v>58</v>
      </c>
      <c r="V83" s="24" t="s">
        <v>58</v>
      </c>
      <c r="W83" s="24" t="s">
        <v>58</v>
      </c>
      <c r="X83" s="24" t="s">
        <v>58</v>
      </c>
      <c r="Y83" s="24" t="s">
        <v>58</v>
      </c>
      <c r="Z83" s="24" t="s">
        <v>58</v>
      </c>
      <c r="AA83" s="24" t="s">
        <v>58</v>
      </c>
      <c r="AB83" s="24" t="s">
        <v>58</v>
      </c>
      <c r="AC83" s="24" t="s">
        <v>58</v>
      </c>
      <c r="AD83" s="24" t="s">
        <v>58</v>
      </c>
      <c r="AE83" s="24" t="s">
        <v>58</v>
      </c>
      <c r="AF83" s="24" t="s">
        <v>58</v>
      </c>
      <c r="AG83" s="24" t="s">
        <v>58</v>
      </c>
      <c r="AH83" s="24" t="s">
        <v>58</v>
      </c>
    </row>
    <row r="84" spans="1:34" ht="31.5" x14ac:dyDescent="0.25">
      <c r="A84" s="25" t="str">
        <f>[1]I0515_1037000158513_10_69_0!A85</f>
        <v>1.6.15</v>
      </c>
      <c r="B84" s="26" t="str">
        <f>[1]I0515_1037000158513_10_69_0!B85</f>
        <v>Приобретение информационно-вычислительной техники</v>
      </c>
      <c r="C84" s="26" t="str">
        <f>[1]I0515_1037000158513_10_69_0!C85</f>
        <v>О_0000000829</v>
      </c>
      <c r="D84" s="17" t="s">
        <v>58</v>
      </c>
      <c r="E84" s="24" t="s">
        <v>58</v>
      </c>
      <c r="F84" s="24" t="s">
        <v>58</v>
      </c>
      <c r="G84" s="24" t="s">
        <v>58</v>
      </c>
      <c r="H84" s="24" t="s">
        <v>58</v>
      </c>
      <c r="I84" s="24" t="s">
        <v>58</v>
      </c>
      <c r="J84" s="24" t="s">
        <v>58</v>
      </c>
      <c r="K84" s="24" t="s">
        <v>58</v>
      </c>
      <c r="L84" s="24" t="s">
        <v>58</v>
      </c>
      <c r="M84" s="24" t="s">
        <v>58</v>
      </c>
      <c r="N84" s="24" t="s">
        <v>58</v>
      </c>
      <c r="O84" s="24" t="s">
        <v>58</v>
      </c>
      <c r="P84" s="24" t="s">
        <v>58</v>
      </c>
      <c r="Q84" s="24" t="s">
        <v>58</v>
      </c>
      <c r="R84" s="24" t="s">
        <v>58</v>
      </c>
      <c r="S84" s="24" t="s">
        <v>58</v>
      </c>
      <c r="T84" s="24" t="s">
        <v>58</v>
      </c>
      <c r="U84" s="24" t="s">
        <v>58</v>
      </c>
      <c r="V84" s="24" t="s">
        <v>58</v>
      </c>
      <c r="W84" s="24" t="s">
        <v>58</v>
      </c>
      <c r="X84" s="24" t="s">
        <v>58</v>
      </c>
      <c r="Y84" s="24" t="s">
        <v>58</v>
      </c>
      <c r="Z84" s="24" t="s">
        <v>58</v>
      </c>
      <c r="AA84" s="24" t="s">
        <v>58</v>
      </c>
      <c r="AB84" s="24" t="s">
        <v>58</v>
      </c>
      <c r="AC84" s="24" t="s">
        <v>58</v>
      </c>
      <c r="AD84" s="24" t="s">
        <v>58</v>
      </c>
      <c r="AE84" s="24" t="s">
        <v>58</v>
      </c>
      <c r="AF84" s="24" t="s">
        <v>58</v>
      </c>
      <c r="AG84" s="24" t="s">
        <v>58</v>
      </c>
      <c r="AH84" s="24" t="s">
        <v>58</v>
      </c>
    </row>
    <row r="85" spans="1:34" ht="78.75" x14ac:dyDescent="0.25">
      <c r="A85" s="25" t="str">
        <f>[1]I0515_1037000158513_10_69_0!A86</f>
        <v>1.6.16</v>
      </c>
      <c r="B85" s="26" t="str">
        <f>[1]I0515_1037000158513_10_69_0!B86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5" s="26" t="str">
        <f>[1]I0515_1037000158513_10_69_0!C86</f>
        <v>О_0000000830</v>
      </c>
      <c r="D85" s="17" t="s">
        <v>58</v>
      </c>
      <c r="E85" s="24" t="s">
        <v>58</v>
      </c>
      <c r="F85" s="24" t="s">
        <v>58</v>
      </c>
      <c r="G85" s="24" t="s">
        <v>58</v>
      </c>
      <c r="H85" s="24" t="s">
        <v>58</v>
      </c>
      <c r="I85" s="24" t="s">
        <v>58</v>
      </c>
      <c r="J85" s="24" t="s">
        <v>58</v>
      </c>
      <c r="K85" s="24" t="s">
        <v>58</v>
      </c>
      <c r="L85" s="24" t="s">
        <v>58</v>
      </c>
      <c r="M85" s="24" t="s">
        <v>58</v>
      </c>
      <c r="N85" s="24" t="s">
        <v>58</v>
      </c>
      <c r="O85" s="24" t="s">
        <v>58</v>
      </c>
      <c r="P85" s="24" t="s">
        <v>58</v>
      </c>
      <c r="Q85" s="24" t="s">
        <v>58</v>
      </c>
      <c r="R85" s="24" t="s">
        <v>58</v>
      </c>
      <c r="S85" s="24" t="s">
        <v>58</v>
      </c>
      <c r="T85" s="24" t="s">
        <v>58</v>
      </c>
      <c r="U85" s="24" t="s">
        <v>58</v>
      </c>
      <c r="V85" s="24" t="s">
        <v>58</v>
      </c>
      <c r="W85" s="24" t="s">
        <v>58</v>
      </c>
      <c r="X85" s="24" t="s">
        <v>58</v>
      </c>
      <c r="Y85" s="24" t="s">
        <v>58</v>
      </c>
      <c r="Z85" s="24" t="s">
        <v>58</v>
      </c>
      <c r="AA85" s="24" t="s">
        <v>58</v>
      </c>
      <c r="AB85" s="24" t="s">
        <v>58</v>
      </c>
      <c r="AC85" s="24" t="s">
        <v>58</v>
      </c>
      <c r="AD85" s="24" t="s">
        <v>58</v>
      </c>
      <c r="AE85" s="24" t="s">
        <v>58</v>
      </c>
      <c r="AF85" s="24" t="s">
        <v>58</v>
      </c>
      <c r="AG85" s="24" t="s">
        <v>58</v>
      </c>
      <c r="AH85" s="24" t="s">
        <v>58</v>
      </c>
    </row>
    <row r="86" spans="1:34" ht="63" x14ac:dyDescent="0.25">
      <c r="A86" s="25" t="str">
        <f>[1]I0515_1037000158513_10_69_0!A87</f>
        <v>1.6.17</v>
      </c>
      <c r="B86" s="26" t="str">
        <f>[1]I0515_1037000158513_10_69_0!B87</f>
        <v>Разработка программного обеспечения "Геоинформационная система городских электрических сетей" (блок №7)</v>
      </c>
      <c r="C86" s="26" t="str">
        <f>[1]I0515_1037000158513_10_69_0!C87</f>
        <v>О_0000007031</v>
      </c>
      <c r="D86" s="17" t="s">
        <v>58</v>
      </c>
      <c r="E86" s="24" t="s">
        <v>58</v>
      </c>
      <c r="F86" s="24" t="s">
        <v>58</v>
      </c>
      <c r="G86" s="24" t="s">
        <v>58</v>
      </c>
      <c r="H86" s="24" t="s">
        <v>58</v>
      </c>
      <c r="I86" s="24" t="s">
        <v>58</v>
      </c>
      <c r="J86" s="24" t="s">
        <v>58</v>
      </c>
      <c r="K86" s="24" t="s">
        <v>58</v>
      </c>
      <c r="L86" s="24" t="s">
        <v>58</v>
      </c>
      <c r="M86" s="24" t="s">
        <v>58</v>
      </c>
      <c r="N86" s="24" t="s">
        <v>58</v>
      </c>
      <c r="O86" s="24" t="s">
        <v>58</v>
      </c>
      <c r="P86" s="24" t="s">
        <v>58</v>
      </c>
      <c r="Q86" s="24" t="s">
        <v>58</v>
      </c>
      <c r="R86" s="24" t="s">
        <v>58</v>
      </c>
      <c r="S86" s="24" t="s">
        <v>58</v>
      </c>
      <c r="T86" s="24" t="s">
        <v>58</v>
      </c>
      <c r="U86" s="24" t="s">
        <v>58</v>
      </c>
      <c r="V86" s="24" t="s">
        <v>58</v>
      </c>
      <c r="W86" s="24" t="s">
        <v>58</v>
      </c>
      <c r="X86" s="24" t="s">
        <v>58</v>
      </c>
      <c r="Y86" s="24" t="s">
        <v>58</v>
      </c>
      <c r="Z86" s="24" t="s">
        <v>58</v>
      </c>
      <c r="AA86" s="24" t="s">
        <v>58</v>
      </c>
      <c r="AB86" s="24" t="s">
        <v>58</v>
      </c>
      <c r="AC86" s="24" t="s">
        <v>58</v>
      </c>
      <c r="AD86" s="24" t="s">
        <v>58</v>
      </c>
      <c r="AE86" s="24" t="s">
        <v>58</v>
      </c>
      <c r="AF86" s="24" t="s">
        <v>58</v>
      </c>
      <c r="AG86" s="24" t="s">
        <v>58</v>
      </c>
      <c r="AH86" s="24" t="s">
        <v>58</v>
      </c>
    </row>
    <row r="88" spans="1:34" ht="18.75" customHeight="1" x14ac:dyDescent="0.25">
      <c r="B88" s="27"/>
      <c r="C88" s="28"/>
      <c r="D88" s="28"/>
    </row>
    <row r="89" spans="1:34" ht="18.75" x14ac:dyDescent="0.25">
      <c r="B89" s="27"/>
      <c r="C89" s="28"/>
      <c r="D89" s="28"/>
    </row>
    <row r="90" spans="1:34" ht="18.75" customHeight="1" x14ac:dyDescent="0.25">
      <c r="B90" s="58"/>
      <c r="C90" s="58"/>
      <c r="D90" s="29"/>
    </row>
    <row r="91" spans="1:34" ht="18.75" x14ac:dyDescent="0.25">
      <c r="B91" s="27"/>
      <c r="C91" s="28"/>
      <c r="D91" s="28"/>
    </row>
  </sheetData>
  <autoFilter ref="A20:BX86"/>
  <mergeCells count="29">
    <mergeCell ref="AW17:BC17"/>
    <mergeCell ref="BD17:BJ17"/>
    <mergeCell ref="BK17:BQ17"/>
    <mergeCell ref="BR17:BX17"/>
    <mergeCell ref="B90:C90"/>
    <mergeCell ref="A7:AH7"/>
    <mergeCell ref="A9:AH9"/>
    <mergeCell ref="A11:AH11"/>
    <mergeCell ref="A12:AH12"/>
    <mergeCell ref="A14:D14"/>
    <mergeCell ref="A15:A18"/>
    <mergeCell ref="B15:B18"/>
    <mergeCell ref="C15:C18"/>
    <mergeCell ref="D15:D18"/>
    <mergeCell ref="E15:AH15"/>
    <mergeCell ref="E16:I16"/>
    <mergeCell ref="J16:AH16"/>
    <mergeCell ref="E17:I17"/>
    <mergeCell ref="J17:N17"/>
    <mergeCell ref="O17:S17"/>
    <mergeCell ref="T17:X17"/>
    <mergeCell ref="Y17:AC17"/>
    <mergeCell ref="AD17:AH17"/>
    <mergeCell ref="A6:AH6"/>
    <mergeCell ref="AD1:AH1"/>
    <mergeCell ref="AD2:AH2"/>
    <mergeCell ref="AD3:AH3"/>
    <mergeCell ref="A4:AH4"/>
    <mergeCell ref="A5:AH5"/>
  </mergeCells>
  <pageMargins left="0.59055118110236227" right="0.19685039370078741" top="0.19685039370078741" bottom="0.19685039370078741" header="0.27559055118110237" footer="0.27559055118110237"/>
  <pageSetup paperSize="8" scale="25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J0515_1037000158513_14_69_0</vt:lpstr>
      <vt:lpstr>J0515_1037000158513_14_69_0!Заголовки_для_печати</vt:lpstr>
      <vt:lpstr>J0515_1037000158513_14_69_0!Область_печати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2025-05-14T04:33:39Z</dcterms:created>
  <dcterms:modified xsi:type="dcterms:W3CDTF">2025-05-14T09:30:32Z</dcterms:modified>
</cp:coreProperties>
</file>