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Геоинформационная система\"/>
    </mc:Choice>
  </mc:AlternateContent>
  <bookViews>
    <workbookView xWindow="28680" yWindow="-120" windowWidth="29040" windowHeight="15840" tabRatio="859" firstSheet="3"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6"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s>
  <definedNames>
    <definedName name="\0">#REF!</definedName>
    <definedName name="\a">#REF!</definedName>
    <definedName name="\m">#REF!</definedName>
    <definedName name="\n">#REF!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use1">#REF!</definedName>
    <definedName name="_A">#REF!</definedName>
    <definedName name="_B">#REF!</definedName>
    <definedName name="_C">#REF!</definedName>
    <definedName name="_D">#REF!</definedName>
    <definedName name="_E">#REF!</definedName>
    <definedName name="_F">#REF!</definedName>
    <definedName name="_Num2">#REF!</definedName>
    <definedName name="_SP1">[3]FES!#REF!</definedName>
    <definedName name="_SP10">[3]FES!#REF!</definedName>
    <definedName name="_SP11">[3]FES!#REF!</definedName>
    <definedName name="_SP12">[3]FES!#REF!</definedName>
    <definedName name="_SP13">[3]FES!#REF!</definedName>
    <definedName name="_SP14">[3]FES!#REF!</definedName>
    <definedName name="_SP15">[3]FES!#REF!</definedName>
    <definedName name="_SP16">[3]FES!#REF!</definedName>
    <definedName name="_SP17">[3]FES!#REF!</definedName>
    <definedName name="_SP18">[3]FES!#REF!</definedName>
    <definedName name="_SP19">[3]FES!#REF!</definedName>
    <definedName name="_SP2">[3]FES!#REF!</definedName>
    <definedName name="_SP20">[3]FES!#REF!</definedName>
    <definedName name="_SP3">[3]FES!#REF!</definedName>
    <definedName name="_SP4">[3]FES!#REF!</definedName>
    <definedName name="_SP5">[3]FES!#REF!</definedName>
    <definedName name="_SP7">[3]FES!#REF!</definedName>
    <definedName name="_SP8">[3]FES!#REF!</definedName>
    <definedName name="_SP9">[3]FES!#REF!</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[0]!asd</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'[4]Master Cashflows - Contractual'!#REF!</definedName>
    <definedName name="CompOt">[0]!CompOt</definedName>
    <definedName name="CompRas">[0]!CompRas</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#REF!</definedName>
    <definedName name="del">#REF!</definedName>
    <definedName name="Depreciation_Schedule">#REF!</definedName>
    <definedName name="dfg">[0]!dfg</definedName>
    <definedName name="dip">[6]FST5!$G$149:$G$165,P1_dip,P2_dip,P3_dip,P4_dip</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#REF!</definedName>
    <definedName name="ew">[0]!ew</definedName>
    <definedName name="Expas">#REF!</definedName>
    <definedName name="export_year">#REF!</definedName>
    <definedName name="Extra_Pay">#REF!</definedName>
    <definedName name="fg">[0]!fg</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[0]!gggg</definedName>
    <definedName name="Go">[0]!Go</definedName>
    <definedName name="GoAssetChart">[0]!GoAssetChart</definedName>
    <definedName name="GoBack">[0]!GoBack</definedName>
    <definedName name="GoBalanceSheet">[0]!GoBalanceSheet</definedName>
    <definedName name="GoCashFlow">[0]!GoCashFlow</definedName>
    <definedName name="GoData">[0]!GoData</definedName>
    <definedName name="GoIncomeChart">[0]!GoIncomeChart</definedName>
    <definedName name="GoIncomeChart1">[0]!GoIncomeChart1</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[0]!USD/1.701</definedName>
    <definedName name="hhhh">[0]!hhhh</definedName>
    <definedName name="iii">kk/1.81</definedName>
    <definedName name="iiii">kk/1.81</definedName>
    <definedName name="Income_Statement_1">#REF!</definedName>
    <definedName name="Income_Statement_2">#REF!</definedName>
    <definedName name="Income_Statement_3">#REF!</definedName>
    <definedName name="ineterest1">#REF!</definedName>
    <definedName name="INN">#REF!</definedName>
    <definedName name="Int">#REF!</definedName>
    <definedName name="Interest_Rate">#REF!</definedName>
    <definedName name="jjjjjj">[0]!jjjjjj</definedName>
    <definedName name="k">[0]!k</definedName>
    <definedName name="kk">[9]Коэфф!$B$1</definedName>
    <definedName name="kurs">#REF!</definedName>
    <definedName name="lang">[10]lang!$A$6</definedName>
    <definedName name="Language">[11]Main!$B$21</definedName>
    <definedName name="Last_Row">IF(Values_Entered,Header_Row+Number_of_Payments,Header_Row)</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[0]!mm</definedName>
    <definedName name="MO">#REF!</definedName>
    <definedName name="Moeuvre">[12]Personnel!#REF!</definedName>
    <definedName name="MONTH">#REF!</definedName>
    <definedName name="net">[6]FST5!$G$100:$G$116,P1_net</definedName>
    <definedName name="NET_SCOPE_FOR_LOAD">#REF!</definedName>
    <definedName name="nn">kk/1.81</definedName>
    <definedName name="nnnn">kk/1.81</definedName>
    <definedName name="NOM">#REF!</definedName>
    <definedName name="NSRF">#REF!</definedName>
    <definedName name="Num">#REF!</definedName>
    <definedName name="Num_Pmt_Per_Year">#REF!</definedName>
    <definedName name="Number_of_Payments">MATCH(0.01,End_Bal,-1)+1</definedName>
    <definedName name="ok">[13]Контроль!$E$1</definedName>
    <definedName name="OKTMO">#REF!</definedName>
    <definedName name="ORE">#REF!</definedName>
    <definedName name="org">'[14]Анкета (2)'!$A$5</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hidden="1">[16]перекрестка!$F$139:$G$139,[16]перекрестка!$F$145:$G$145,[16]перекрестка!$J$36:$K$40,P1_T1_Protect,P2_T1_Protect,P3_T1_Protect,P4_T1_Protect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'[8]29'!$O$19:$P$19,'[8]29'!$O$21:$P$25,'[8]29'!$O$27:$P$27,'[8]29'!$O$29:$P$33,'[8]29'!$O$36:$P$36,'[8]29'!$O$38:$P$42,'[8]29'!$O$45:$P$45,P1_T17_Protection</definedName>
    <definedName name="P6_T2.1?Protection">P1_T2.1?Protection</definedName>
    <definedName name="P6_T28?axis?R?ПЭ">'[8]28'!$D$256:$I$258,'[8]28'!$D$262:$I$264,'[8]28'!$D$271:$I$273,'[8]28'!$D$276:$I$278,'[8]28'!$D$282:$I$284,'[8]28'!$D$288:$I$291,'[8]28'!$D$11:$I$13,P1_T28?axis?R?ПЭ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[12]Personnel!#REF!</definedName>
    <definedName name="PdgeccMO">#REF!</definedName>
    <definedName name="PeffecBud">#REF!</definedName>
    <definedName name="Peffectif">#REF!</definedName>
    <definedName name="PeffectifA">#REF!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'[17]2001'!#REF!</definedName>
    <definedName name="popamia">#REF!</definedName>
    <definedName name="pp">#REF!</definedName>
    <definedName name="Princ">#REF!</definedName>
    <definedName name="Print_Area_Reset">OFFSET(Full_Print,0,0,Last_Row)</definedName>
    <definedName name="promd_Запрос_с_16_по_19">#REF!</definedName>
    <definedName name="PROT">#REF!,#REF!,#REF!,#REF!,#REF!,#REF!</definedName>
    <definedName name="qaz">[0]!qaz</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#REF!</definedName>
    <definedName name="REGIONS">#REF!</definedName>
    <definedName name="REGUL">#REF!</definedName>
    <definedName name="Rent_and_Taxes">#REF!</definedName>
    <definedName name="Rep_cur">'[20]Расчет потоков без учета и.с.'!#REF!</definedName>
    <definedName name="repay1">#REF!</definedName>
    <definedName name="Resnatur">#REF!</definedName>
    <definedName name="Resnatur2">#REF!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[0]!NotesHyp</definedName>
    <definedName name="SBT_ET">#REF!</definedName>
    <definedName name="SBT_PROT">#REF!,#REF!,#REF!,#REF!,[0]!P1_SBT_PROT</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P1_SCOPE_16_PRT,P2_SCOPE_16_PRT</definedName>
    <definedName name="SCOPE_17.1_PRT">'[15]17.1'!$D$14:$F$17,'[15]17.1'!$D$19:$F$22,'[15]17.1'!$I$9:$I$12,'[15]17.1'!$I$14:$I$17,'[15]17.1'!$I$19:$I$22,'[15]17.1'!$D$9:$F$12</definedName>
    <definedName name="SCOPE_17_LD">#REF!</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'[15]4'!$Z$27:$AC$31,'[15]4'!$F$14:$I$20,P1_SCOPE_4_PRT,P2_SCOPE_4_PRT</definedName>
    <definedName name="SCOPE_5_PRT">'[15]5'!$Z$27:$AC$31,'[15]5'!$F$14:$I$21,P1_SCOPE_5_PRT,P2_SCOPE_5_PRT</definedName>
    <definedName name="SCOPE_CORR">#REF!,#REF!,#REF!,#REF!,#REF!,P1_SCOPE_CORR,P2_SCOPE_CORR</definedName>
    <definedName name="SCOPE_CPR">#REF!</definedName>
    <definedName name="SCOPE_ESOLD">#REF!</definedName>
    <definedName name="SCOPE_ETALON2">#REF!</definedName>
    <definedName name="SCOPE_F1_PRT">'[15]Ф-1 (для АО-энерго)'!$D$86:$E$95,P1_SCOPE_F1_PRT,P2_SCOPE_F1_PRT,P3_SCOPE_F1_PRT,P4_SCOPE_F1_PRT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[23]Справочники!$K$6:$K$742,[23]Справочники!#REF!</definedName>
    <definedName name="SCOPE_MUPS">[23]Свод!#REF!,[23]Свод!#REF!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#REF!,#REF!,#REF!,#REF!,#REF!,#REF!</definedName>
    <definedName name="SCOPE_SS2">#REF!</definedName>
    <definedName name="SCOPE_SV_LD1">[15]свод!$E$104:$M$104,[15]свод!$E$106:$M$117,[15]свод!$E$120:$M$121,[15]свод!$E$123:$M$127,[15]свод!$E$10:$M$68,P1_SCOPE_SV_LD1</definedName>
    <definedName name="SCOPE_SV_PRT">P1_SCOPE_SV_PRT,P2_SCOPE_SV_PRT,P3_SCOPE_SV_PRT</definedName>
    <definedName name="SCOPE_TP">[6]FST5!$L$12:$L$23,[6]FST5!$L$5:$L$8</definedName>
    <definedName name="sencount" hidden="1">1</definedName>
    <definedName name="SET_ET">#REF!</definedName>
    <definedName name="SET_PROT">#REF!,#REF!,#REF!,#REF!,#REF!,[0]!P1_SET_PROT</definedName>
    <definedName name="SET_PRT">#REF!,#REF!,#REF!,#REF!,[0]!P1_SET_PRT</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'[8]29'!$O$18:$O$25,P1_T17?unit?РУБ.ГКАЛ,P2_T17?unit?РУБ.ГКАЛ</definedName>
    <definedName name="T17?unit?ТГКАЛ">'[8]29'!$P$18:$P$25,P1_T17?unit?ТГКАЛ,P2_T17?unit?ТГКАЛ</definedName>
    <definedName name="T17?unit?ТРУБ.ГКАЛЧ.МЕС">'[8]29'!$L$26:$L$33,'[8]29'!$O$26:$O$33,'[8]29'!$F$52:$F$59,'[8]29'!$I$52:$I$59,'[8]29'!$L$52:$L$59,'[8]29'!$O$52:$O$59,'[8]29'!$F$26:$F$33,'[8]29'!$I$26:$I$33</definedName>
    <definedName name="T17_Protect">'[16]21.3'!$E$54:$I$57,'[16]21.3'!$E$10:$I$10,P1_T17_Protect</definedName>
    <definedName name="T17_Protection">P2_T17_Protection,P3_T17_Protection,P4_T17_Protection,P5_T17_Protection,P6_T17_Protection</definedName>
    <definedName name="T18.1?Data">P1_T18.1?Data,P2_T18.1?Data</definedName>
    <definedName name="T18.2?item_ext?СБЫТ">'[16]18.2'!#REF!,'[16]18.2'!#REF!</definedName>
    <definedName name="T18.2?ВРАС">'[16]18.2'!$B$34:$B$36,'[16]18.2'!$B$28:$B$30</definedName>
    <definedName name="T18.2_Protect">'[16]18.2'!$F$56:$J$57,'[16]18.2'!$F$60:$J$60,'[16]18.2'!$F$62:$J$65,'[16]18.2'!$F$6:$J$8,P1_T18.2_Protect</definedName>
    <definedName name="T19.1.1?Data">P1_T19.1.1?Data,P2_T19.1.1?Data</definedName>
    <definedName name="T19.1.2?Data">P1_T19.1.2?Data,P2_T19.1.2?Data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P6_T2.1?Protection</definedName>
    <definedName name="T2.3_Protect">'[16]2.3'!$F$30:$G$34,'[16]2.3'!$H$24:$K$28</definedName>
    <definedName name="T2?Protection">P1_T2?Protection,P2_T2?Protection</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'[8]20'!$E$8:$H$11,P1_T20_Protection</definedName>
    <definedName name="T21.2.1?Data">P1_T21.2.1?Data,P2_T21.2.1?Data</definedName>
    <definedName name="T21.2.2?Data">P1_T21.2.2?Data,P2_T21.2.2?Data</definedName>
    <definedName name="T21.3?item_ext?СБЫТ">'[16]21.3'!#REF!,'[16]21.3'!#REF!</definedName>
    <definedName name="T21.3?ВРАС">'[16]21.3'!$B$28:$B$30,'[16]21.3'!$B$48:$B$50</definedName>
    <definedName name="T21.3_Protect">'[16]21.3'!$E$19:$I$22,'[16]21.3'!$E$24:$I$25,'[16]21.3'!$B$28:$I$30,'[16]21.3'!$E$32:$I$32,'[16]21.3'!$E$35:$I$45,'[16]21.3'!$B$48:$I$50,'[16]21.3'!$E$13:$I$17</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'[8]23'!$A$60:$A$62,'[8]23'!$F$60:$J$62,'[8]23'!$O$60:$P$62,'[8]23'!$A$9:$A$25,P1_T23_Protection</definedName>
    <definedName name="T24_Protection">'[8]24'!$E$24:$H$37,'[8]24'!$B$35:$B$37,'[8]24'!$E$41:$H$42,'[8]24'!$J$8:$M$21,'[8]24'!$J$24:$M$37,'[8]24'!$J$41:$M$42,'[8]24'!$E$8:$H$21</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'[8]27'!$P$34:$S$36,'[8]27'!$B$22:$B$24,P1_T27_Protection,P2_T27_Protection,P3_T27_Protection</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P9_T28_Protection,P10_T28_Protection,P11_T28_Protection,P12_T28_Protection</definedName>
    <definedName name="T29?item_ext?1СТ">P1_T29?item_ext?1СТ</definedName>
    <definedName name="T29?item_ext?2СТ.М">P1_T29?item_ext?2СТ.М</definedName>
    <definedName name="T29?item_ext?2СТ.Э">P1_T29?item_ext?2СТ.Э</definedName>
    <definedName name="T29?L10">P1_T29?L10</definedName>
    <definedName name="T4_Protect">'[16]4'!$AA$24:$AD$28,'[16]4'!$G$11:$J$17,P1_T4_Protect,P2_T4_Protect</definedName>
    <definedName name="T6_Protect">'[16]6'!$B$28:$B$37,'[16]6'!$D$28:$H$37,'[16]6'!$J$28:$N$37,'[16]6'!$D$39:$H$41,'[16]6'!$J$39:$N$41,'[16]6'!$B$46:$B$55,P1_T6_Protect</definedName>
    <definedName name="T7?Data">#N/A</definedName>
    <definedName name="Table">#REF!</definedName>
    <definedName name="temp">#N/A</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Scheduled_Payment+Extra_Payment</definedName>
    <definedName name="TP2.1_Protect">[16]P2.1!$F$28:$G$37,[16]P2.1!$F$40:$G$43,[16]P2.1!$F$7:$G$26</definedName>
    <definedName name="TRAILER_TOP">26</definedName>
    <definedName name="TRAILER_TOP_1">#N/A</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IF(Loan_Amount*Interest_Rate*Loan_Years*Loan_Start&gt;0,1,0)</definedName>
    <definedName name="vasea">#REF!</definedName>
    <definedName name="VDOC">#REF!</definedName>
    <definedName name="vs">'[27]списки ФП'!$B$3:$B$7</definedName>
    <definedName name="w">#REF!</definedName>
    <definedName name="wrn.1." hidden="1">{"konoplin - Личное представление",#N/A,TRUE,"ФинПлан_1кв";"konoplin - Личное представление",#N/A,TRUE,"ФинПлан_2кв"}</definedName>
    <definedName name="wrn.Сравнение._.с._.отраслями." hidden="1">{#N/A,#N/A,TRUE,"Лист1";#N/A,#N/A,TRUE,"Лист2";#N/A,#N/A,TRUE,"Лист3"}</definedName>
    <definedName name="www">[0]!www</definedName>
    <definedName name="x">#REF!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ERO">#REF!</definedName>
    <definedName name="а">#REF!</definedName>
    <definedName name="а1">#REF!</definedName>
    <definedName name="а30">#REF!</definedName>
    <definedName name="аа">[0]!аа</definedName>
    <definedName name="АААААААА">[0]!АААААААА</definedName>
    <definedName name="АВГ_РУБ">[28]Калькуляции!#REF!</definedName>
    <definedName name="АВГ_ТОН">[28]Калькуляции!#REF!</definedName>
    <definedName name="август">#REF!</definedName>
    <definedName name="АВЧ_ВН">#REF!</definedName>
    <definedName name="АВЧ_ДП">[28]Калькуляции!#REF!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[28]Калькуляции!#REF!</definedName>
    <definedName name="АК12ОЧ">[28]Калькуляции!#REF!</definedName>
    <definedName name="АК5М2">[28]Калькуляции!#REF!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#REF!</definedName>
    <definedName name="Алмаз2">[29]Дебиторка!$J$7</definedName>
    <definedName name="АЛЮМ_АВЧ">#REF!</definedName>
    <definedName name="АЛЮМ_АТЧ">#REF!</definedName>
    <definedName name="АН_Б">#REF!</definedName>
    <definedName name="АН_Б_ТОЛ">[28]Калькуляции!#REF!</definedName>
    <definedName name="АН_М">#REF!</definedName>
    <definedName name="АН_М_">#REF!</definedName>
    <definedName name="АН_М_К">[28]Калькуляции!#REF!</definedName>
    <definedName name="АН_М_П">[28]Калькуляции!#REF!</definedName>
    <definedName name="АН_М_ПК">[28]Калькуляции!#REF!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[0]!бб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[0]!в</definedName>
    <definedName name="В_В">#REF!</definedName>
    <definedName name="В_ДП">[28]Калькуляции!#REF!</definedName>
    <definedName name="В_Т">#REF!</definedName>
    <definedName name="В_Т_А">[28]Калькуляции!#REF!</definedName>
    <definedName name="В_Т_ВС">[28]Калькуляции!#REF!</definedName>
    <definedName name="В_Т_К">[28]Калькуляции!#REF!</definedName>
    <definedName name="В_Т_П">[28]Калькуляции!#REF!</definedName>
    <definedName name="В_Т_ПК">[28]Калькуляции!#REF!</definedName>
    <definedName name="В_Э">#REF!</definedName>
    <definedName name="в23ё">[0]!в23ё</definedName>
    <definedName name="В5">[33]БДДС_нов!$C$1:$H$501</definedName>
    <definedName name="ВАЛОВЫЙ">#REF!</definedName>
    <definedName name="вариант">'[34]ПФВ-0.6'!$D$71:$E$71</definedName>
    <definedName name="вв">[0]!вв</definedName>
    <definedName name="ВВВВ">#REF!</definedName>
    <definedName name="Вена2">[29]Дебиторка!$J$11</definedName>
    <definedName name="вид">[35]Лист1!#REF!</definedName>
    <definedName name="ВН">#REF!</definedName>
    <definedName name="ВН_3003_ДП">#REF!</definedName>
    <definedName name="ВН_3103_ЭКС">[28]Калькуляции!#REF!</definedName>
    <definedName name="ВН_6063_ЭКС">[28]Калькуляции!#REF!</definedName>
    <definedName name="ВН_АВЧ_ВН">#REF!</definedName>
    <definedName name="ВН_АВЧ_ДП">[28]Калькуляции!#REF!</definedName>
    <definedName name="ВН_АВЧ_ТОЛ">#REF!</definedName>
    <definedName name="ВН_АВЧ_ЭКС">#REF!</definedName>
    <definedName name="ВН_АТЧ_ВН">#REF!</definedName>
    <definedName name="ВН_АТЧ_ДП">[28]Калькуляции!#REF!</definedName>
    <definedName name="ВН_АТЧ_ТОЛ">#REF!</definedName>
    <definedName name="ВН_АТЧ_ТОЛ_А">[28]Калькуляции!#REF!</definedName>
    <definedName name="ВН_АТЧ_ТОЛ_П">[28]Калькуляции!#REF!</definedName>
    <definedName name="ВН_АТЧ_ТОЛ_ПК">[28]Калькуляции!#REF!</definedName>
    <definedName name="ВН_АТЧ_ЭКС">#REF!</definedName>
    <definedName name="ВН_Р">#REF!</definedName>
    <definedName name="ВН_С_ВН">#REF!</definedName>
    <definedName name="ВН_С_ДП">[28]Калькуляции!#REF!</definedName>
    <definedName name="ВН_С_ТОЛ">#REF!</definedName>
    <definedName name="ВН_С_ЭКС">#REF!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#REF!</definedName>
    <definedName name="ВСП2">#REF!</definedName>
    <definedName name="ВСПОМОГ">#REF!</definedName>
    <definedName name="ВТОМ">#REF!</definedName>
    <definedName name="ВТОП">#REF!</definedName>
    <definedName name="второй">#REF!</definedName>
    <definedName name="вуув" hidden="1">{#N/A,#N/A,TRUE,"Лист1";#N/A,#N/A,TRUE,"Лист2";#N/A,#N/A,TRUE,"Лист3"}</definedName>
    <definedName name="выв">#REF!</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[28]Калькуляции!#REF!</definedName>
    <definedName name="ГЛ_Т">#REF!</definedName>
    <definedName name="ГЛ_Ш">#REF!</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[0]!график</definedName>
    <definedName name="грприрцфв00ав98" hidden="1">{#N/A,#N/A,TRUE,"Лист1";#N/A,#N/A,TRUE,"Лист2";#N/A,#N/A,TRUE,"Лист3"}</definedName>
    <definedName name="грузопер_ПЖТ">'[30]цены цехов'!$D$29</definedName>
    <definedName name="грфинцкавг98Х" hidden="1">{#N/A,#N/A,TRUE,"Лист1";#N/A,#N/A,TRUE,"Лист2";#N/A,#N/A,TRUE,"Лист3"}</definedName>
    <definedName name="ГФГ">'[30]цены цехов'!$D$52</definedName>
    <definedName name="д">[0]!д</definedName>
    <definedName name="ДАВ_ЖИД">#REF!</definedName>
    <definedName name="ДАВ_КАТАНКА">[28]Калькуляции!#REF!</definedName>
    <definedName name="ДАВ_МЕЛК">#REF!</definedName>
    <definedName name="ДАВ_СЛИТКИ">#REF!</definedName>
    <definedName name="Дав_тв">#REF!</definedName>
    <definedName name="ДАВ_ШТАН">#REF!</definedName>
    <definedName name="ДАВАЛЬЧЕСИЙ">#REF!</definedName>
    <definedName name="ДАВАЛЬЧЕСКИЙ">#REF!</definedName>
    <definedName name="Данкор2">[29]Дебиторка!$J$27</definedName>
    <definedName name="ДАТА">[35]Лист1!$A$38:$A$50</definedName>
    <definedName name="Дв">[0]!Дв</definedName>
    <definedName name="ДЕК_РУБ">[28]Калькуляции!#REF!</definedName>
    <definedName name="ДЕК_Т">[28]Калькуляции!#REF!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[28]Калькуляции!#REF!</definedName>
    <definedName name="ДОГПЕР_АВЧСЫРЕЦ">[28]Калькуляции!#REF!</definedName>
    <definedName name="ДОГПЕР_СЫРЕЦ">[28]Калькуляции!#REF!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[0]!е</definedName>
    <definedName name="ЕСН">[44]Макро!$B$4</definedName>
    <definedName name="ж">[0]!ж</definedName>
    <definedName name="жжжжжжж">[0]!жжжжжжж</definedName>
    <definedName name="ЖИДКИЙ">#REF!</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[0]!ззззззззззззззззззззз</definedName>
    <definedName name="ЗКР">[28]Калькуляции!#REF!</definedName>
    <definedName name="ЗП1">[45]Лист13!$A$2</definedName>
    <definedName name="ЗП2">[45]Лист13!$B$2</definedName>
    <definedName name="ЗП3">[45]Лист13!$C$2</definedName>
    <definedName name="ЗП4">[45]Лист13!$D$2</definedName>
    <definedName name="и">[0]!и</definedName>
    <definedName name="ИЗВ_М">#REF!</definedName>
    <definedName name="ИЗМНЗП_АВЧ">#REF!</definedName>
    <definedName name="ИЗМНЗП_АТЧ">#REF!</definedName>
    <definedName name="ии">#REF!</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[0]!й</definedName>
    <definedName name="йй">[0]!йй</definedName>
    <definedName name="ййййййййййййй">[0]!ййййййййййййй</definedName>
    <definedName name="ЙЦУ">#REF!</definedName>
    <definedName name="к">[0]!к</definedName>
    <definedName name="К_СЫР">#REF!</definedName>
    <definedName name="К_СЫР_ТОЛ">[28]Калькуляции!#REF!</definedName>
    <definedName name="К2_РУБ">[28]Калькуляции!#REF!</definedName>
    <definedName name="К2_ТОН">[28]Калькуляции!#REF!</definedName>
    <definedName name="КАТАНКА">[28]Калькуляции!#REF!</definedName>
    <definedName name="КАТАНКА_КРАМЗ">[28]Калькуляции!#REF!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[0]!ке</definedName>
    <definedName name="кеппппппппппп" hidden="1">{#N/A,#N/A,TRUE,"Лист1";#N/A,#N/A,TRUE,"Лист2";#N/A,#N/A,TRUE,"Лист3"}</definedName>
    <definedName name="КИПиА">'[30]цены цехов'!$D$14</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[28]Калькуляции!#REF!</definedName>
    <definedName name="КР_ЭЮ">[28]Калькуляции!#REF!</definedName>
    <definedName name="КРЕМНИЙ">[28]Калькуляции!#REF!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[0]!л</definedName>
    <definedName name="ЛИГ_АЛ_М">[28]Калькуляции!#REF!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[0]!м</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[28]Калькуляции!#REF!</definedName>
    <definedName name="МАРГ_ЛИГ_ДП">#REF!</definedName>
    <definedName name="МАРГ_ЛИГ_СТ">[28]Калькуляции!#REF!</definedName>
    <definedName name="март">#REF!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[48]Январь!#REF!</definedName>
    <definedName name="Мет_собс">#REF!</definedName>
    <definedName name="Мет_ЭЛЦ3">#REF!</definedName>
    <definedName name="Метроном2">[29]Дебиторка!$J$14</definedName>
    <definedName name="мехцех_РМП">'[30]цены цехов'!$D$26</definedName>
    <definedName name="МЛИГ_АМ">[28]Калькуляции!#REF!</definedName>
    <definedName name="МЛИГ_ЭЛ">[28]Калькуляции!#REF!</definedName>
    <definedName name="МнНДС">#REF!</definedName>
    <definedName name="МР">#REF!</definedName>
    <definedName name="МС6_РУБ">[28]Калькуляции!#REF!</definedName>
    <definedName name="МС6_ТОН">[28]Калькуляции!#REF!</definedName>
    <definedName name="МС9_РУБ">[28]Калькуляции!#REF!</definedName>
    <definedName name="МС9_ТОН">[28]Калькуляции!#REF!</definedName>
    <definedName name="мым">[0]!мым</definedName>
    <definedName name="н">[0]!н</definedName>
    <definedName name="Н_2ЦЕХ_СКАЛ">#REF!</definedName>
    <definedName name="Н_АЛФ">#REF!</definedName>
    <definedName name="Н_АМ_МЛ">[28]Калькуляции!#REF!</definedName>
    <definedName name="Н_АНБЛ">#REF!</definedName>
    <definedName name="Н_АНБЛ_В">[28]Калькуляции!#REF!</definedName>
    <definedName name="Н_АНБЛ_Т">[28]Калькуляции!#REF!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#REF!</definedName>
    <definedName name="Н_КЕРОСИН">#REF!</definedName>
    <definedName name="Н_КЛОК_КРСМ">[28]Калькуляции!#REF!</definedName>
    <definedName name="Н_КЛОК_СКАЛ">[28]Калькуляции!#REF!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[28]Калькуляции!#REF!</definedName>
    <definedName name="Н_КР_ПАР">[28]Калькуляции!#REF!</definedName>
    <definedName name="Н_КР19_СКАЛ">#REF!</definedName>
    <definedName name="Н_КРАК12">[28]Калькуляции!#REF!</definedName>
    <definedName name="Н_КРАК9ПЧ">[28]Калькуляции!#REF!</definedName>
    <definedName name="Н_КРЕМ_МЛ">[28]Калькуляции!#REF!</definedName>
    <definedName name="Н_КРЕМАК12">[28]Калькуляции!#REF!</definedName>
    <definedName name="Н_КРЕМАК5М2">[28]Калькуляции!#REF!</definedName>
    <definedName name="Н_КРЕМАК9ПЧ">[28]Калькуляции!#REF!</definedName>
    <definedName name="Н_КРИОЛ_МЛ">[28]Калькуляции!#REF!</definedName>
    <definedName name="Н_КРКРУПН">[28]Калькуляции!#REF!</definedName>
    <definedName name="Н_КРМЕЛКИЕ">[28]Калькуляции!#REF!</definedName>
    <definedName name="Н_КРРЕКВИЗИТЫ">[28]Калькуляции!#REF!</definedName>
    <definedName name="Н_КРСВ">#REF!</definedName>
    <definedName name="Н_КРСЛИТКИ">[28]Калькуляции!#REF!</definedName>
    <definedName name="Н_КРСМ">#REF!</definedName>
    <definedName name="Н_КРФ">[28]Калькуляции!#REF!</definedName>
    <definedName name="Н_КСГИД">#REF!</definedName>
    <definedName name="Н_КСКАУСТ">#REF!</definedName>
    <definedName name="Н_КСПЕНА">#REF!</definedName>
    <definedName name="Н_КСПЕНА_С">[28]Калькуляции!#REF!</definedName>
    <definedName name="Н_КССОДГО">#REF!</definedName>
    <definedName name="Н_КССОДКАЛ">#REF!</definedName>
    <definedName name="Н_ЛИГ_АЛ_М">[28]Калькуляции!#REF!</definedName>
    <definedName name="Н_ЛИГ_АЛ_МАК5М2">[28]Калькуляции!#REF!</definedName>
    <definedName name="Н_ЛИГ_БР_ТИ">[28]Калькуляции!#REF!</definedName>
    <definedName name="Н_МАГНАК5М2">[28]Калькуляции!#REF!</definedName>
    <definedName name="Н_МАГНАК9ПЧ">[28]Калькуляции!#REF!</definedName>
    <definedName name="Н_МАЗ">[28]Калькуляции!#REF!</definedName>
    <definedName name="Н_МАРГ_МЛ">[28]Калькуляции!#REF!</definedName>
    <definedName name="Н_МАССА">#REF!</definedName>
    <definedName name="Н_МАССА_В">[28]Калькуляции!#REF!</definedName>
    <definedName name="Н_МАССА_П">[28]Калькуляции!#REF!</definedName>
    <definedName name="Н_МАССА_ПК">[28]Калькуляции!#REF!</definedName>
    <definedName name="Н_МЕД_АК5М2">[28]Калькуляции!#REF!</definedName>
    <definedName name="Н_МЛ_3003">[28]Калькуляции!#REF!</definedName>
    <definedName name="Н_ОЛЕ">#REF!</definedName>
    <definedName name="Н_ПЕК">#REF!</definedName>
    <definedName name="Н_ПЕК_П">[28]Калькуляции!#REF!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#REF!</definedName>
    <definedName name="Н_СОЛ_АК5М2">[28]Калькуляции!#REF!</definedName>
    <definedName name="Н_СОЛАК12">[28]Калькуляции!#REF!</definedName>
    <definedName name="Н_СОЛАК9ПЧ">[28]Калькуляции!#REF!</definedName>
    <definedName name="Н_СОЛКРУПН">[28]Калькуляции!#REF!</definedName>
    <definedName name="Н_СОЛМЕЛКИЕ">[28]Калькуляции!#REF!</definedName>
    <definedName name="Н_СОЛРЕКВИЗИТЫ">[28]Калькуляции!#REF!</definedName>
    <definedName name="Н_СОЛСЛ">[28]Калькуляции!#REF!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[28]Калькуляции!#REF!</definedName>
    <definedName name="Н_ТИТ_АК9ПЧ">[28]Калькуляции!#REF!</definedName>
    <definedName name="Н_ТИТАН">#REF!</definedName>
    <definedName name="Н_ТОЛЬКОБЛОКИ">[28]Калькуляции!#REF!</definedName>
    <definedName name="Н_ТОЛЬКОМАССА">[28]Калькуляции!#REF!</definedName>
    <definedName name="Н_ФК">#REF!</definedName>
    <definedName name="Н_ФТК">#REF!</definedName>
    <definedName name="Н_Х_ДИЭТ">[28]Калькуляции!#REF!</definedName>
    <definedName name="Н_Х_КБОР">[28]Калькуляции!#REF!</definedName>
    <definedName name="Н_Х_ПЕК">[28]Калькуляции!#REF!</definedName>
    <definedName name="Н_Х_ПОГЛ">[28]Калькуляции!#REF!</definedName>
    <definedName name="Н_Х_ТЕРМ">[28]Калькуляции!#REF!</definedName>
    <definedName name="Н_Х_ТЕРМ_Д">[28]Калькуляции!#REF!</definedName>
    <definedName name="Н_ХЛНАТ">#REF!</definedName>
    <definedName name="Н_ШАРЫ">#REF!</definedName>
    <definedName name="Н_ЭНАК12">[28]Калькуляции!#REF!</definedName>
    <definedName name="Н_ЭНАК5М2">[28]Калькуляции!#REF!</definedName>
    <definedName name="Н_ЭНАК9ПЧ">[28]Калькуляции!#REF!</definedName>
    <definedName name="Н_ЭНКРУПН">#REF!</definedName>
    <definedName name="Н_ЭНМЕЛКИЕ">#REF!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[28]Калькуляции!#REF!</definedName>
    <definedName name="НН_АВЧТОВ">#REF!</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[28]Калькуляции!#REF!</definedName>
    <definedName name="НОЯ_ТОН">[28]Калькуляции!#REF!</definedName>
    <definedName name="ноябрь">#REF!</definedName>
    <definedName name="НС_МАРГЛИГ">[28]Калькуляции!#REF!</definedName>
    <definedName name="НСРФ">#REF!</definedName>
    <definedName name="НСРФ2">#REF!</definedName>
    <definedName name="НТ_АВЧСЫР">#REF!</definedName>
    <definedName name="НТ_АК12">[28]Калькуляции!#REF!</definedName>
    <definedName name="НТ_АК5М2">[28]Калькуляции!#REF!</definedName>
    <definedName name="НТ_АК9ПЧ">[28]Калькуляции!#REF!</definedName>
    <definedName name="НТ_АЛЖ">[28]Калькуляции!#REF!</definedName>
    <definedName name="НТ_ДАВАЛ">#REF!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[28]Калькуляции!#REF!</definedName>
    <definedName name="НТ_ЧМЖ">#REF!</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[28]Калькуляции!#REF!</definedName>
    <definedName name="ОБЩ_Т">#REF!</definedName>
    <definedName name="ОБЩ_ТОЛ">[28]Калькуляции!#REF!</definedName>
    <definedName name="ОБЩ_ЭКС">[28]Калькуляции!#REF!</definedName>
    <definedName name="ОБЩЕ_В">[28]Калькуляции!#REF!</definedName>
    <definedName name="ОБЩЕ_ДП">[28]Калькуляции!#REF!</definedName>
    <definedName name="ОБЩЕ_Т">[28]Калькуляции!#REF!</definedName>
    <definedName name="ОБЩЕ_Т_А">[28]Калькуляции!#REF!</definedName>
    <definedName name="ОБЩЕ_Т_П">[28]Калькуляции!#REF!</definedName>
    <definedName name="ОБЩЕ_Т_ПК">[28]Калькуляции!#REF!</definedName>
    <definedName name="ОБЩЕ_Э">[28]Калькуляции!#REF!</definedName>
    <definedName name="ОБЩИТ">#REF!</definedName>
    <definedName name="объёмы">#REF!</definedName>
    <definedName name="ОКТ_РУБ">[28]Калькуляции!#REF!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#REF!</definedName>
    <definedName name="ОРГАНИЗАЦИЯ">#REF!</definedName>
    <definedName name="ОС_АЛ_Ф">#REF!</definedName>
    <definedName name="ОС_АН_Б">#REF!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[28]Калькуляции!#REF!</definedName>
    <definedName name="ОС_ГЛ_Т">#REF!</definedName>
    <definedName name="ОС_ГЛ_Ш">#REF!</definedName>
    <definedName name="ОС_ГР">#REF!</definedName>
    <definedName name="ОС_ДИЭТ">[28]Калькуляции!#REF!</definedName>
    <definedName name="ОС_ИЗВ_М">#REF!</definedName>
    <definedName name="ОС_К_СЫР">#REF!</definedName>
    <definedName name="ОС_К_СЫР_ТОЛ">[28]Калькуляции!#REF!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[28]Калькуляции!#REF!</definedName>
    <definedName name="ОС_ЛИГ_АЛ_М">[28]Калькуляции!#REF!</definedName>
    <definedName name="ОС_ЛИГ_БР_ТИ">[28]Калькуляции!#REF!</definedName>
    <definedName name="ОС_МАГНИЙ">[28]Калькуляции!#REF!</definedName>
    <definedName name="ОС_МЕД">#REF!</definedName>
    <definedName name="ОС_ОЛЕ">#REF!</definedName>
    <definedName name="ОС_П_УГ">#REF!</definedName>
    <definedName name="ОС_П_УГ_С">[28]Калькуляции!#REF!</definedName>
    <definedName name="ОС_П_ЦЕМ">#REF!</definedName>
    <definedName name="ОС_ПЕК">#REF!</definedName>
    <definedName name="ОС_ПЕК_ТОЛ">[28]Калькуляции!#REF!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[0]!п</definedName>
    <definedName name="П_КГ_С">[28]Калькуляции!#REF!</definedName>
    <definedName name="П_УГ">#REF!</definedName>
    <definedName name="П_УГ_С">[28]Калькуляции!#REF!</definedName>
    <definedName name="П_ЦЕМ">#REF!</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[28]Калькуляции!#REF!</definedName>
    <definedName name="ПГ1_ТОН">[28]Калькуляции!#REF!</definedName>
    <definedName name="ПГ2_РУБ">[28]Калькуляции!#REF!</definedName>
    <definedName name="ПГ2_ТОН">[28]Калькуляции!#REF!</definedName>
    <definedName name="ПЕК">#REF!</definedName>
    <definedName name="ПЕК_ТОЛ">[28]Калькуляции!#REF!</definedName>
    <definedName name="Пепси2">[29]Дебиторка!$J$33</definedName>
    <definedName name="первый">#REF!</definedName>
    <definedName name="Период">#REF!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[28]Калькуляции!#REF!</definedName>
    <definedName name="погр_РОР">'[30]цены цехов'!$D$50</definedName>
    <definedName name="ПОД_К">#REF!</definedName>
    <definedName name="ПОД_КО">#REF!</definedName>
    <definedName name="ПОДОВАЯ">[28]Калькуляции!#REF!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[0]!привет</definedName>
    <definedName name="ПРИЗНАКИ_Суммирования">[48]Январь!$B$11:$B$264</definedName>
    <definedName name="Принадлежность">'[36]ПФВ-0.5'!$AK$42:$AK$45</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'[53]1.2.1'!#REF!</definedName>
    <definedName name="процент2">'[53]1.2.1'!#REF!</definedName>
    <definedName name="процент3">'[53]1.2.1'!#REF!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[0]!ремонты2</definedName>
    <definedName name="рис1" hidden="1">{#N/A,#N/A,TRUE,"Лист1";#N/A,#N/A,TRUE,"Лист2";#N/A,#N/A,TRUE,"Лист3"}</definedName>
    <definedName name="Рустехн2">[29]Дебиторка!$J$39</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[28]Калькуляции!#REF!</definedName>
    <definedName name="сброс_в_канал.">'[30]цены цехов'!$D$6</definedName>
    <definedName name="Сейл2">[29]Дебиторка!$J$41</definedName>
    <definedName name="СЕН_РУБ">[28]Калькуляции!#REF!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[28]Калькуляции!#REF!</definedName>
    <definedName name="СС_МАРГ_ЛИГ_ДП">#REF!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[0]!сссс</definedName>
    <definedName name="ссы">[0]!ссы</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[28]Калькуляции!#REF!</definedName>
    <definedName name="СЫР_ТОЛ">#REF!</definedName>
    <definedName name="СЫР_ТОЛ_А">[28]Калькуляции!#REF!</definedName>
    <definedName name="СЫР_ТОЛ_К">[28]Калькуляции!#REF!</definedName>
    <definedName name="СЫР_ТОЛ_П">[28]Калькуляции!#REF!</definedName>
    <definedName name="СЫР_ТОЛ_ПК">[28]Калькуляции!#REF!</definedName>
    <definedName name="СЫР_ТОЛ_СУМ">[28]Калькуляции!#REF!</definedName>
    <definedName name="СЫРА">#REF!</definedName>
    <definedName name="СЫРЬЁ">#REF!</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[28]Калькуляции!#REF!</definedName>
    <definedName name="ТЕРМ_ДАВ">[28]Калькуляции!#REF!</definedName>
    <definedName name="ТЗР">#REF!</definedName>
    <definedName name="ТИ">#REF!</definedName>
    <definedName name="Товарная_продукция_2">[50]июнь9!#REF!</definedName>
    <definedName name="ТОВАРНЫЙ">#REF!</definedName>
    <definedName name="ТОЛ">#REF!</definedName>
    <definedName name="ТОЛК_МЕЛ">[28]Калькуляции!#REF!</definedName>
    <definedName name="ТОЛК_СЛТ">[28]Калькуляции!#REF!</definedName>
    <definedName name="ТОЛК_СУМ">[28]Калькуляции!#REF!</definedName>
    <definedName name="ТОЛК_ТОБ">[28]Калькуляции!#REF!</definedName>
    <definedName name="ТОЛЛИНГ_МАССА">[28]Калькуляции!#REF!</definedName>
    <definedName name="ТОЛЛИНГ_СЫРЕЦ">#REF!</definedName>
    <definedName name="ТОЛЛИНГ_СЫРЬЁ">[28]Калькуляции!#REF!</definedName>
    <definedName name="тп" hidden="1">{#N/A,#N/A,TRUE,"Лист1";#N/A,#N/A,TRUE,"Лист2";#N/A,#N/A,TRUE,"Лист3"}</definedName>
    <definedName name="ТР">#REF!</definedName>
    <definedName name="третий">#REF!</definedName>
    <definedName name="тт">#REF!</definedName>
    <definedName name="тэ">#REF!</definedName>
    <definedName name="у">[0]!у</definedName>
    <definedName name="УГОЛЬ">[43]Справочники!$A$19:$A$21</definedName>
    <definedName name="ук">[0]!ук</definedName>
    <definedName name="укеееукеееееееееееееее" hidden="1">{#N/A,#N/A,TRUE,"Лист1";#N/A,#N/A,TRUE,"Лист2";#N/A,#N/A,TRUE,"Лист3"}</definedName>
    <definedName name="укеукеуеуе" hidden="1">{#N/A,#N/A,TRUE,"Лист1";#N/A,#N/A,TRUE,"Лист2";#N/A,#N/A,TRUE,"Лист3"}</definedName>
    <definedName name="УП">[0]!УП</definedName>
    <definedName name="УСЛУГИ_6063">[28]Калькуляции!#REF!</definedName>
    <definedName name="уфе">[0]!уфе</definedName>
    <definedName name="уфэ">[0]!уфэ</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[28]Калькуляции!#REF!</definedName>
    <definedName name="форм">#REF!</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#REF!</definedName>
    <definedName name="фыв">[0]!фыв</definedName>
    <definedName name="х">[0]!х</definedName>
    <definedName name="ХЛ_Н">#REF!</definedName>
    <definedName name="хоз.работы">'[30]цены цехов'!$D$31</definedName>
    <definedName name="ц">[0]!ц</definedName>
    <definedName name="ЦЕННЗП_АВЧ">#REF!</definedName>
    <definedName name="ЦЕННЗП_АТЧ">#REF!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[28]Калькуляции!#REF!</definedName>
    <definedName name="ЦС_ДП">[28]Калькуляции!#REF!</definedName>
    <definedName name="ЦС_Т">[28]Калькуляции!#REF!</definedName>
    <definedName name="ЦС_Т_А">[28]Калькуляции!#REF!</definedName>
    <definedName name="ЦС_Т_П">[28]Калькуляции!#REF!</definedName>
    <definedName name="ЦС_Т_ПК">[28]Калькуляции!#REF!</definedName>
    <definedName name="ЦС_Э">[28]Калькуляции!#REF!</definedName>
    <definedName name="цу">[0]!цу</definedName>
    <definedName name="ч">[0]!ч</definedName>
    <definedName name="четвертый">#REF!</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[0]!щ</definedName>
    <definedName name="ъ">#REF!</definedName>
    <definedName name="ы">[0]!ы</definedName>
    <definedName name="ыв">[0]!ыв</definedName>
    <definedName name="ыуаы" hidden="1">{#N/A,#N/A,TRUE,"Лист1";#N/A,#N/A,TRUE,"Лист2";#N/A,#N/A,TRUE,"Лист3"}</definedName>
    <definedName name="ыыыы">[0]!ыыыы</definedName>
    <definedName name="ыыыыы">[0]!ыыыыы</definedName>
    <definedName name="ыыыыыы">[0]!ыыыыыы</definedName>
    <definedName name="ыыыыыыыыыыыыыыы">[0]!ыыыыыыыыыыыыыыы</definedName>
    <definedName name="ь">[0]!ь</definedName>
    <definedName name="ьь">#REF!</definedName>
    <definedName name="ььььь">[0]!ььььь</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[28]Калькуляции!#REF!</definedName>
    <definedName name="ЭЭ_ЗФА">#REF!</definedName>
    <definedName name="ЭЭ_Т">#REF!</definedName>
    <definedName name="ЭЭ_ТОЛ">[28]Калькуляции!#REF!</definedName>
    <definedName name="эээээээээээээээээээээ">[0]!эээээээээээээээээээээ</definedName>
    <definedName name="ю">[0]!ю</definedName>
    <definedName name="юр_тариф">#REF!</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6" i="26" l="1"/>
  <c r="J6" i="26"/>
  <c r="H6" i="26"/>
  <c r="G6" i="26"/>
  <c r="K4" i="26"/>
  <c r="G4" i="26"/>
  <c r="H4" i="26" s="1"/>
  <c r="J3" i="26"/>
  <c r="K3" i="26" s="1"/>
  <c r="K14" i="26" s="1"/>
  <c r="G3" i="26"/>
  <c r="H3" i="26" s="1"/>
  <c r="H14" i="26" s="1"/>
  <c r="C16" i="26" s="1"/>
  <c r="A12" i="24" l="1"/>
  <c r="A9" i="24"/>
  <c r="A12" i="23" l="1"/>
  <c r="A9" i="23"/>
  <c r="A12" i="5"/>
  <c r="A9" i="5"/>
  <c r="A11" i="15" l="1"/>
  <c r="A8" i="15"/>
  <c r="A12" i="16"/>
  <c r="A9" i="16"/>
  <c r="A12" i="10"/>
  <c r="A9" i="10"/>
  <c r="A11" i="17"/>
  <c r="A8" i="17"/>
  <c r="A12" i="14"/>
  <c r="A9" i="14"/>
  <c r="A13" i="13"/>
  <c r="A10" i="13"/>
  <c r="A11" i="12"/>
  <c r="A8" i="12"/>
</calcChain>
</file>

<file path=xl/comments1.xml><?xml version="1.0" encoding="utf-8"?>
<comments xmlns="http://schemas.openxmlformats.org/spreadsheetml/2006/main">
  <authors>
    <author>Рычкова Татьяна</author>
  </authors>
  <commentList>
    <comment ref="M2" authorId="0" shapeId="0">
      <text>
        <r>
          <rPr>
            <b/>
            <sz val="9"/>
            <color indexed="81"/>
            <rFont val="Tahoma"/>
            <family val="2"/>
            <charset val="204"/>
          </rPr>
          <t>Рычкова Татьяна:</t>
        </r>
        <r>
          <rPr>
            <sz val="9"/>
            <color indexed="81"/>
            <rFont val="Tahoma"/>
            <family val="2"/>
            <charset val="204"/>
          </rPr>
          <t xml:space="preserve">
Индекс потребительских цен (ИПЦ) прогноз в среднем за год, % = 104,0%
Прогноз соц-экон развития РФ на плановый 2026 год от 26.04.2024 г.</t>
        </r>
      </text>
    </comment>
  </commentList>
</comments>
</file>

<file path=xl/sharedStrings.xml><?xml version="1.0" encoding="utf-8"?>
<sst xmlns="http://schemas.openxmlformats.org/spreadsheetml/2006/main" count="667" uniqueCount="227">
  <si>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</si>
  <si>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</si>
  <si>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</si>
  <si>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</si>
  <si>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</si>
  <si>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</si>
  <si>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</si>
  <si>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</si>
  <si>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</si>
  <si>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</si>
  <si>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</si>
  <si>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</si>
  <si>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</si>
  <si>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</si>
  <si>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</si>
  <si>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</si>
  <si>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</si>
  <si>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</si>
  <si>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</si>
  <si>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</si>
  <si>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</si>
  <si>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</si>
  <si>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</si>
  <si>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</si>
  <si>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</si>
  <si>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</si>
  <si>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</si>
  <si>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</si>
  <si>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</si>
  <si>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</si>
  <si>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</si>
  <si>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</si>
  <si>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</si>
  <si>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</si>
  <si>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</si>
  <si>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</si>
  <si>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</si>
  <si>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</si>
  <si>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</si>
  <si>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</si>
  <si>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</si>
  <si>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</si>
  <si>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</si>
  <si>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</si>
  <si>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</si>
  <si>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</si>
  <si>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</si>
  <si>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</si>
  <si>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</si>
  <si>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</si>
  <si>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</si>
  <si>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</si>
  <si>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</si>
  <si>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</si>
  <si>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</si>
  <si>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</si>
  <si>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</si>
  <si>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</si>
  <si>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</si>
  <si>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</si>
  <si>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</si>
  <si>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</si>
  <si>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</si>
  <si>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</si>
  <si>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</si>
  <si>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</si>
  <si>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</si>
  <si>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</si>
  <si>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</si>
  <si>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</si>
  <si>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</si>
  <si>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</si>
  <si>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</si>
  <si>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</si>
  <si>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</si>
  <si>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</si>
  <si>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</si>
  <si>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</si>
  <si>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</si>
  <si>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</si>
  <si>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</si>
  <si>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</si>
  <si>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</si>
  <si>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</si>
  <si>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</si>
  <si>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</si>
  <si>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</si>
  <si>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</si>
  <si>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</si>
  <si>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</si>
  <si>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</si>
  <si>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</si>
  <si>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</si>
  <si>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</si>
  <si>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</si>
  <si>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</si>
  <si>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</si>
  <si>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</si>
  <si>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</si>
  <si>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</si>
  <si>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</si>
  <si>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</si>
  <si>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</si>
  <si>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</si>
  <si>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</si>
  <si>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</si>
  <si>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</si>
  <si>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</si>
  <si>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</si>
  <si>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</si>
  <si>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</si>
  <si>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</si>
  <si>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</si>
  <si>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</si>
  <si>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</si>
  <si>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</si>
  <si>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</si>
  <si>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</si>
  <si>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</si>
  <si>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</si>
  <si>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</si>
  <si>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</si>
  <si>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</si>
  <si>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</si>
  <si>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</si>
  <si>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</si>
  <si>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</si>
  <si>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</si>
  <si>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</si>
  <si>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</si>
  <si>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</si>
  <si>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</si>
  <si>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</si>
  <si>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</si>
  <si>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</si>
  <si>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</si>
  <si>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</si>
  <si>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</si>
  <si>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</si>
  <si>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</si>
  <si>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</si>
  <si>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</si>
  <si>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</si>
  <si>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</si>
  <si>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</si>
  <si>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</si>
  <si>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</si>
  <si>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</si>
  <si>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</si>
  <si>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</si>
  <si>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</si>
  <si>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</si>
  <si>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</si>
  <si>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</si>
  <si>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</si>
  <si>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</si>
  <si>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</si>
  <si>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</si>
  <si>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</si>
  <si>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</si>
  <si>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</si>
  <si>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</si>
  <si>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</si>
  <si>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</si>
  <si>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</si>
  <si>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</si>
  <si>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</si>
  <si>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</si>
  <si>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</si>
  <si>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</si>
  <si>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</si>
  <si>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</si>
  <si>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</si>
  <si>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</si>
  <si>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</si>
  <si>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</si>
  <si>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</si>
  <si>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</si>
  <si>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</si>
  <si>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</si>
  <si>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</si>
  <si>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</si>
  <si>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</si>
  <si>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</si>
  <si>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</si>
  <si>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</si>
  <si>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создание программного продукта</t>
  </si>
  <si>
    <t>Разработка программного обеспечения</t>
  </si>
  <si>
    <t>О_0000007032</t>
  </si>
  <si>
    <t>Разработка программного обеспечения "Геоинформационная система городских электрических сетей" (блок №8)</t>
  </si>
  <si>
    <t>Освоение капитальных вложений в прогнозных ценах соответствующих лет всего, млн рублей  (с НДС)</t>
  </si>
  <si>
    <t>*Закупка не проводилась</t>
  </si>
  <si>
    <t>Задачи для реализации в Геоинформационной системе городских электрических сетей города Томска</t>
  </si>
  <si>
    <t>Нормативная база</t>
  </si>
  <si>
    <t>Краткое описание задачи</t>
  </si>
  <si>
    <t>Профессия/должность исполнителя</t>
  </si>
  <si>
    <t>Без  использования  ПО</t>
  </si>
  <si>
    <t>С использованием  ПО</t>
  </si>
  <si>
    <t>Блок 8</t>
  </si>
  <si>
    <t>Прогнозные затраты времени  чел.час.</t>
  </si>
  <si>
    <t>Среднечасовая оплата труда руб.чел.час</t>
  </si>
  <si>
    <t>Расходы на оплату труда исполнителей  руб.</t>
  </si>
  <si>
    <t>ИПЦ 2026/2025</t>
  </si>
  <si>
    <t>В измерительных приборах добавить фильтры по работам в табличный ввод (на примере контроля выполнения заявки).</t>
  </si>
  <si>
    <t>Реализовать выгрузки измерительных приборов с учетом проведенных на них работах</t>
  </si>
  <si>
    <t>Инженер СТП</t>
  </si>
  <si>
    <t>3 человека по 1 часу каждый рабочий день</t>
  </si>
  <si>
    <t>3 человека по 20 минут каждый рабочий день</t>
  </si>
  <si>
    <t>Подключение слоёв градостроительного атласа города Томска в качестве подложки</t>
  </si>
  <si>
    <t>Включение слоев атласа города Томска в качестве подложки непосредственно из программы ГИС, получая тем самым картинку с визуализацией всех объектов электрической сети на имеющемся плане города</t>
  </si>
  <si>
    <t>Инженер ОГиЭ</t>
  </si>
  <si>
    <t>12 человек по 1 часу каждый рабочий день</t>
  </si>
  <si>
    <t>12 человек по 10 минут каждый рабочий день</t>
  </si>
  <si>
    <t>Вынос собственных слоёв подложки (здания, адреса) на картографический сервер</t>
  </si>
  <si>
    <t>Задачи для топографов:</t>
  </si>
  <si>
    <t>Выгрузка результатов топографической съемки непосредственно в базу ГИС для последующей обработки, сохранения для пользователей и отправки в Администарцию для нанесения на планшеты</t>
  </si>
  <si>
    <t>3 человека по 2 часа каждый рабочий день</t>
  </si>
  <si>
    <t>3 человека по 30 минут каждый рабочий день</t>
  </si>
  <si>
    <t>1. Импорт xml кадастровый</t>
  </si>
  <si>
    <t>2. экспорт окна для проектировщиков, желательно в 500-ки.</t>
  </si>
  <si>
    <t>3. Подложка Росреестра</t>
  </si>
  <si>
    <t>4. Импорт охранных зон</t>
  </si>
  <si>
    <t>5. Печать с двумя сетками: городской и кадастровой</t>
  </si>
  <si>
    <t>6. Аэрофотосъёмка</t>
  </si>
  <si>
    <t>7. Настройка условных знаков для печати.</t>
  </si>
  <si>
    <t>Итого:</t>
  </si>
  <si>
    <t>Экономия затрат: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</si>
</sst>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 _₽"/>
    <numFmt numFmtId="171" formatCode="0.0%"/>
  </numFmts>
  <fonts count="5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sz val="11"/>
      <color rgb="FF000000"/>
      <name val="Times New Roman"/>
      <family val="1"/>
      <charset val="204"/>
    </font>
    <font>
      <b/>
      <sz val="11"/>
      <color rgb="FF0070C0"/>
      <name val="Times New Roman"/>
      <family val="1"/>
      <charset val="204"/>
    </font>
    <font>
      <sz val="11"/>
      <color rgb="FF000000"/>
      <name val="Times New Roman"/>
      <family val="1"/>
      <charset val="204"/>
    </font>
    <font>
      <sz val="11"/>
      <color rgb="FF0070C0"/>
      <name val="Times New Roman"/>
      <family val="1"/>
      <charset val="204"/>
    </font>
    <font>
      <sz val="11"/>
      <color theme="8" tint="-0.249977111117893"/>
      <name val="Times New Roman"/>
      <family val="1"/>
      <charset val="204"/>
    </font>
    <font>
      <sz val="11"/>
      <color rgb="FF0070C0"/>
      <name val="Calibri"/>
      <family val="2"/>
      <charset val="204"/>
      <scheme val="minor"/>
    </font>
    <font>
      <b/>
      <sz val="9"/>
      <color indexed="81"/>
      <name val="Tahoma"/>
      <family val="2"/>
      <charset val="204"/>
    </font>
    <font>
      <sz val="9"/>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1"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7" fillId="0" borderId="0"/>
    <xf numFmtId="43" fontId="1" fillId="0" borderId="0" applyFont="0" applyFill="0" applyBorder="0" applyAlignment="0" applyProtection="0"/>
  </cellStyleXfs>
  <cellXfs count="2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7" fillId="0" borderId="1" xfId="1" applyFont="1" applyBorder="1" applyAlignment="1">
      <alignment vertical="center"/>
    </xf>
    <xf numFmtId="0" fontId="38" fillId="0" borderId="4" xfId="1" applyFont="1" applyBorder="1" applyAlignment="1">
      <alignment horizontal="center" vertical="center" wrapText="1"/>
    </xf>
    <xf numFmtId="0" fontId="5" fillId="0" borderId="1" xfId="1" applyFont="1" applyBorder="1" applyAlignment="1">
      <alignment horizontal="center" vertical="center"/>
    </xf>
    <xf numFmtId="0" fontId="38"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39" fillId="0" borderId="0" xfId="52" applyFont="1" applyAlignment="1"/>
    <xf numFmtId="0" fontId="12" fillId="0" borderId="0" xfId="2" applyFont="1" applyFill="1" applyAlignment="1"/>
    <xf numFmtId="0" fontId="8" fillId="0" borderId="0" xfId="2" applyFont="1" applyFill="1" applyAlignment="1">
      <alignment vertical="center"/>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49" fontId="39"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0" xfId="0" applyFont="1" applyFill="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39"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39"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39" fillId="0" borderId="1" xfId="2" applyNumberFormat="1" applyFont="1" applyFill="1" applyBorder="1" applyAlignment="1">
      <alignment horizontal="center" vertical="center" wrapText="1"/>
    </xf>
    <xf numFmtId="167" fontId="39"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8" fillId="0" borderId="4" xfId="1" applyFont="1" applyBorder="1" applyAlignment="1">
      <alignment horizontal="center" vertical="center" wrapText="1"/>
    </xf>
    <xf numFmtId="49" fontId="38"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8" fillId="0" borderId="0" xfId="1" applyFont="1" applyBorder="1" applyAlignment="1">
      <alignment horizontal="left"/>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4"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48" fillId="0" borderId="0" xfId="1" applyFont="1" applyBorder="1" applyAlignment="1">
      <alignment horizontal="left" wrapText="1"/>
    </xf>
    <xf numFmtId="0" fontId="5" fillId="0" borderId="0" xfId="1" applyFont="1" applyAlignment="1">
      <alignment horizontal="center" vertical="center" wrapText="1"/>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9" xfId="2" applyNumberFormat="1" applyFont="1" applyBorder="1" applyAlignment="1">
      <alignment horizontal="center" vertical="top" wrapText="1"/>
    </xf>
    <xf numFmtId="0" fontId="39" fillId="0" borderId="5" xfId="2" applyNumberFormat="1" applyFont="1" applyBorder="1" applyAlignment="1">
      <alignment horizontal="center" vertical="top" wrapText="1"/>
    </xf>
    <xf numFmtId="0" fontId="39" fillId="0" borderId="2" xfId="2" applyNumberFormat="1" applyFont="1" applyBorder="1" applyAlignment="1">
      <alignment horizontal="center" vertical="top"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39" fillId="0" borderId="9" xfId="2" applyNumberFormat="1" applyFont="1" applyFill="1" applyBorder="1" applyAlignment="1">
      <alignment horizontal="center" vertical="center" wrapText="1"/>
    </xf>
    <xf numFmtId="49" fontId="39" fillId="0" borderId="5" xfId="2" applyNumberFormat="1" applyFont="1" applyFill="1" applyBorder="1" applyAlignment="1">
      <alignment horizontal="center" vertical="center" wrapText="1"/>
    </xf>
    <xf numFmtId="49" fontId="39"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7" fillId="0" borderId="0" xfId="49" applyFont="1" applyAlignment="1">
      <alignment horizontal="left" wrapText="1"/>
    </xf>
    <xf numFmtId="0" fontId="37" fillId="0" borderId="19" xfId="49" applyFont="1" applyFill="1" applyBorder="1" applyAlignment="1">
      <alignment horizontal="left" wrapText="1"/>
    </xf>
    <xf numFmtId="0" fontId="36" fillId="0" borderId="22" xfId="49" applyFont="1" applyBorder="1" applyAlignment="1">
      <alignment horizontal="center"/>
    </xf>
    <xf numFmtId="0" fontId="49" fillId="0" borderId="1" xfId="0" applyFont="1" applyBorder="1" applyAlignment="1">
      <alignment horizontal="center" vertical="center" wrapText="1"/>
    </xf>
    <xf numFmtId="0" fontId="49" fillId="0" borderId="9" xfId="0" applyFont="1" applyBorder="1" applyAlignment="1">
      <alignment horizontal="center" vertical="center" wrapText="1"/>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7" fillId="0" borderId="1" xfId="0" applyFont="1" applyBorder="1" applyAlignment="1">
      <alignment horizontal="center"/>
    </xf>
    <xf numFmtId="0" fontId="49" fillId="0" borderId="1" xfId="0" applyFont="1" applyBorder="1" applyAlignment="1">
      <alignment horizontal="center" vertical="center"/>
    </xf>
    <xf numFmtId="0" fontId="49" fillId="0" borderId="2" xfId="0" applyFont="1" applyBorder="1" applyAlignment="1">
      <alignment horizontal="center" vertical="center" wrapText="1"/>
    </xf>
    <xf numFmtId="0" fontId="37" fillId="0" borderId="1" xfId="0" applyFont="1" applyBorder="1" applyAlignment="1">
      <alignment horizontal="center" vertical="center" wrapText="1"/>
    </xf>
    <xf numFmtId="0" fontId="50" fillId="0" borderId="1" xfId="0" applyFont="1" applyBorder="1" applyAlignment="1">
      <alignment horizontal="center" vertical="center" wrapText="1"/>
    </xf>
    <xf numFmtId="171" fontId="50" fillId="0" borderId="0" xfId="0" applyNumberFormat="1" applyFont="1" applyAlignment="1">
      <alignment horizontal="center"/>
    </xf>
    <xf numFmtId="171" fontId="50" fillId="0" borderId="0" xfId="0" applyNumberFormat="1" applyFont="1"/>
    <xf numFmtId="0" fontId="51" fillId="0" borderId="1" xfId="0" applyFont="1" applyBorder="1" applyAlignment="1">
      <alignment horizontal="center" vertical="center"/>
    </xf>
    <xf numFmtId="0" fontId="51" fillId="0" borderId="1" xfId="0" applyFont="1" applyBorder="1" applyAlignment="1">
      <alignment vertical="center" wrapText="1"/>
    </xf>
    <xf numFmtId="0" fontId="36" fillId="0" borderId="1" xfId="0" applyFont="1" applyBorder="1" applyAlignment="1">
      <alignment horizontal="center" vertical="center" wrapText="1"/>
    </xf>
    <xf numFmtId="0" fontId="36" fillId="0" borderId="1" xfId="0" applyFont="1" applyBorder="1" applyAlignment="1">
      <alignment horizontal="center" vertical="center"/>
    </xf>
    <xf numFmtId="4" fontId="52" fillId="0" borderId="1" xfId="0" applyNumberFormat="1" applyFont="1" applyBorder="1" applyAlignment="1">
      <alignment horizontal="center" vertical="center"/>
    </xf>
    <xf numFmtId="43" fontId="36" fillId="0" borderId="1" xfId="67" applyFont="1" applyBorder="1" applyAlignment="1">
      <alignment horizontal="center" vertical="center"/>
    </xf>
    <xf numFmtId="43" fontId="36" fillId="0" borderId="1" xfId="67" applyFont="1" applyBorder="1" applyAlignment="1">
      <alignment vertical="center"/>
    </xf>
    <xf numFmtId="0" fontId="0" fillId="0" borderId="0" xfId="0" applyAlignment="1">
      <alignment horizontal="center" vertical="center" wrapText="1"/>
    </xf>
    <xf numFmtId="0" fontId="51" fillId="0" borderId="1" xfId="0" applyFont="1" applyBorder="1" applyAlignment="1">
      <alignment horizontal="center" vertical="center"/>
    </xf>
    <xf numFmtId="0" fontId="51"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9" xfId="0" applyFont="1" applyBorder="1" applyAlignment="1">
      <alignment horizontal="center" vertical="center"/>
    </xf>
    <xf numFmtId="4" fontId="52" fillId="0" borderId="9" xfId="0" applyNumberFormat="1" applyFont="1" applyBorder="1" applyAlignment="1">
      <alignment horizontal="center" vertical="center"/>
    </xf>
    <xf numFmtId="43" fontId="36" fillId="0" borderId="9" xfId="67" applyFont="1" applyBorder="1" applyAlignment="1">
      <alignment horizontal="center" vertical="center"/>
    </xf>
    <xf numFmtId="2" fontId="53" fillId="0" borderId="9" xfId="67" applyNumberFormat="1" applyFont="1" applyBorder="1" applyAlignment="1">
      <alignment horizontal="center" vertical="center"/>
    </xf>
    <xf numFmtId="0" fontId="0" fillId="0" borderId="0" xfId="0" applyAlignment="1">
      <alignment horizontal="center" vertical="center" wrapText="1"/>
    </xf>
    <xf numFmtId="0" fontId="51"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2" xfId="0" applyFont="1" applyBorder="1" applyAlignment="1">
      <alignment horizontal="center" vertical="center"/>
    </xf>
    <xf numFmtId="4" fontId="52" fillId="0" borderId="2" xfId="0" applyNumberFormat="1" applyFont="1" applyBorder="1" applyAlignment="1">
      <alignment horizontal="center" vertical="center"/>
    </xf>
    <xf numFmtId="43" fontId="36" fillId="0" borderId="2" xfId="67" applyFont="1" applyBorder="1" applyAlignment="1">
      <alignment horizontal="center" vertical="center"/>
    </xf>
    <xf numFmtId="2" fontId="53" fillId="0" borderId="2" xfId="67" applyNumberFormat="1" applyFont="1" applyBorder="1" applyAlignment="1">
      <alignment horizontal="center" vertical="center"/>
    </xf>
    <xf numFmtId="0" fontId="51" fillId="0" borderId="5"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5" xfId="0" applyFont="1" applyBorder="1" applyAlignment="1">
      <alignment horizontal="center" vertical="center"/>
    </xf>
    <xf numFmtId="0" fontId="52" fillId="0" borderId="5" xfId="0" applyFont="1" applyBorder="1" applyAlignment="1">
      <alignment horizontal="center" vertical="center"/>
    </xf>
    <xf numFmtId="43" fontId="36" fillId="0" borderId="5" xfId="67" applyFont="1" applyBorder="1" applyAlignment="1">
      <alignment horizontal="center" vertical="center"/>
    </xf>
    <xf numFmtId="0" fontId="52" fillId="0" borderId="2" xfId="0" applyFont="1" applyBorder="1" applyAlignment="1">
      <alignment horizontal="center" vertical="center"/>
    </xf>
    <xf numFmtId="0" fontId="51" fillId="0" borderId="1" xfId="0" applyFont="1" applyBorder="1" applyAlignment="1">
      <alignment horizontal="right" vertical="center"/>
    </xf>
    <xf numFmtId="0" fontId="49" fillId="0" borderId="1" xfId="0" applyFont="1" applyBorder="1" applyAlignment="1">
      <alignment horizontal="right" vertical="center" wrapText="1"/>
    </xf>
    <xf numFmtId="0" fontId="49" fillId="0" borderId="1" xfId="0" applyFont="1" applyBorder="1" applyAlignment="1">
      <alignment vertical="center" wrapText="1"/>
    </xf>
    <xf numFmtId="0" fontId="36" fillId="0" borderId="1" xfId="0" applyFont="1" applyBorder="1"/>
    <xf numFmtId="0" fontId="52" fillId="0" borderId="1" xfId="0" applyFont="1" applyBorder="1" applyAlignment="1">
      <alignment horizontal="center"/>
    </xf>
    <xf numFmtId="43" fontId="36" fillId="0" borderId="1" xfId="67" applyFont="1" applyBorder="1"/>
    <xf numFmtId="0" fontId="51" fillId="0" borderId="0" xfId="0" applyFont="1" applyBorder="1" applyAlignment="1">
      <alignment vertical="center"/>
    </xf>
    <xf numFmtId="0" fontId="49" fillId="0" borderId="0" xfId="0" applyFont="1" applyBorder="1" applyAlignment="1">
      <alignment vertical="center" wrapText="1"/>
    </xf>
    <xf numFmtId="0" fontId="36" fillId="0" borderId="0" xfId="0" applyFont="1" applyBorder="1"/>
    <xf numFmtId="0" fontId="36" fillId="0" borderId="0" xfId="0" applyFont="1" applyBorder="1" applyAlignment="1">
      <alignment horizontal="center" vertical="center" wrapText="1"/>
    </xf>
    <xf numFmtId="0" fontId="52" fillId="0" borderId="0" xfId="0" applyFont="1" applyBorder="1" applyAlignment="1">
      <alignment horizontal="center"/>
    </xf>
    <xf numFmtId="49" fontId="0" fillId="0" borderId="0" xfId="0" applyNumberFormat="1"/>
    <xf numFmtId="0" fontId="49" fillId="0" borderId="0" xfId="0" applyFont="1" applyFill="1" applyBorder="1" applyAlignment="1">
      <alignment horizontal="right" vertical="center" wrapText="1"/>
    </xf>
    <xf numFmtId="43" fontId="36" fillId="0" borderId="0" xfId="0" applyNumberFormat="1" applyFont="1"/>
    <xf numFmtId="0" fontId="54" fillId="0" borderId="0" xfId="0"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Y:\&#1064;&#1090;&#1072;&#1090;&#1085;&#1086;&#1077;%20&#1088;&#1072;&#1089;&#1087;&#1080;&#1089;&#1072;&#1085;&#1080;&#1077;\2024\&#1048;&#1085;&#1076;&#1077;&#1082;&#1089;&#1072;&#1094;&#1080;&#1103;%20&#1089;%2001-03-2024\&#1064;&#1056;_2024_&#1085;&#1072;%2001%20&#1084;&#1072;&#1088;&#1090;&#1072;_&#1060;&#1086;&#1088;&#1084;&#1072;%20&#1058;-3_&#1057;&#1088;&#1077;&#1076;&#1085;&#1077;&#1095;&#1072;&#1089;&#1086;&#1074;&#1072;&#1103;%20&#1086;&#1087;&#1083;&#1072;&#1090;&#1072;%20&#1090;&#1088;&#1091;&#1076;&#1072;.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1043;&#1048;&#1057;-%202024-2029_&#1101;&#1082;&#1086;&#1085;&#1086;&#1084;&#1080;&#1095;&#1077;&#1089;&#1082;&#1072;&#1103;%20&#1101;&#1092;&#1092;&#1077;&#1082;&#1090;&#1080;&#1074;&#1085;&#1086;&#1089;&#1090;&#110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асовые ставки_1"/>
      <sheetName val="часовые ставки_2"/>
      <sheetName val="сетка с 01.06.2023"/>
      <sheetName val="сетка с 01.03.2024"/>
      <sheetName val="01.03.2024"/>
      <sheetName val="Т-3"/>
    </sheetNames>
    <sheetDataSet>
      <sheetData sheetId="0" refreshError="1"/>
      <sheetData sheetId="1" refreshError="1">
        <row r="16">
          <cell r="M16">
            <v>454.16</v>
          </cell>
        </row>
        <row r="32">
          <cell r="M32">
            <v>436.7</v>
          </cell>
        </row>
        <row r="45">
          <cell r="M45">
            <v>440.72</v>
          </cell>
        </row>
      </sheetData>
      <sheetData sheetId="2" refreshError="1"/>
      <sheetData sheetId="3" refreshError="1"/>
      <sheetData sheetId="4" refreshError="1"/>
      <sheetData sheetId="5"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ная"/>
      <sheetName val="2025 эк-ая эффек-ть"/>
      <sheetName val="2026 эк-ая эффек-ть"/>
      <sheetName val="2027 эк-ая эффек-ть"/>
      <sheetName val="2028 эк-ая эффек-ть"/>
      <sheetName val="2029 эк-ая эффек-ть"/>
      <sheetName val="Расчет ср.часовой оплаты труда"/>
    </sheetNames>
    <sheetDataSet>
      <sheetData sheetId="0"/>
      <sheetData sheetId="1">
        <row r="2">
          <cell r="M2">
            <v>1.0469999999999999</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19" sqref="D19"/>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140" t="s">
        <v>143</v>
      </c>
      <c r="B5" s="140"/>
      <c r="C5" s="140"/>
      <c r="D5" s="140"/>
      <c r="E5" s="96"/>
      <c r="F5" s="96"/>
      <c r="G5" s="96"/>
      <c r="H5" s="96"/>
      <c r="I5" s="96"/>
      <c r="J5" s="96"/>
      <c r="K5" s="96"/>
    </row>
    <row r="6" spans="1:23" s="11" customFormat="1" ht="18.75" x14ac:dyDescent="0.3">
      <c r="A6" s="16"/>
      <c r="B6" s="16"/>
      <c r="G6" s="15"/>
      <c r="H6" s="15"/>
      <c r="I6" s="14"/>
    </row>
    <row r="7" spans="1:23" s="11" customFormat="1" ht="18.75" x14ac:dyDescent="0.2">
      <c r="A7" s="144" t="s">
        <v>7</v>
      </c>
      <c r="B7" s="144"/>
      <c r="C7" s="144"/>
      <c r="D7" s="144"/>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143" t="s">
        <v>188</v>
      </c>
      <c r="B9" s="143"/>
      <c r="C9" s="143"/>
      <c r="D9" s="143"/>
      <c r="E9" s="7"/>
      <c r="F9" s="7"/>
      <c r="G9" s="7"/>
      <c r="H9" s="7"/>
      <c r="I9" s="7"/>
      <c r="J9" s="12"/>
      <c r="K9" s="12"/>
      <c r="L9" s="12"/>
      <c r="M9" s="12"/>
      <c r="N9" s="12"/>
      <c r="O9" s="12"/>
      <c r="P9" s="12"/>
      <c r="Q9" s="12"/>
      <c r="R9" s="12"/>
      <c r="S9" s="12"/>
      <c r="T9" s="12"/>
      <c r="U9" s="12"/>
      <c r="V9" s="12"/>
      <c r="W9" s="12"/>
    </row>
    <row r="10" spans="1:23" s="11" customFormat="1" ht="18.75" x14ac:dyDescent="0.2">
      <c r="A10" s="141" t="s">
        <v>6</v>
      </c>
      <c r="B10" s="141"/>
      <c r="C10" s="141"/>
      <c r="D10" s="141"/>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143" t="s">
        <v>189</v>
      </c>
      <c r="B12" s="143"/>
      <c r="C12" s="143"/>
      <c r="D12" s="143"/>
      <c r="E12" s="7"/>
      <c r="F12" s="7"/>
      <c r="G12" s="7"/>
      <c r="H12" s="7"/>
      <c r="I12" s="7"/>
      <c r="J12" s="7"/>
      <c r="K12" s="7"/>
      <c r="L12" s="7"/>
      <c r="M12" s="7"/>
      <c r="N12" s="7"/>
      <c r="O12" s="7"/>
      <c r="P12" s="7"/>
      <c r="Q12" s="7"/>
      <c r="R12" s="7"/>
      <c r="S12" s="7"/>
      <c r="T12" s="7"/>
      <c r="U12" s="7"/>
      <c r="V12" s="7"/>
      <c r="W12" s="7"/>
    </row>
    <row r="13" spans="1:23" s="2" customFormat="1" ht="15" customHeight="1" x14ac:dyDescent="0.2">
      <c r="A13" s="141" t="s">
        <v>5</v>
      </c>
      <c r="B13" s="141"/>
      <c r="C13" s="141"/>
      <c r="D13" s="141"/>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142" t="s">
        <v>124</v>
      </c>
      <c r="B15" s="142"/>
      <c r="C15" s="143"/>
      <c r="D15" s="143"/>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133</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140</v>
      </c>
      <c r="C19" s="28" t="s">
        <v>162</v>
      </c>
      <c r="D19" s="29" t="s">
        <v>185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140</v>
      </c>
      <c r="C20" s="28" t="s">
        <v>120</v>
      </c>
      <c r="D20" s="29" t="s">
        <v>186</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140</v>
      </c>
      <c r="C21" s="28" t="s">
        <v>77</v>
      </c>
      <c r="D21" s="29" t="s">
        <v>173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140</v>
      </c>
      <c r="C22" s="28" t="s">
        <v>11</v>
      </c>
      <c r="D22" s="29">
        <v>2026</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140</v>
      </c>
      <c r="C23" s="28" t="s">
        <v>9</v>
      </c>
      <c r="D23" s="29">
        <v>2026</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137</v>
      </c>
      <c r="C24" s="32" t="s">
        <v>144</v>
      </c>
      <c r="D24" s="29" t="s">
        <v>187</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138</v>
      </c>
      <c r="C25" s="32" t="s">
        <v>164</v>
      </c>
      <c r="D25" s="29" t="s">
        <v>163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138</v>
      </c>
      <c r="C26" s="32" t="s">
        <v>130</v>
      </c>
      <c r="D26" s="29" t="s">
        <v>165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134</v>
      </c>
      <c r="C27" s="32" t="s">
        <v>113</v>
      </c>
      <c r="D27" s="29" t="s">
        <v>145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135</v>
      </c>
      <c r="C28" s="32" t="s">
        <v>125</v>
      </c>
      <c r="D28" s="29" t="s">
        <v>175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136</v>
      </c>
      <c r="C29" s="32" t="s">
        <v>126</v>
      </c>
      <c r="D29" s="135" t="s">
        <v>174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111</v>
      </c>
      <c r="B30" s="130" t="s">
        <v>139</v>
      </c>
      <c r="C30" s="32" t="s">
        <v>127</v>
      </c>
      <c r="D30" s="29" t="s">
        <v>166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108</v>
      </c>
      <c r="B31" s="130" t="s">
        <v>157</v>
      </c>
      <c r="C31" s="32" t="s">
        <v>160</v>
      </c>
      <c r="D31" s="29" t="s">
        <v>166</v>
      </c>
      <c r="E31" s="20"/>
      <c r="F31" s="20"/>
      <c r="G31" s="20"/>
      <c r="H31" s="20"/>
      <c r="I31" s="20"/>
      <c r="J31" s="20"/>
      <c r="K31" s="20"/>
      <c r="L31" s="20"/>
      <c r="M31" s="20"/>
      <c r="N31" s="20"/>
      <c r="O31" s="20"/>
      <c r="P31" s="20"/>
      <c r="Q31" s="20"/>
      <c r="R31" s="20"/>
      <c r="S31" s="20"/>
      <c r="T31" s="20"/>
      <c r="U31" s="20"/>
      <c r="V31" s="20"/>
      <c r="W31" s="20"/>
    </row>
    <row r="32" spans="1:23" ht="189" x14ac:dyDescent="0.25">
      <c r="A32" s="21" t="s">
        <v>156</v>
      </c>
      <c r="B32" s="130" t="s">
        <v>158</v>
      </c>
      <c r="C32" s="32" t="s">
        <v>159</v>
      </c>
      <c r="D32" s="29" t="s">
        <v>166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0" sqref="T2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40" t="s">
        <v>143</v>
      </c>
      <c r="B5" s="140"/>
      <c r="C5" s="140"/>
      <c r="D5" s="140"/>
      <c r="E5" s="140"/>
      <c r="F5" s="140"/>
      <c r="G5" s="140"/>
      <c r="H5" s="140"/>
      <c r="I5" s="140"/>
      <c r="J5" s="140"/>
      <c r="K5" s="140"/>
      <c r="L5" s="140"/>
    </row>
    <row r="7" spans="1:12" ht="18.75" x14ac:dyDescent="0.25">
      <c r="A7" s="144" t="s">
        <v>150</v>
      </c>
      <c r="B7" s="144"/>
      <c r="C7" s="144"/>
      <c r="D7" s="144"/>
      <c r="E7" s="144"/>
      <c r="F7" s="144"/>
      <c r="G7" s="144"/>
      <c r="H7" s="144"/>
      <c r="I7" s="144"/>
      <c r="J7" s="144"/>
      <c r="K7" s="144"/>
      <c r="L7" s="144"/>
    </row>
    <row r="8" spans="1:12" ht="18.75" x14ac:dyDescent="0.25">
      <c r="A8" s="144"/>
      <c r="B8" s="144"/>
      <c r="C8" s="144"/>
      <c r="D8" s="144"/>
      <c r="E8" s="144"/>
      <c r="F8" s="144"/>
      <c r="G8" s="144"/>
      <c r="H8" s="144"/>
      <c r="I8" s="144"/>
      <c r="J8" s="144"/>
      <c r="K8" s="144"/>
      <c r="L8" s="144"/>
    </row>
    <row r="9" spans="1:12" ht="18.75" x14ac:dyDescent="0.25">
      <c r="A9" s="143" t="str">
        <f>'1. паспорт описание'!A9:D9</f>
        <v>О_0000007032</v>
      </c>
      <c r="B9" s="143"/>
      <c r="C9" s="143"/>
      <c r="D9" s="143"/>
      <c r="E9" s="143"/>
      <c r="F9" s="143"/>
      <c r="G9" s="143"/>
      <c r="H9" s="143"/>
      <c r="I9" s="143"/>
      <c r="J9" s="143"/>
      <c r="K9" s="143"/>
      <c r="L9" s="143"/>
    </row>
    <row r="10" spans="1:12" ht="15.75" x14ac:dyDescent="0.25">
      <c r="A10" s="141" t="s">
        <v>6</v>
      </c>
      <c r="B10" s="141"/>
      <c r="C10" s="141"/>
      <c r="D10" s="141"/>
      <c r="E10" s="141"/>
      <c r="F10" s="141"/>
      <c r="G10" s="141"/>
      <c r="H10" s="141"/>
      <c r="I10" s="141"/>
      <c r="J10" s="141"/>
      <c r="K10" s="141"/>
      <c r="L10" s="141"/>
    </row>
    <row r="11" spans="1:12" ht="18.75" x14ac:dyDescent="0.25">
      <c r="A11" s="146"/>
      <c r="B11" s="146"/>
      <c r="C11" s="146"/>
      <c r="D11" s="146"/>
      <c r="E11" s="146"/>
      <c r="F11" s="146"/>
      <c r="G11" s="146"/>
      <c r="H11" s="146"/>
      <c r="I11" s="146"/>
      <c r="J11" s="146"/>
      <c r="K11" s="146"/>
      <c r="L11" s="146"/>
    </row>
    <row r="12" spans="1:12" ht="63.75" customHeight="1" x14ac:dyDescent="0.25">
      <c r="A12" s="142" t="str">
        <f>'1. паспорт описание'!A12:D12</f>
        <v>Разработка программного обеспечения "Геоинформационная система городских электрических сетей" (блок №8)</v>
      </c>
      <c r="B12" s="142"/>
      <c r="C12" s="142"/>
      <c r="D12" s="142"/>
      <c r="E12" s="142"/>
      <c r="F12" s="142"/>
      <c r="G12" s="142"/>
      <c r="H12" s="142"/>
      <c r="I12" s="142"/>
      <c r="J12" s="142"/>
      <c r="K12" s="142"/>
      <c r="L12" s="142"/>
    </row>
    <row r="13" spans="1:12" ht="15.75" x14ac:dyDescent="0.25">
      <c r="A13" s="141" t="s">
        <v>5</v>
      </c>
      <c r="B13" s="141"/>
      <c r="C13" s="141"/>
      <c r="D13" s="141"/>
      <c r="E13" s="141"/>
      <c r="F13" s="141"/>
      <c r="G13" s="141"/>
      <c r="H13" s="141"/>
      <c r="I13" s="141"/>
      <c r="J13" s="141"/>
      <c r="K13" s="141"/>
      <c r="L13" s="141"/>
    </row>
    <row r="14" spans="1:12" x14ac:dyDescent="0.25">
      <c r="A14" s="183"/>
      <c r="B14" s="183"/>
      <c r="C14" s="183"/>
      <c r="D14" s="183"/>
      <c r="E14" s="183"/>
      <c r="F14" s="183"/>
      <c r="G14" s="183"/>
      <c r="H14" s="183"/>
      <c r="I14" s="183"/>
      <c r="J14" s="183"/>
      <c r="K14" s="183"/>
      <c r="L14" s="183"/>
    </row>
    <row r="15" spans="1:12" ht="14.25" customHeight="1" x14ac:dyDescent="0.25">
      <c r="A15" s="183"/>
      <c r="B15" s="183"/>
      <c r="C15" s="183"/>
      <c r="D15" s="183"/>
      <c r="E15" s="183"/>
      <c r="F15" s="183"/>
      <c r="G15" s="183"/>
      <c r="H15" s="183"/>
      <c r="I15" s="183"/>
      <c r="J15" s="183"/>
      <c r="K15" s="183"/>
      <c r="L15" s="183"/>
    </row>
    <row r="16" spans="1:12" x14ac:dyDescent="0.25">
      <c r="A16" s="183"/>
      <c r="B16" s="183"/>
      <c r="C16" s="183"/>
      <c r="D16" s="183"/>
      <c r="E16" s="183"/>
      <c r="F16" s="183"/>
      <c r="G16" s="183"/>
      <c r="H16" s="183"/>
      <c r="I16" s="183"/>
      <c r="J16" s="183"/>
      <c r="K16" s="183"/>
      <c r="L16" s="183"/>
    </row>
    <row r="17" spans="1:12" s="19" customFormat="1" x14ac:dyDescent="0.25">
      <c r="A17" s="177"/>
      <c r="B17" s="177"/>
      <c r="C17" s="177"/>
      <c r="D17" s="177"/>
      <c r="E17" s="177"/>
      <c r="F17" s="177"/>
      <c r="G17" s="177"/>
      <c r="H17" s="177"/>
      <c r="I17" s="177"/>
      <c r="J17" s="177"/>
      <c r="K17" s="177"/>
      <c r="L17" s="177"/>
    </row>
    <row r="18" spans="1:12" s="19" customFormat="1" ht="50.25" customHeight="1" x14ac:dyDescent="0.25">
      <c r="A18" s="217" t="s">
        <v>168</v>
      </c>
      <c r="B18" s="217"/>
      <c r="C18" s="217"/>
      <c r="D18" s="217"/>
      <c r="E18" s="217"/>
      <c r="F18" s="217"/>
      <c r="G18" s="217"/>
      <c r="H18" s="217"/>
      <c r="I18" s="217"/>
      <c r="J18" s="217"/>
      <c r="K18" s="217"/>
      <c r="L18" s="217"/>
    </row>
    <row r="20" spans="1:12" ht="55.5" customHeight="1" x14ac:dyDescent="0.25">
      <c r="A20" s="216" t="s">
        <v>191</v>
      </c>
      <c r="B20" s="216"/>
      <c r="C20" s="216"/>
      <c r="D20" s="216"/>
      <c r="E20" s="216"/>
      <c r="F20" s="216"/>
      <c r="G20" s="216"/>
      <c r="H20" s="216"/>
      <c r="I20" s="216"/>
      <c r="J20" s="216"/>
      <c r="K20" s="216"/>
      <c r="L20" s="216"/>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40" t="s">
        <v>143</v>
      </c>
      <c r="B5" s="140"/>
      <c r="C5" s="140"/>
      <c r="D5" s="140"/>
      <c r="E5" s="140"/>
      <c r="F5" s="140"/>
      <c r="G5" s="140"/>
      <c r="H5" s="140"/>
      <c r="I5" s="140"/>
      <c r="J5" s="140"/>
      <c r="K5" s="140"/>
      <c r="L5" s="140"/>
    </row>
    <row r="7" spans="1:12" ht="18.75" x14ac:dyDescent="0.25">
      <c r="A7" s="144" t="s">
        <v>150</v>
      </c>
      <c r="B7" s="144"/>
      <c r="C7" s="144"/>
      <c r="D7" s="144"/>
      <c r="E7" s="144"/>
      <c r="F7" s="144"/>
      <c r="G7" s="144"/>
      <c r="H7" s="144"/>
      <c r="I7" s="144"/>
      <c r="J7" s="144"/>
      <c r="K7" s="144"/>
      <c r="L7" s="144"/>
    </row>
    <row r="8" spans="1:12" ht="18.75" x14ac:dyDescent="0.25">
      <c r="A8" s="144"/>
      <c r="B8" s="144"/>
      <c r="C8" s="144"/>
      <c r="D8" s="144"/>
      <c r="E8" s="144"/>
      <c r="F8" s="144"/>
      <c r="G8" s="144"/>
      <c r="H8" s="144"/>
      <c r="I8" s="144"/>
      <c r="J8" s="144"/>
      <c r="K8" s="144"/>
      <c r="L8" s="144"/>
    </row>
    <row r="9" spans="1:12" ht="18.75" x14ac:dyDescent="0.25">
      <c r="A9" s="143" t="str">
        <f>'1. паспорт описание'!A9:D9</f>
        <v>О_0000007032</v>
      </c>
      <c r="B9" s="143"/>
      <c r="C9" s="143"/>
      <c r="D9" s="143"/>
      <c r="E9" s="143"/>
      <c r="F9" s="143"/>
      <c r="G9" s="143"/>
      <c r="H9" s="143"/>
      <c r="I9" s="143"/>
      <c r="J9" s="143"/>
      <c r="K9" s="143"/>
      <c r="L9" s="143"/>
    </row>
    <row r="10" spans="1:12" ht="15.75" x14ac:dyDescent="0.25">
      <c r="A10" s="141" t="s">
        <v>6</v>
      </c>
      <c r="B10" s="141"/>
      <c r="C10" s="141"/>
      <c r="D10" s="141"/>
      <c r="E10" s="141"/>
      <c r="F10" s="141"/>
      <c r="G10" s="141"/>
      <c r="H10" s="141"/>
      <c r="I10" s="141"/>
      <c r="J10" s="141"/>
      <c r="K10" s="141"/>
      <c r="L10" s="141"/>
    </row>
    <row r="11" spans="1:12" ht="18.75" x14ac:dyDescent="0.25">
      <c r="A11" s="146"/>
      <c r="B11" s="146"/>
      <c r="C11" s="146"/>
      <c r="D11" s="146"/>
      <c r="E11" s="146"/>
      <c r="F11" s="146"/>
      <c r="G11" s="146"/>
      <c r="H11" s="146"/>
      <c r="I11" s="146"/>
      <c r="J11" s="146"/>
      <c r="K11" s="146"/>
      <c r="L11" s="146"/>
    </row>
    <row r="12" spans="1:12" ht="64.5" customHeight="1" x14ac:dyDescent="0.25">
      <c r="A12" s="142" t="str">
        <f>'1. паспорт описание'!A12:D12</f>
        <v>Разработка программного обеспечения "Геоинформационная система городских электрических сетей" (блок №8)</v>
      </c>
      <c r="B12" s="142"/>
      <c r="C12" s="142"/>
      <c r="D12" s="142"/>
      <c r="E12" s="142"/>
      <c r="F12" s="142"/>
      <c r="G12" s="142"/>
      <c r="H12" s="142"/>
      <c r="I12" s="142"/>
      <c r="J12" s="142"/>
      <c r="K12" s="142"/>
      <c r="L12" s="142"/>
    </row>
    <row r="13" spans="1:12" ht="15.75" x14ac:dyDescent="0.25">
      <c r="A13" s="141" t="s">
        <v>5</v>
      </c>
      <c r="B13" s="141"/>
      <c r="C13" s="141"/>
      <c r="D13" s="141"/>
      <c r="E13" s="141"/>
      <c r="F13" s="141"/>
      <c r="G13" s="141"/>
      <c r="H13" s="141"/>
      <c r="I13" s="141"/>
      <c r="J13" s="141"/>
      <c r="K13" s="141"/>
      <c r="L13" s="141"/>
    </row>
    <row r="14" spans="1:12" x14ac:dyDescent="0.25">
      <c r="A14" s="183"/>
      <c r="B14" s="183"/>
      <c r="C14" s="183"/>
      <c r="D14" s="183"/>
      <c r="E14" s="183"/>
      <c r="F14" s="183"/>
      <c r="G14" s="183"/>
      <c r="H14" s="183"/>
      <c r="I14" s="183"/>
      <c r="J14" s="183"/>
      <c r="K14" s="183"/>
      <c r="L14" s="183"/>
    </row>
    <row r="15" spans="1:12" ht="14.25" customHeight="1" x14ac:dyDescent="0.25">
      <c r="A15" s="183"/>
      <c r="B15" s="183"/>
      <c r="C15" s="183"/>
      <c r="D15" s="183"/>
      <c r="E15" s="183"/>
      <c r="F15" s="183"/>
      <c r="G15" s="183"/>
      <c r="H15" s="183"/>
      <c r="I15" s="183"/>
      <c r="J15" s="183"/>
      <c r="K15" s="183"/>
      <c r="L15" s="183"/>
    </row>
    <row r="16" spans="1:12" x14ac:dyDescent="0.25">
      <c r="A16" s="183"/>
      <c r="B16" s="183"/>
      <c r="C16" s="183"/>
      <c r="D16" s="183"/>
      <c r="E16" s="183"/>
      <c r="F16" s="183"/>
      <c r="G16" s="183"/>
      <c r="H16" s="183"/>
      <c r="I16" s="183"/>
      <c r="J16" s="183"/>
      <c r="K16" s="183"/>
      <c r="L16" s="183"/>
    </row>
    <row r="17" spans="1:12" s="19" customFormat="1" x14ac:dyDescent="0.25">
      <c r="A17" s="177"/>
      <c r="B17" s="177"/>
      <c r="C17" s="177"/>
      <c r="D17" s="177"/>
      <c r="E17" s="177"/>
      <c r="F17" s="177"/>
      <c r="G17" s="177"/>
      <c r="H17" s="177"/>
      <c r="I17" s="177"/>
      <c r="J17" s="177"/>
      <c r="K17" s="177"/>
      <c r="L17" s="177"/>
    </row>
    <row r="18" spans="1:12" s="19" customFormat="1" ht="50.25" customHeight="1" x14ac:dyDescent="0.25">
      <c r="A18" s="217" t="s">
        <v>167</v>
      </c>
      <c r="B18" s="217"/>
      <c r="C18" s="217"/>
      <c r="D18" s="217"/>
      <c r="E18" s="217"/>
      <c r="F18" s="217"/>
      <c r="G18" s="217"/>
      <c r="H18" s="217"/>
      <c r="I18" s="217"/>
      <c r="J18" s="217"/>
      <c r="K18" s="217"/>
      <c r="L18" s="217"/>
    </row>
    <row r="20" spans="1:12" ht="55.5" customHeight="1" x14ac:dyDescent="0.25">
      <c r="A20" s="216" t="s">
        <v>155</v>
      </c>
      <c r="B20" s="216"/>
      <c r="C20" s="216"/>
      <c r="D20" s="216"/>
      <c r="E20" s="216"/>
      <c r="F20" s="216"/>
      <c r="G20" s="216"/>
      <c r="H20" s="216"/>
      <c r="I20" s="216"/>
      <c r="J20" s="216"/>
      <c r="K20" s="216"/>
      <c r="L20" s="216"/>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P35" sqref="P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140" t="s">
        <v>143</v>
      </c>
      <c r="B5" s="140"/>
      <c r="C5" s="140"/>
      <c r="D5" s="140"/>
      <c r="E5" s="140"/>
      <c r="F5" s="140"/>
      <c r="G5" s="140"/>
      <c r="H5" s="140"/>
      <c r="I5" s="140"/>
      <c r="J5" s="140"/>
      <c r="K5" s="140"/>
      <c r="L5" s="140"/>
    </row>
    <row r="7" spans="1:12" ht="18.75" x14ac:dyDescent="0.25">
      <c r="A7" s="144" t="s">
        <v>161</v>
      </c>
      <c r="B7" s="144"/>
      <c r="C7" s="144"/>
      <c r="D7" s="144"/>
      <c r="E7" s="144"/>
      <c r="F7" s="144"/>
      <c r="G7" s="144"/>
      <c r="H7" s="144"/>
      <c r="I7" s="144"/>
      <c r="J7" s="144"/>
      <c r="K7" s="144"/>
      <c r="L7" s="144"/>
    </row>
    <row r="8" spans="1:12" ht="18.75" x14ac:dyDescent="0.25">
      <c r="A8" s="144"/>
      <c r="B8" s="144"/>
      <c r="C8" s="144"/>
      <c r="D8" s="144"/>
      <c r="E8" s="144"/>
      <c r="F8" s="144"/>
      <c r="G8" s="144"/>
      <c r="H8" s="144"/>
      <c r="I8" s="144"/>
      <c r="J8" s="144"/>
      <c r="K8" s="144"/>
      <c r="L8" s="144"/>
    </row>
    <row r="9" spans="1:12" ht="18.75" x14ac:dyDescent="0.25">
      <c r="A9" s="143" t="str">
        <f>'1. паспорт описание'!A9:D9</f>
        <v>О_0000007032</v>
      </c>
      <c r="B9" s="143"/>
      <c r="C9" s="143"/>
      <c r="D9" s="143"/>
      <c r="E9" s="143"/>
      <c r="F9" s="143"/>
      <c r="G9" s="143"/>
      <c r="H9" s="143"/>
      <c r="I9" s="143"/>
      <c r="J9" s="143"/>
      <c r="K9" s="143"/>
      <c r="L9" s="143"/>
    </row>
    <row r="10" spans="1:12" ht="15.75" x14ac:dyDescent="0.25">
      <c r="A10" s="141" t="s">
        <v>6</v>
      </c>
      <c r="B10" s="141"/>
      <c r="C10" s="141"/>
      <c r="D10" s="141"/>
      <c r="E10" s="141"/>
      <c r="F10" s="141"/>
      <c r="G10" s="141"/>
      <c r="H10" s="141"/>
      <c r="I10" s="141"/>
      <c r="J10" s="141"/>
      <c r="K10" s="141"/>
      <c r="L10" s="141"/>
    </row>
    <row r="11" spans="1:12" ht="18.75" x14ac:dyDescent="0.25">
      <c r="A11" s="146"/>
      <c r="B11" s="146"/>
      <c r="C11" s="146"/>
      <c r="D11" s="146"/>
      <c r="E11" s="146"/>
      <c r="F11" s="146"/>
      <c r="G11" s="146"/>
      <c r="H11" s="146"/>
      <c r="I11" s="146"/>
      <c r="J11" s="146"/>
      <c r="K11" s="146"/>
      <c r="L11" s="146"/>
    </row>
    <row r="12" spans="1:12" ht="42.75" customHeight="1" x14ac:dyDescent="0.25">
      <c r="A12" s="142" t="str">
        <f>'1. паспорт описание'!A12:D12</f>
        <v>Разработка программного обеспечения "Геоинформационная система городских электрических сетей" (блок №8)</v>
      </c>
      <c r="B12" s="142"/>
      <c r="C12" s="142"/>
      <c r="D12" s="142"/>
      <c r="E12" s="142"/>
      <c r="F12" s="142"/>
      <c r="G12" s="142"/>
      <c r="H12" s="142"/>
      <c r="I12" s="142"/>
      <c r="J12" s="142"/>
      <c r="K12" s="142"/>
      <c r="L12" s="142"/>
    </row>
    <row r="13" spans="1:12" ht="15.75" x14ac:dyDescent="0.25">
      <c r="A13" s="141" t="s">
        <v>5</v>
      </c>
      <c r="B13" s="141"/>
      <c r="C13" s="141"/>
      <c r="D13" s="141"/>
      <c r="E13" s="141"/>
      <c r="F13" s="141"/>
      <c r="G13" s="141"/>
      <c r="H13" s="141"/>
      <c r="I13" s="141"/>
      <c r="J13" s="141"/>
      <c r="K13" s="141"/>
      <c r="L13" s="141"/>
    </row>
    <row r="14" spans="1:12" x14ac:dyDescent="0.25">
      <c r="A14" s="183"/>
      <c r="B14" s="183"/>
      <c r="C14" s="183"/>
      <c r="D14" s="183"/>
      <c r="E14" s="183"/>
      <c r="F14" s="183"/>
      <c r="G14" s="183"/>
      <c r="H14" s="183"/>
      <c r="I14" s="183"/>
      <c r="J14" s="183"/>
      <c r="K14" s="183"/>
      <c r="L14" s="183"/>
    </row>
    <row r="15" spans="1:12" ht="14.25" customHeight="1" x14ac:dyDescent="0.25">
      <c r="A15" s="183"/>
      <c r="B15" s="183"/>
      <c r="C15" s="183"/>
      <c r="D15" s="183"/>
      <c r="E15" s="183"/>
      <c r="F15" s="183"/>
      <c r="G15" s="183"/>
      <c r="H15" s="183"/>
      <c r="I15" s="183"/>
      <c r="J15" s="183"/>
      <c r="K15" s="183"/>
      <c r="L15" s="183"/>
    </row>
    <row r="16" spans="1:12" x14ac:dyDescent="0.25">
      <c r="A16" s="183"/>
      <c r="B16" s="183"/>
      <c r="C16" s="183"/>
      <c r="D16" s="183"/>
      <c r="E16" s="183"/>
      <c r="F16" s="183"/>
      <c r="G16" s="183"/>
      <c r="H16" s="183"/>
      <c r="I16" s="183"/>
      <c r="J16" s="183"/>
      <c r="K16" s="183"/>
      <c r="L16" s="183"/>
    </row>
    <row r="17" spans="1:12" s="19" customFormat="1" x14ac:dyDescent="0.25">
      <c r="A17" s="177"/>
      <c r="B17" s="177"/>
      <c r="C17" s="177"/>
      <c r="D17" s="177"/>
      <c r="E17" s="177"/>
      <c r="F17" s="177"/>
      <c r="G17" s="177"/>
      <c r="H17" s="177"/>
      <c r="I17" s="177"/>
      <c r="J17" s="177"/>
      <c r="K17" s="177"/>
      <c r="L17" s="177"/>
    </row>
    <row r="18" spans="1:12" s="19" customFormat="1" ht="68.25" customHeight="1" x14ac:dyDescent="0.25">
      <c r="A18" s="217" t="s">
        <v>169</v>
      </c>
      <c r="B18" s="217"/>
      <c r="C18" s="217"/>
      <c r="D18" s="217"/>
      <c r="E18" s="217"/>
      <c r="F18" s="217"/>
      <c r="G18" s="217"/>
      <c r="H18" s="217"/>
      <c r="I18" s="217"/>
      <c r="J18" s="217"/>
      <c r="K18" s="217"/>
      <c r="L18" s="217"/>
    </row>
    <row r="19" spans="1:12" ht="33.75" customHeight="1" x14ac:dyDescent="0.25">
      <c r="A19" s="218"/>
      <c r="B19" s="218"/>
      <c r="C19" s="218"/>
      <c r="D19" s="218"/>
      <c r="E19" s="218"/>
      <c r="F19" s="218"/>
      <c r="G19" s="218"/>
      <c r="H19" s="218"/>
      <c r="I19" s="218"/>
      <c r="J19" s="218"/>
      <c r="K19" s="218"/>
      <c r="L19" s="218"/>
    </row>
    <row r="20" spans="1:12" ht="45.75" customHeight="1" x14ac:dyDescent="0.25">
      <c r="A20" s="216" t="s">
        <v>178</v>
      </c>
      <c r="B20" s="216"/>
      <c r="C20" s="216"/>
      <c r="D20" s="216"/>
      <c r="E20" s="216"/>
      <c r="F20" s="216"/>
      <c r="G20" s="216"/>
      <c r="H20" s="216"/>
      <c r="I20" s="216"/>
      <c r="J20" s="216"/>
      <c r="K20" s="216"/>
      <c r="L20" s="216"/>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140" t="s">
        <v>143</v>
      </c>
      <c r="B4" s="140"/>
      <c r="C4" s="140"/>
      <c r="D4" s="140"/>
      <c r="E4" s="140"/>
      <c r="F4" s="140"/>
      <c r="G4" s="140"/>
      <c r="H4" s="140"/>
      <c r="I4" s="140"/>
      <c r="J4" s="140"/>
      <c r="K4" s="140"/>
    </row>
    <row r="5" spans="1:20" s="11" customFormat="1" ht="15.75" x14ac:dyDescent="0.2">
      <c r="A5" s="16"/>
      <c r="B5" s="16"/>
    </row>
    <row r="6" spans="1:20" s="11" customFormat="1" ht="18.75" x14ac:dyDescent="0.2">
      <c r="A6" s="144" t="s">
        <v>150</v>
      </c>
      <c r="B6" s="144"/>
      <c r="C6" s="144"/>
      <c r="D6" s="144"/>
      <c r="E6" s="144"/>
      <c r="F6" s="144"/>
      <c r="G6" s="144"/>
      <c r="H6" s="144"/>
      <c r="I6" s="144"/>
      <c r="J6" s="144"/>
      <c r="K6" s="144"/>
      <c r="L6" s="12"/>
      <c r="M6" s="12"/>
      <c r="N6" s="12"/>
      <c r="O6" s="12"/>
      <c r="P6" s="12"/>
      <c r="Q6" s="12"/>
      <c r="R6" s="12"/>
      <c r="S6" s="12"/>
      <c r="T6" s="12"/>
    </row>
    <row r="7" spans="1:20" s="11" customFormat="1" ht="18.75" x14ac:dyDescent="0.2">
      <c r="A7" s="144"/>
      <c r="B7" s="144"/>
      <c r="C7" s="144"/>
      <c r="D7" s="144"/>
      <c r="E7" s="144"/>
      <c r="F7" s="144"/>
      <c r="G7" s="144"/>
      <c r="H7" s="144"/>
      <c r="I7" s="144"/>
      <c r="J7" s="144"/>
      <c r="K7" s="144"/>
      <c r="L7" s="12"/>
      <c r="M7" s="12"/>
      <c r="N7" s="12"/>
      <c r="O7" s="12"/>
      <c r="P7" s="12"/>
      <c r="Q7" s="12"/>
      <c r="R7" s="12"/>
      <c r="S7" s="12"/>
      <c r="T7" s="12"/>
    </row>
    <row r="8" spans="1:20" s="11" customFormat="1" ht="18.75" x14ac:dyDescent="0.2">
      <c r="A8" s="143" t="str">
        <f>'1. паспорт описание'!A9:D9</f>
        <v>О_0000007032</v>
      </c>
      <c r="B8" s="143"/>
      <c r="C8" s="143"/>
      <c r="D8" s="143"/>
      <c r="E8" s="143"/>
      <c r="F8" s="143"/>
      <c r="G8" s="143"/>
      <c r="H8" s="143"/>
      <c r="I8" s="143"/>
      <c r="J8" s="143"/>
      <c r="K8" s="143"/>
      <c r="L8" s="12"/>
      <c r="M8" s="12"/>
      <c r="N8" s="12"/>
      <c r="O8" s="12"/>
      <c r="P8" s="12"/>
      <c r="Q8" s="12"/>
      <c r="R8" s="12"/>
      <c r="S8" s="12"/>
      <c r="T8" s="12"/>
    </row>
    <row r="9" spans="1:20" s="11" customFormat="1" ht="18.75" x14ac:dyDescent="0.2">
      <c r="A9" s="141" t="s">
        <v>6</v>
      </c>
      <c r="B9" s="141"/>
      <c r="C9" s="141"/>
      <c r="D9" s="141"/>
      <c r="E9" s="141"/>
      <c r="F9" s="141"/>
      <c r="G9" s="141"/>
      <c r="H9" s="141"/>
      <c r="I9" s="141"/>
      <c r="J9" s="141"/>
      <c r="K9" s="141"/>
      <c r="L9" s="12"/>
      <c r="M9" s="12"/>
      <c r="N9" s="12"/>
      <c r="O9" s="12"/>
      <c r="P9" s="12"/>
      <c r="Q9" s="12"/>
      <c r="R9" s="12"/>
      <c r="S9" s="12"/>
      <c r="T9" s="12"/>
    </row>
    <row r="10" spans="1:20" s="8" customFormat="1" ht="15.75" customHeight="1" x14ac:dyDescent="0.2">
      <c r="A10" s="146"/>
      <c r="B10" s="146"/>
      <c r="C10" s="146"/>
      <c r="D10" s="146"/>
      <c r="E10" s="146"/>
      <c r="F10" s="146"/>
      <c r="G10" s="146"/>
      <c r="H10" s="146"/>
      <c r="I10" s="146"/>
      <c r="J10" s="146"/>
      <c r="K10" s="146"/>
      <c r="L10" s="9"/>
      <c r="M10" s="9"/>
      <c r="N10" s="9"/>
      <c r="O10" s="9"/>
      <c r="P10" s="9"/>
      <c r="Q10" s="9"/>
      <c r="R10" s="9"/>
      <c r="S10" s="9"/>
      <c r="T10" s="9"/>
    </row>
    <row r="11" spans="1:20" s="2" customFormat="1" ht="18.75" x14ac:dyDescent="0.2">
      <c r="A11" s="143" t="str">
        <f>'1. паспорт описание'!A12:D12</f>
        <v>Разработка программного обеспечения "Геоинформационная система городских электрических сетей" (блок №8)</v>
      </c>
      <c r="B11" s="143"/>
      <c r="C11" s="143"/>
      <c r="D11" s="143"/>
      <c r="E11" s="143"/>
      <c r="F11" s="143"/>
      <c r="G11" s="143"/>
      <c r="H11" s="143"/>
      <c r="I11" s="143"/>
      <c r="J11" s="143"/>
      <c r="K11" s="143"/>
      <c r="L11" s="7"/>
      <c r="M11" s="7"/>
      <c r="N11" s="7"/>
      <c r="O11" s="7"/>
      <c r="P11" s="7"/>
      <c r="Q11" s="7"/>
      <c r="R11" s="7"/>
      <c r="S11" s="7"/>
      <c r="T11" s="7"/>
    </row>
    <row r="12" spans="1:20" s="2" customFormat="1" ht="15" customHeight="1" x14ac:dyDescent="0.2">
      <c r="A12" s="141" t="s">
        <v>5</v>
      </c>
      <c r="B12" s="141"/>
      <c r="C12" s="141"/>
      <c r="D12" s="141"/>
      <c r="E12" s="141"/>
      <c r="F12" s="141"/>
      <c r="G12" s="141"/>
      <c r="H12" s="141"/>
      <c r="I12" s="141"/>
      <c r="J12" s="141"/>
      <c r="K12" s="141"/>
      <c r="L12" s="5"/>
      <c r="M12" s="5"/>
      <c r="N12" s="5"/>
      <c r="O12" s="5"/>
      <c r="P12" s="5"/>
      <c r="Q12" s="5"/>
      <c r="R12" s="5"/>
      <c r="S12" s="5"/>
      <c r="T12" s="5"/>
    </row>
    <row r="13" spans="1:20" s="2" customFormat="1" ht="15" customHeight="1" x14ac:dyDescent="0.2">
      <c r="A13" s="151"/>
      <c r="B13" s="151"/>
      <c r="C13" s="151"/>
      <c r="D13" s="151"/>
      <c r="E13" s="151"/>
      <c r="F13" s="151"/>
      <c r="G13" s="151"/>
      <c r="H13" s="151"/>
      <c r="I13" s="151"/>
      <c r="J13" s="151"/>
      <c r="K13" s="151"/>
      <c r="L13" s="3"/>
      <c r="M13" s="3"/>
      <c r="N13" s="3"/>
      <c r="O13" s="3"/>
      <c r="P13" s="3"/>
      <c r="Q13" s="3"/>
    </row>
    <row r="14" spans="1:20" s="2" customFormat="1" ht="45.75" customHeight="1" x14ac:dyDescent="0.2">
      <c r="A14" s="142" t="s">
        <v>112</v>
      </c>
      <c r="B14" s="142"/>
      <c r="C14" s="142"/>
      <c r="D14" s="142"/>
      <c r="E14" s="142"/>
      <c r="F14" s="142"/>
      <c r="G14" s="142"/>
      <c r="H14" s="142"/>
      <c r="I14" s="142"/>
      <c r="J14" s="142"/>
      <c r="K14" s="142"/>
      <c r="L14" s="6"/>
      <c r="M14" s="6"/>
      <c r="N14" s="6"/>
      <c r="O14" s="6"/>
      <c r="P14" s="6"/>
      <c r="Q14" s="6"/>
      <c r="R14" s="6"/>
      <c r="S14" s="6"/>
      <c r="T14" s="6"/>
    </row>
    <row r="15" spans="1:20" s="2" customFormat="1" ht="15" customHeight="1" x14ac:dyDescent="0.2">
      <c r="A15" s="145"/>
      <c r="B15" s="145"/>
      <c r="C15" s="145"/>
      <c r="D15" s="145"/>
      <c r="E15" s="145"/>
      <c r="F15" s="145"/>
      <c r="G15" s="145"/>
      <c r="H15" s="145"/>
      <c r="I15" s="145"/>
      <c r="J15" s="145"/>
      <c r="K15" s="145"/>
      <c r="L15" s="3"/>
      <c r="M15" s="3"/>
      <c r="N15" s="3"/>
      <c r="O15" s="3"/>
      <c r="P15" s="3"/>
      <c r="Q15" s="3"/>
    </row>
    <row r="16" spans="1:20" s="2" customFormat="1" ht="54" customHeight="1" x14ac:dyDescent="0.2">
      <c r="A16" s="150" t="s">
        <v>4</v>
      </c>
      <c r="B16" s="148" t="s">
        <v>133</v>
      </c>
      <c r="C16" s="150" t="s">
        <v>41</v>
      </c>
      <c r="D16" s="150" t="s">
        <v>40</v>
      </c>
      <c r="E16" s="150" t="s">
        <v>39</v>
      </c>
      <c r="F16" s="150" t="s">
        <v>102</v>
      </c>
      <c r="G16" s="150" t="s">
        <v>38</v>
      </c>
      <c r="H16" s="150" t="s">
        <v>37</v>
      </c>
      <c r="I16" s="150" t="s">
        <v>36</v>
      </c>
      <c r="J16" s="150" t="s">
        <v>105</v>
      </c>
      <c r="K16" s="150"/>
      <c r="L16" s="3"/>
      <c r="M16" s="3"/>
      <c r="N16" s="3"/>
      <c r="O16" s="3"/>
      <c r="P16" s="3"/>
      <c r="Q16" s="3"/>
    </row>
    <row r="17" spans="1:20" s="2" customFormat="1" ht="180.75" customHeight="1" x14ac:dyDescent="0.2">
      <c r="A17" s="150"/>
      <c r="B17" s="149"/>
      <c r="C17" s="150"/>
      <c r="D17" s="150"/>
      <c r="E17" s="150"/>
      <c r="F17" s="150"/>
      <c r="G17" s="150"/>
      <c r="H17" s="150"/>
      <c r="I17" s="150"/>
      <c r="J17" s="33" t="s">
        <v>103</v>
      </c>
      <c r="K17" s="34" t="s">
        <v>104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170</v>
      </c>
      <c r="C19" s="36" t="s">
        <v>101</v>
      </c>
      <c r="D19" s="36" t="s">
        <v>101</v>
      </c>
      <c r="E19" s="36" t="s">
        <v>101</v>
      </c>
      <c r="F19" s="36" t="s">
        <v>101</v>
      </c>
      <c r="G19" s="36" t="s">
        <v>101</v>
      </c>
      <c r="H19" s="36" t="s">
        <v>101</v>
      </c>
      <c r="I19" s="36" t="s">
        <v>101</v>
      </c>
      <c r="J19" s="30" t="s">
        <v>101</v>
      </c>
      <c r="K19" s="4" t="s">
        <v>101</v>
      </c>
      <c r="L19" s="25"/>
      <c r="M19" s="25"/>
      <c r="N19" s="25"/>
      <c r="O19" s="25"/>
      <c r="P19" s="25"/>
      <c r="Q19" s="25"/>
      <c r="R19" s="24"/>
      <c r="S19" s="24"/>
      <c r="T19" s="24"/>
    </row>
    <row r="20" spans="1:20" s="2" customFormat="1" ht="72" customHeight="1" x14ac:dyDescent="0.2">
      <c r="A20" s="33"/>
      <c r="B20" s="126" t="s">
        <v>171</v>
      </c>
      <c r="C20" s="36" t="s">
        <v>101</v>
      </c>
      <c r="D20" s="36" t="s">
        <v>101</v>
      </c>
      <c r="E20" s="36" t="s">
        <v>101</v>
      </c>
      <c r="F20" s="36" t="s">
        <v>101</v>
      </c>
      <c r="G20" s="125" t="s">
        <v>101</v>
      </c>
      <c r="H20" s="125" t="s">
        <v>101</v>
      </c>
      <c r="I20" s="125" t="s">
        <v>101</v>
      </c>
      <c r="J20" s="125" t="s">
        <v>101</v>
      </c>
      <c r="K20" s="4" t="s">
        <v>101</v>
      </c>
      <c r="L20" s="25"/>
      <c r="M20" s="25"/>
      <c r="N20" s="25"/>
      <c r="O20" s="25"/>
      <c r="P20" s="24"/>
      <c r="Q20" s="24"/>
      <c r="R20" s="24"/>
      <c r="S20" s="24"/>
      <c r="T20" s="24"/>
    </row>
    <row r="21" spans="1:20" s="2" customFormat="1" ht="84" customHeight="1" x14ac:dyDescent="0.2">
      <c r="A21" s="33"/>
      <c r="B21" s="126" t="s">
        <v>172</v>
      </c>
      <c r="C21" s="36" t="s">
        <v>101</v>
      </c>
      <c r="D21" s="36" t="s">
        <v>101</v>
      </c>
      <c r="E21" s="36" t="s">
        <v>101</v>
      </c>
      <c r="F21" s="36" t="s">
        <v>101</v>
      </c>
      <c r="G21" s="125" t="s">
        <v>101</v>
      </c>
      <c r="H21" s="125" t="s">
        <v>101</v>
      </c>
      <c r="I21" s="125" t="s">
        <v>101</v>
      </c>
      <c r="J21" s="125" t="s">
        <v>101</v>
      </c>
      <c r="K21" s="4" t="s">
        <v>101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147" t="s">
        <v>154</v>
      </c>
      <c r="B23" s="147"/>
      <c r="C23" s="147"/>
      <c r="D23" s="147"/>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140" t="s">
        <v>143</v>
      </c>
      <c r="B6" s="140"/>
      <c r="C6" s="140"/>
      <c r="D6" s="140"/>
      <c r="E6" s="140"/>
      <c r="F6" s="140"/>
      <c r="G6" s="140"/>
      <c r="H6" s="140"/>
      <c r="I6" s="140"/>
      <c r="J6" s="140"/>
      <c r="K6" s="140"/>
      <c r="L6" s="140"/>
      <c r="M6" s="140"/>
      <c r="N6" s="140"/>
    </row>
    <row r="7" spans="1:14" s="11" customFormat="1" x14ac:dyDescent="0.2">
      <c r="A7" s="16"/>
      <c r="B7" s="16"/>
      <c r="I7" s="15"/>
    </row>
    <row r="8" spans="1:14" s="11" customFormat="1" ht="18.75" x14ac:dyDescent="0.2">
      <c r="A8" s="144" t="s">
        <v>7</v>
      </c>
      <c r="B8" s="144"/>
      <c r="C8" s="144"/>
      <c r="D8" s="144"/>
      <c r="E8" s="144"/>
      <c r="F8" s="144"/>
      <c r="G8" s="144"/>
      <c r="H8" s="144"/>
      <c r="I8" s="144"/>
      <c r="J8" s="144"/>
      <c r="K8" s="144"/>
      <c r="L8" s="144"/>
      <c r="M8" s="144"/>
      <c r="N8" s="144"/>
    </row>
    <row r="9" spans="1:14" s="11" customFormat="1" ht="18.75" x14ac:dyDescent="0.2">
      <c r="A9" s="144"/>
      <c r="B9" s="144"/>
      <c r="C9" s="144"/>
      <c r="D9" s="144"/>
      <c r="E9" s="144"/>
      <c r="F9" s="144"/>
      <c r="G9" s="144"/>
      <c r="H9" s="144"/>
      <c r="I9" s="144"/>
      <c r="J9" s="144"/>
      <c r="K9" s="144"/>
      <c r="L9" s="144"/>
      <c r="M9" s="144"/>
      <c r="N9" s="144"/>
    </row>
    <row r="10" spans="1:14" s="11" customFormat="1" ht="18.75" customHeight="1" x14ac:dyDescent="0.2">
      <c r="A10" s="143" t="str">
        <f>'1. паспорт описание'!A9:D9</f>
        <v>О_0000007032</v>
      </c>
      <c r="B10" s="143"/>
      <c r="C10" s="143"/>
      <c r="D10" s="143"/>
      <c r="E10" s="143"/>
      <c r="F10" s="143"/>
      <c r="G10" s="143"/>
      <c r="H10" s="143"/>
      <c r="I10" s="143"/>
      <c r="J10" s="143"/>
      <c r="K10" s="143"/>
      <c r="L10" s="143"/>
      <c r="M10" s="143"/>
      <c r="N10" s="143"/>
    </row>
    <row r="11" spans="1:14" s="11" customFormat="1" ht="18.75" customHeight="1" x14ac:dyDescent="0.2">
      <c r="A11" s="141" t="s">
        <v>6</v>
      </c>
      <c r="B11" s="141"/>
      <c r="C11" s="141"/>
      <c r="D11" s="141"/>
      <c r="E11" s="141"/>
      <c r="F11" s="141"/>
      <c r="G11" s="141"/>
      <c r="H11" s="141"/>
      <c r="I11" s="141"/>
      <c r="J11" s="141"/>
      <c r="K11" s="141"/>
      <c r="L11" s="141"/>
      <c r="M11" s="141"/>
      <c r="N11" s="141"/>
    </row>
    <row r="12" spans="1:14" s="8" customFormat="1" ht="15.75" customHeight="1" x14ac:dyDescent="0.2">
      <c r="A12" s="146"/>
      <c r="B12" s="146"/>
      <c r="C12" s="146"/>
      <c r="D12" s="146"/>
      <c r="E12" s="146"/>
      <c r="F12" s="146"/>
      <c r="G12" s="146"/>
      <c r="H12" s="146"/>
      <c r="I12" s="146"/>
      <c r="J12" s="146"/>
      <c r="K12" s="146"/>
      <c r="L12" s="146"/>
      <c r="M12" s="146"/>
      <c r="N12" s="146"/>
    </row>
    <row r="13" spans="1:14" s="2" customFormat="1" ht="18.75" x14ac:dyDescent="0.2">
      <c r="A13" s="143" t="str">
        <f>'1. паспорт описание'!A12:D12</f>
        <v>Разработка программного обеспечения "Геоинформационная система городских электрических сетей" (блок №8)</v>
      </c>
      <c r="B13" s="143"/>
      <c r="C13" s="143"/>
      <c r="D13" s="143"/>
      <c r="E13" s="143"/>
      <c r="F13" s="143"/>
      <c r="G13" s="143"/>
      <c r="H13" s="143"/>
      <c r="I13" s="143"/>
      <c r="J13" s="143"/>
      <c r="K13" s="143"/>
      <c r="L13" s="143"/>
      <c r="M13" s="143"/>
      <c r="N13" s="143"/>
    </row>
    <row r="14" spans="1:14" s="2" customFormat="1" ht="15" customHeight="1" x14ac:dyDescent="0.2">
      <c r="A14" s="141" t="s">
        <v>5</v>
      </c>
      <c r="B14" s="141"/>
      <c r="C14" s="141"/>
      <c r="D14" s="141"/>
      <c r="E14" s="141"/>
      <c r="F14" s="141"/>
      <c r="G14" s="141"/>
      <c r="H14" s="141"/>
      <c r="I14" s="141"/>
      <c r="J14" s="141"/>
      <c r="K14" s="141"/>
      <c r="L14" s="141"/>
      <c r="M14" s="141"/>
      <c r="N14" s="141"/>
    </row>
    <row r="15" spans="1:14" s="2" customFormat="1" ht="15" customHeight="1" x14ac:dyDescent="0.2">
      <c r="A15" s="151"/>
      <c r="B15" s="151"/>
      <c r="C15" s="151"/>
      <c r="D15" s="151"/>
      <c r="E15" s="151"/>
      <c r="F15" s="151"/>
      <c r="G15" s="151"/>
      <c r="H15" s="151"/>
      <c r="I15" s="151"/>
      <c r="J15" s="151"/>
      <c r="K15" s="151"/>
      <c r="L15" s="151"/>
      <c r="M15" s="151"/>
      <c r="N15" s="151"/>
    </row>
    <row r="16" spans="1:14" s="2" customFormat="1" ht="15" customHeight="1" x14ac:dyDescent="0.2">
      <c r="A16" s="143" t="s">
        <v>115</v>
      </c>
      <c r="B16" s="143"/>
      <c r="C16" s="143"/>
      <c r="D16" s="143"/>
      <c r="E16" s="143"/>
      <c r="F16" s="143"/>
      <c r="G16" s="143"/>
      <c r="H16" s="143"/>
      <c r="I16" s="143"/>
      <c r="J16" s="143"/>
      <c r="K16" s="143"/>
      <c r="L16" s="143"/>
      <c r="M16" s="143"/>
      <c r="N16" s="143"/>
    </row>
    <row r="17" spans="1:107" s="47" customFormat="1" ht="21" customHeight="1" x14ac:dyDescent="0.25">
      <c r="A17" s="152"/>
      <c r="B17" s="152"/>
      <c r="C17" s="152"/>
      <c r="D17" s="152"/>
      <c r="E17" s="152"/>
      <c r="F17" s="152"/>
      <c r="G17" s="152"/>
      <c r="H17" s="152"/>
      <c r="I17" s="152"/>
      <c r="J17" s="152"/>
      <c r="K17" s="152"/>
      <c r="L17" s="152"/>
      <c r="M17" s="152"/>
      <c r="N17" s="152"/>
    </row>
    <row r="18" spans="1:107" ht="46.5" customHeight="1" x14ac:dyDescent="0.25">
      <c r="A18" s="165" t="s">
        <v>4</v>
      </c>
      <c r="B18" s="155" t="s">
        <v>133</v>
      </c>
      <c r="C18" s="158" t="s">
        <v>75</v>
      </c>
      <c r="D18" s="159"/>
      <c r="E18" s="162" t="s">
        <v>56</v>
      </c>
      <c r="F18" s="158" t="s">
        <v>129</v>
      </c>
      <c r="G18" s="159"/>
      <c r="H18" s="158" t="s">
        <v>86</v>
      </c>
      <c r="I18" s="159"/>
      <c r="J18" s="162" t="s">
        <v>55</v>
      </c>
      <c r="K18" s="158" t="s">
        <v>54</v>
      </c>
      <c r="L18" s="159"/>
      <c r="M18" s="158" t="s">
        <v>128</v>
      </c>
      <c r="N18" s="159"/>
    </row>
    <row r="19" spans="1:107" ht="204.75" customHeight="1" x14ac:dyDescent="0.25">
      <c r="A19" s="166"/>
      <c r="B19" s="168"/>
      <c r="C19" s="160"/>
      <c r="D19" s="161"/>
      <c r="E19" s="163"/>
      <c r="F19" s="160"/>
      <c r="G19" s="161"/>
      <c r="H19" s="160"/>
      <c r="I19" s="161"/>
      <c r="J19" s="164"/>
      <c r="K19" s="160"/>
      <c r="L19" s="161"/>
      <c r="M19" s="160"/>
      <c r="N19" s="161"/>
    </row>
    <row r="20" spans="1:107" ht="51.75" customHeight="1" x14ac:dyDescent="0.25">
      <c r="A20" s="167"/>
      <c r="B20" s="156"/>
      <c r="C20" s="95" t="s">
        <v>52</v>
      </c>
      <c r="D20" s="95" t="s">
        <v>53</v>
      </c>
      <c r="E20" s="164"/>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153">
        <v>1</v>
      </c>
      <c r="B22" s="155" t="s">
        <v>140</v>
      </c>
      <c r="C22" s="113" t="s">
        <v>101</v>
      </c>
      <c r="D22" s="113" t="s">
        <v>101</v>
      </c>
      <c r="E22" s="113" t="s">
        <v>101</v>
      </c>
      <c r="F22" s="113" t="s">
        <v>101</v>
      </c>
      <c r="G22" s="113" t="s">
        <v>101</v>
      </c>
      <c r="H22" s="113" t="s">
        <v>101</v>
      </c>
      <c r="I22" s="113" t="s">
        <v>101</v>
      </c>
      <c r="J22" s="48" t="s">
        <v>101</v>
      </c>
      <c r="K22" s="48" t="s">
        <v>101</v>
      </c>
      <c r="L22" s="49" t="s">
        <v>101</v>
      </c>
      <c r="M22" s="49" t="s">
        <v>101</v>
      </c>
      <c r="N22" s="49" t="s">
        <v>101</v>
      </c>
    </row>
    <row r="23" spans="1:107" s="47" customFormat="1" ht="63" customHeight="1" x14ac:dyDescent="0.25">
      <c r="A23" s="154"/>
      <c r="B23" s="156"/>
      <c r="C23" s="113" t="s">
        <v>101</v>
      </c>
      <c r="D23" s="113" t="s">
        <v>101</v>
      </c>
      <c r="E23" s="113" t="s">
        <v>101</v>
      </c>
      <c r="F23" s="113" t="s">
        <v>101</v>
      </c>
      <c r="G23" s="113" t="s">
        <v>101</v>
      </c>
      <c r="H23" s="113" t="s">
        <v>101</v>
      </c>
      <c r="I23" s="113" t="s">
        <v>101</v>
      </c>
      <c r="J23" s="48" t="s">
        <v>101</v>
      </c>
      <c r="K23" s="48" t="s">
        <v>101</v>
      </c>
      <c r="L23" s="49" t="s">
        <v>101</v>
      </c>
      <c r="M23" s="49" t="s">
        <v>101</v>
      </c>
      <c r="N23" s="49" t="s">
        <v>101</v>
      </c>
    </row>
    <row r="24" spans="1:107" ht="63" x14ac:dyDescent="0.25">
      <c r="A24" s="49">
        <v>2</v>
      </c>
      <c r="B24" s="83" t="s">
        <v>140</v>
      </c>
      <c r="C24" s="113" t="s">
        <v>101</v>
      </c>
      <c r="D24" s="113" t="s">
        <v>101</v>
      </c>
      <c r="E24" s="113" t="s">
        <v>101</v>
      </c>
      <c r="F24" s="113" t="s">
        <v>101</v>
      </c>
      <c r="G24" s="113" t="s">
        <v>101</v>
      </c>
      <c r="H24" s="113" t="s">
        <v>101</v>
      </c>
      <c r="I24" s="113" t="s">
        <v>101</v>
      </c>
      <c r="J24" s="48" t="s">
        <v>101</v>
      </c>
      <c r="K24" s="48" t="s">
        <v>101</v>
      </c>
      <c r="L24" s="49" t="s">
        <v>101</v>
      </c>
      <c r="M24" s="49" t="s">
        <v>101</v>
      </c>
      <c r="N24" s="49" t="s">
        <v>101</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157" t="s">
        <v>146</v>
      </c>
      <c r="D27" s="157"/>
      <c r="E27" s="157"/>
      <c r="F27" s="157"/>
      <c r="G27" s="157"/>
      <c r="H27" s="157"/>
      <c r="I27" s="157"/>
      <c r="J27" s="157"/>
      <c r="K27" s="157"/>
      <c r="L27" s="157"/>
      <c r="M27" s="157"/>
      <c r="N27" s="157"/>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114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140" t="s">
        <v>147</v>
      </c>
      <c r="B5" s="140"/>
      <c r="C5" s="140"/>
      <c r="D5" s="140"/>
      <c r="E5" s="140"/>
      <c r="F5" s="140"/>
      <c r="G5" s="140"/>
      <c r="H5" s="140"/>
      <c r="I5" s="140"/>
      <c r="J5" s="140"/>
      <c r="K5" s="140"/>
      <c r="L5" s="140"/>
      <c r="M5" s="140"/>
      <c r="N5" s="140"/>
      <c r="O5" s="140"/>
      <c r="P5" s="140"/>
    </row>
    <row r="6" spans="1:16" s="11" customFormat="1" x14ac:dyDescent="0.2">
      <c r="A6" s="97"/>
      <c r="B6" s="105"/>
      <c r="C6" s="97"/>
      <c r="D6" s="97"/>
      <c r="E6" s="97"/>
      <c r="F6" s="97"/>
      <c r="G6" s="97"/>
      <c r="H6" s="97"/>
      <c r="I6" s="97"/>
      <c r="J6" s="97"/>
      <c r="K6" s="97"/>
      <c r="L6" s="97"/>
      <c r="M6" s="97"/>
      <c r="N6" s="97"/>
    </row>
    <row r="7" spans="1:16" s="11" customFormat="1" ht="18.75" x14ac:dyDescent="0.2">
      <c r="A7" s="144" t="s">
        <v>7</v>
      </c>
      <c r="B7" s="144"/>
      <c r="C7" s="144"/>
      <c r="D7" s="144"/>
      <c r="E7" s="144"/>
      <c r="F7" s="144"/>
      <c r="G7" s="144"/>
      <c r="H7" s="144"/>
      <c r="I7" s="144"/>
      <c r="J7" s="144"/>
      <c r="K7" s="144"/>
      <c r="L7" s="144"/>
      <c r="M7" s="144"/>
      <c r="N7" s="144"/>
      <c r="O7" s="144"/>
      <c r="P7" s="144"/>
    </row>
    <row r="8" spans="1:16" s="11" customFormat="1" ht="18.75" x14ac:dyDescent="0.2">
      <c r="F8" s="13"/>
      <c r="G8" s="13"/>
      <c r="H8" s="13"/>
      <c r="I8" s="13"/>
      <c r="J8" s="13"/>
      <c r="K8" s="13"/>
      <c r="L8" s="13"/>
      <c r="M8" s="13"/>
      <c r="N8" s="13"/>
      <c r="O8" s="12"/>
      <c r="P8" s="12"/>
    </row>
    <row r="9" spans="1:16" s="11" customFormat="1" ht="18.75" customHeight="1" x14ac:dyDescent="0.2">
      <c r="A9" s="143" t="str">
        <f>'1. паспорт описание'!A9:D9</f>
        <v>О_0000007032</v>
      </c>
      <c r="B9" s="143"/>
      <c r="C9" s="143"/>
      <c r="D9" s="143"/>
      <c r="E9" s="143"/>
      <c r="F9" s="143"/>
      <c r="G9" s="143"/>
      <c r="H9" s="143"/>
      <c r="I9" s="143"/>
      <c r="J9" s="143"/>
      <c r="K9" s="143"/>
      <c r="L9" s="143"/>
      <c r="M9" s="143"/>
      <c r="N9" s="143"/>
      <c r="O9" s="143"/>
      <c r="P9" s="143"/>
    </row>
    <row r="10" spans="1:16" s="11" customFormat="1" ht="18.75" customHeight="1" x14ac:dyDescent="0.2">
      <c r="A10" s="141" t="s">
        <v>6</v>
      </c>
      <c r="B10" s="141"/>
      <c r="C10" s="141"/>
      <c r="D10" s="141"/>
      <c r="E10" s="141"/>
      <c r="F10" s="141"/>
      <c r="G10" s="141"/>
      <c r="H10" s="141"/>
      <c r="I10" s="141"/>
      <c r="J10" s="141"/>
      <c r="K10" s="141"/>
      <c r="L10" s="141"/>
      <c r="M10" s="141"/>
      <c r="N10" s="141"/>
      <c r="O10" s="141"/>
      <c r="P10" s="141"/>
    </row>
    <row r="11" spans="1:16" s="8" customFormat="1" ht="15.75" customHeight="1" x14ac:dyDescent="0.2">
      <c r="F11" s="9"/>
      <c r="G11" s="9"/>
      <c r="H11" s="9"/>
      <c r="I11" s="9"/>
      <c r="J11" s="9"/>
      <c r="K11" s="9"/>
      <c r="L11" s="9"/>
      <c r="M11" s="9"/>
      <c r="N11" s="9"/>
      <c r="O11" s="9"/>
      <c r="P11" s="9"/>
    </row>
    <row r="12" spans="1:16" s="2" customFormat="1" ht="15" customHeight="1" x14ac:dyDescent="0.2">
      <c r="A12" s="143" t="str">
        <f>'1. паспорт описание'!A12:D12</f>
        <v>Разработка программного обеспечения "Геоинформационная система городских электрических сетей" (блок №8)</v>
      </c>
      <c r="B12" s="143"/>
      <c r="C12" s="143"/>
      <c r="D12" s="143"/>
      <c r="E12" s="143"/>
      <c r="F12" s="143"/>
      <c r="G12" s="143"/>
      <c r="H12" s="143"/>
      <c r="I12" s="143"/>
      <c r="J12" s="143"/>
      <c r="K12" s="143"/>
      <c r="L12" s="143"/>
      <c r="M12" s="143"/>
      <c r="N12" s="143"/>
      <c r="O12" s="143"/>
      <c r="P12" s="143"/>
    </row>
    <row r="13" spans="1:16" s="2" customFormat="1" ht="15" customHeight="1" x14ac:dyDescent="0.2">
      <c r="A13" s="141" t="s">
        <v>5</v>
      </c>
      <c r="B13" s="141"/>
      <c r="C13" s="141"/>
      <c r="D13" s="141"/>
      <c r="E13" s="141"/>
      <c r="F13" s="141"/>
      <c r="G13" s="141"/>
      <c r="H13" s="141"/>
      <c r="I13" s="141"/>
      <c r="J13" s="141"/>
      <c r="K13" s="141"/>
      <c r="L13" s="141"/>
      <c r="M13" s="141"/>
      <c r="N13" s="141"/>
      <c r="O13" s="141"/>
      <c r="P13" s="141"/>
    </row>
    <row r="14" spans="1:16" s="2" customFormat="1" ht="15" customHeight="1" x14ac:dyDescent="0.2">
      <c r="F14" s="3"/>
      <c r="G14" s="3"/>
      <c r="H14" s="3"/>
      <c r="I14" s="3"/>
      <c r="J14" s="3"/>
      <c r="K14" s="3"/>
      <c r="L14" s="3"/>
      <c r="M14" s="3"/>
      <c r="N14" s="3"/>
      <c r="O14" s="3"/>
      <c r="P14" s="3"/>
    </row>
    <row r="15" spans="1:16" s="2" customFormat="1" ht="15" customHeight="1" x14ac:dyDescent="0.2">
      <c r="F15" s="143"/>
      <c r="G15" s="143"/>
      <c r="H15" s="143"/>
      <c r="I15" s="143"/>
      <c r="J15" s="143"/>
      <c r="K15" s="143"/>
      <c r="L15" s="143"/>
      <c r="M15" s="143"/>
      <c r="N15" s="143"/>
      <c r="O15" s="143"/>
      <c r="P15" s="143"/>
    </row>
    <row r="16" spans="1:16" ht="25.5" customHeight="1" x14ac:dyDescent="0.25">
      <c r="A16" s="143" t="s">
        <v>116</v>
      </c>
      <c r="B16" s="143"/>
      <c r="C16" s="143"/>
      <c r="D16" s="143"/>
      <c r="E16" s="143"/>
      <c r="F16" s="143"/>
      <c r="G16" s="143"/>
      <c r="H16" s="143"/>
      <c r="I16" s="143"/>
      <c r="J16" s="143"/>
      <c r="K16" s="143"/>
      <c r="L16" s="143"/>
      <c r="M16" s="143"/>
      <c r="N16" s="143"/>
      <c r="O16" s="143"/>
      <c r="P16" s="143"/>
    </row>
    <row r="17" spans="1:16" s="47" customFormat="1" ht="21" customHeight="1" x14ac:dyDescent="0.25"/>
    <row r="18" spans="1:16" ht="15.75" customHeight="1" x14ac:dyDescent="0.25">
      <c r="A18" s="155" t="s">
        <v>4</v>
      </c>
      <c r="B18" s="155" t="s">
        <v>133</v>
      </c>
      <c r="C18" s="169" t="s">
        <v>121</v>
      </c>
      <c r="D18" s="170"/>
      <c r="E18" s="169" t="s">
        <v>122</v>
      </c>
      <c r="F18" s="170"/>
      <c r="G18" s="173" t="s">
        <v>35</v>
      </c>
      <c r="H18" s="174"/>
      <c r="I18" s="174"/>
      <c r="J18" s="175"/>
      <c r="K18" s="169" t="s">
        <v>123</v>
      </c>
      <c r="L18" s="170"/>
      <c r="M18" s="169" t="s">
        <v>60</v>
      </c>
      <c r="N18" s="170"/>
      <c r="O18" s="169" t="s">
        <v>59</v>
      </c>
      <c r="P18" s="170"/>
    </row>
    <row r="19" spans="1:16" ht="216" customHeight="1" x14ac:dyDescent="0.25">
      <c r="A19" s="168"/>
      <c r="B19" s="168"/>
      <c r="C19" s="171"/>
      <c r="D19" s="172"/>
      <c r="E19" s="171"/>
      <c r="F19" s="172"/>
      <c r="G19" s="173" t="s">
        <v>58</v>
      </c>
      <c r="H19" s="175"/>
      <c r="I19" s="173" t="s">
        <v>57</v>
      </c>
      <c r="J19" s="175"/>
      <c r="K19" s="171"/>
      <c r="L19" s="172"/>
      <c r="M19" s="171"/>
      <c r="N19" s="172"/>
      <c r="O19" s="171"/>
      <c r="P19" s="172"/>
    </row>
    <row r="20" spans="1:16" ht="60" customHeight="1" x14ac:dyDescent="0.25">
      <c r="A20" s="156"/>
      <c r="B20" s="156"/>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140</v>
      </c>
      <c r="C22" s="86" t="s">
        <v>101</v>
      </c>
      <c r="D22" s="83" t="s">
        <v>101</v>
      </c>
      <c r="E22" s="86" t="s">
        <v>101</v>
      </c>
      <c r="F22" s="83" t="s">
        <v>101</v>
      </c>
      <c r="G22" s="83" t="s">
        <v>101</v>
      </c>
      <c r="H22" s="86" t="s">
        <v>101</v>
      </c>
      <c r="I22" s="86" t="s">
        <v>101</v>
      </c>
      <c r="J22" s="86" t="s">
        <v>101</v>
      </c>
      <c r="K22" s="114" t="s">
        <v>101</v>
      </c>
      <c r="L22" s="115" t="s">
        <v>101</v>
      </c>
      <c r="M22" s="115" t="s">
        <v>101</v>
      </c>
      <c r="N22" s="86" t="s">
        <v>101</v>
      </c>
      <c r="O22" s="87" t="s">
        <v>101</v>
      </c>
      <c r="P22" s="115" t="s">
        <v>101</v>
      </c>
    </row>
    <row r="23" spans="1:16" ht="63" x14ac:dyDescent="0.25">
      <c r="A23" s="86">
        <v>2</v>
      </c>
      <c r="B23" s="83" t="s">
        <v>140</v>
      </c>
      <c r="C23" s="86" t="s">
        <v>101</v>
      </c>
      <c r="D23" s="83" t="s">
        <v>101</v>
      </c>
      <c r="E23" s="86" t="s">
        <v>101</v>
      </c>
      <c r="F23" s="83" t="s">
        <v>101</v>
      </c>
      <c r="G23" s="86" t="s">
        <v>101</v>
      </c>
      <c r="H23" s="86" t="s">
        <v>101</v>
      </c>
      <c r="I23" s="86" t="s">
        <v>101</v>
      </c>
      <c r="J23" s="86" t="s">
        <v>101</v>
      </c>
      <c r="K23" s="114" t="s">
        <v>101</v>
      </c>
      <c r="L23" s="115" t="s">
        <v>101</v>
      </c>
      <c r="M23" s="115" t="s">
        <v>101</v>
      </c>
      <c r="N23" s="86" t="s">
        <v>101</v>
      </c>
      <c r="O23" s="87" t="s">
        <v>101</v>
      </c>
      <c r="P23" s="115" t="s">
        <v>101</v>
      </c>
    </row>
    <row r="24" spans="1:16" s="45" customFormat="1" ht="63" x14ac:dyDescent="0.2">
      <c r="A24" s="86">
        <v>3</v>
      </c>
      <c r="B24" s="83" t="s">
        <v>140</v>
      </c>
      <c r="C24" s="86" t="s">
        <v>101</v>
      </c>
      <c r="D24" s="83" t="s">
        <v>101</v>
      </c>
      <c r="E24" s="86" t="s">
        <v>101</v>
      </c>
      <c r="F24" s="83" t="s">
        <v>101</v>
      </c>
      <c r="G24" s="86" t="s">
        <v>101</v>
      </c>
      <c r="H24" s="86" t="s">
        <v>101</v>
      </c>
      <c r="I24" s="86" t="s">
        <v>101</v>
      </c>
      <c r="J24" s="86" t="s">
        <v>101</v>
      </c>
      <c r="K24" s="114" t="s">
        <v>101</v>
      </c>
      <c r="L24" s="115" t="s">
        <v>101</v>
      </c>
      <c r="M24" s="115" t="s">
        <v>101</v>
      </c>
      <c r="N24" s="86" t="s">
        <v>101</v>
      </c>
      <c r="O24" s="87" t="s">
        <v>101</v>
      </c>
      <c r="P24" s="115" t="s">
        <v>101</v>
      </c>
    </row>
    <row r="25" spans="1:16" s="45" customFormat="1" ht="63" x14ac:dyDescent="0.2">
      <c r="A25" s="86">
        <v>4</v>
      </c>
      <c r="B25" s="83" t="s">
        <v>140</v>
      </c>
      <c r="C25" s="86" t="s">
        <v>101</v>
      </c>
      <c r="D25" s="83" t="s">
        <v>101</v>
      </c>
      <c r="E25" s="86" t="s">
        <v>101</v>
      </c>
      <c r="F25" s="83" t="s">
        <v>101</v>
      </c>
      <c r="G25" s="86" t="s">
        <v>101</v>
      </c>
      <c r="H25" s="86" t="s">
        <v>101</v>
      </c>
      <c r="I25" s="86" t="s">
        <v>101</v>
      </c>
      <c r="J25" s="86" t="s">
        <v>101</v>
      </c>
      <c r="K25" s="114" t="s">
        <v>101</v>
      </c>
      <c r="L25" s="115" t="s">
        <v>101</v>
      </c>
      <c r="M25" s="115" t="s">
        <v>101</v>
      </c>
      <c r="N25" s="86" t="s">
        <v>101</v>
      </c>
      <c r="O25" s="87" t="s">
        <v>101</v>
      </c>
      <c r="P25" s="115" t="s">
        <v>101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140" t="s">
        <v>143</v>
      </c>
      <c r="B4" s="140"/>
      <c r="C4" s="140"/>
      <c r="D4" s="140"/>
      <c r="E4" s="140"/>
      <c r="F4" s="140"/>
      <c r="G4" s="140"/>
      <c r="H4" s="140"/>
      <c r="I4" s="140"/>
      <c r="J4" s="140"/>
      <c r="K4" s="140"/>
      <c r="L4" s="140"/>
      <c r="M4" s="140"/>
      <c r="N4" s="140"/>
      <c r="O4" s="140"/>
      <c r="P4" s="140"/>
      <c r="Q4" s="140"/>
      <c r="R4" s="140"/>
      <c r="S4" s="140"/>
      <c r="T4" s="140"/>
      <c r="U4" s="140"/>
      <c r="V4" s="140"/>
      <c r="W4" s="140"/>
      <c r="X4" s="140"/>
    </row>
    <row r="6" spans="1:26" ht="18.75" x14ac:dyDescent="0.25">
      <c r="A6" s="144" t="s">
        <v>150</v>
      </c>
      <c r="B6" s="144"/>
      <c r="C6" s="144"/>
      <c r="D6" s="144"/>
      <c r="E6" s="144"/>
      <c r="F6" s="144"/>
      <c r="G6" s="144"/>
      <c r="H6" s="144"/>
      <c r="I6" s="144"/>
      <c r="J6" s="144"/>
      <c r="K6" s="144"/>
      <c r="L6" s="144"/>
      <c r="M6" s="144"/>
      <c r="N6" s="144"/>
      <c r="O6" s="144"/>
      <c r="P6" s="144"/>
      <c r="Q6" s="144"/>
      <c r="R6" s="144"/>
      <c r="S6" s="144"/>
      <c r="T6" s="144"/>
      <c r="U6" s="144"/>
      <c r="V6" s="144"/>
      <c r="W6" s="144"/>
      <c r="X6" s="144"/>
      <c r="Y6" s="91"/>
      <c r="Z6" s="91"/>
    </row>
    <row r="7" spans="1:26" ht="18.75" x14ac:dyDescent="0.25">
      <c r="B7" s="144"/>
      <c r="C7" s="144"/>
      <c r="D7" s="144"/>
      <c r="E7" s="144"/>
      <c r="F7" s="144"/>
      <c r="G7" s="144"/>
      <c r="H7" s="144"/>
      <c r="I7" s="144"/>
      <c r="J7" s="144"/>
      <c r="K7" s="144"/>
      <c r="L7" s="144"/>
      <c r="M7" s="144"/>
      <c r="N7" s="144"/>
      <c r="O7" s="144"/>
      <c r="P7" s="144"/>
      <c r="Q7" s="144"/>
      <c r="R7" s="144"/>
      <c r="S7" s="144"/>
      <c r="T7" s="144"/>
      <c r="U7" s="144"/>
      <c r="V7" s="144"/>
      <c r="W7" s="144"/>
      <c r="X7" s="144"/>
      <c r="Y7" s="91"/>
      <c r="Z7" s="91"/>
    </row>
    <row r="8" spans="1:26" ht="18.75" x14ac:dyDescent="0.25">
      <c r="A8" s="143" t="str">
        <f>'1. паспорт описание'!A9:D9</f>
        <v>О_0000007032</v>
      </c>
      <c r="B8" s="143"/>
      <c r="C8" s="143"/>
      <c r="D8" s="143"/>
      <c r="E8" s="143"/>
      <c r="F8" s="143"/>
      <c r="G8" s="143"/>
      <c r="H8" s="143"/>
      <c r="I8" s="143"/>
      <c r="J8" s="143"/>
      <c r="K8" s="143"/>
      <c r="L8" s="143"/>
      <c r="M8" s="143"/>
      <c r="N8" s="143"/>
      <c r="O8" s="143"/>
      <c r="P8" s="143"/>
      <c r="Q8" s="143"/>
      <c r="R8" s="143"/>
      <c r="S8" s="143"/>
      <c r="T8" s="143"/>
      <c r="U8" s="143"/>
      <c r="V8" s="143"/>
      <c r="W8" s="143"/>
      <c r="X8" s="143"/>
      <c r="Y8" s="92"/>
      <c r="Z8" s="92"/>
    </row>
    <row r="9" spans="1:26" ht="15.75" x14ac:dyDescent="0.25">
      <c r="A9" s="141" t="s">
        <v>6</v>
      </c>
      <c r="B9" s="141"/>
      <c r="C9" s="141"/>
      <c r="D9" s="141"/>
      <c r="E9" s="141"/>
      <c r="F9" s="141"/>
      <c r="G9" s="141"/>
      <c r="H9" s="141"/>
      <c r="I9" s="141"/>
      <c r="J9" s="141"/>
      <c r="K9" s="141"/>
      <c r="L9" s="141"/>
      <c r="M9" s="141"/>
      <c r="N9" s="141"/>
      <c r="O9" s="141"/>
      <c r="P9" s="141"/>
      <c r="Q9" s="141"/>
      <c r="R9" s="141"/>
      <c r="S9" s="141"/>
      <c r="T9" s="141"/>
      <c r="U9" s="141"/>
      <c r="V9" s="141"/>
      <c r="W9" s="141"/>
      <c r="X9" s="141"/>
      <c r="Y9" s="93"/>
      <c r="Z9" s="93"/>
    </row>
    <row r="10" spans="1:26" ht="18.75" x14ac:dyDescent="0.25">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0"/>
      <c r="Z10" s="10"/>
    </row>
    <row r="11" spans="1:26" ht="18.75" x14ac:dyDescent="0.25">
      <c r="A11" s="143" t="str">
        <f>'1. паспорт описание'!A12:D12</f>
        <v>Разработка программного обеспечения "Геоинформационная система городских электрических сетей" (блок №8)</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92"/>
      <c r="Z11" s="92"/>
    </row>
    <row r="12" spans="1:26" ht="15.75" x14ac:dyDescent="0.25">
      <c r="A12" s="141" t="s">
        <v>5</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93"/>
      <c r="Z12" s="93"/>
    </row>
    <row r="13" spans="1:26" x14ac:dyDescent="0.25">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99"/>
      <c r="Z13" s="99"/>
    </row>
    <row r="14" spans="1:26" x14ac:dyDescent="0.25">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99"/>
      <c r="Z14" s="99"/>
    </row>
    <row r="15" spans="1:26" x14ac:dyDescent="0.25">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99"/>
      <c r="Z15" s="99"/>
    </row>
    <row r="16" spans="1:26" x14ac:dyDescent="0.25">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99"/>
      <c r="Z16" s="99"/>
    </row>
    <row r="17" spans="1:26" x14ac:dyDescent="0.25">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00"/>
      <c r="Z17" s="100"/>
    </row>
    <row r="18" spans="1:26" x14ac:dyDescent="0.25">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00"/>
      <c r="Z18" s="100"/>
    </row>
    <row r="19" spans="1:26" x14ac:dyDescent="0.25">
      <c r="B19" s="178" t="s">
        <v>151</v>
      </c>
      <c r="C19" s="178"/>
      <c r="D19" s="178"/>
      <c r="E19" s="178"/>
      <c r="F19" s="178"/>
      <c r="G19" s="178"/>
      <c r="H19" s="178"/>
      <c r="I19" s="178"/>
      <c r="J19" s="178"/>
      <c r="K19" s="178"/>
      <c r="L19" s="178"/>
      <c r="M19" s="178"/>
      <c r="N19" s="178"/>
      <c r="O19" s="178"/>
      <c r="P19" s="178"/>
      <c r="Q19" s="178"/>
      <c r="R19" s="178"/>
      <c r="S19" s="178"/>
      <c r="T19" s="178"/>
      <c r="U19" s="178"/>
      <c r="V19" s="178"/>
      <c r="W19" s="178"/>
      <c r="X19" s="178"/>
      <c r="Y19" s="101"/>
      <c r="Z19" s="101"/>
    </row>
    <row r="20" spans="1:26" ht="32.25" customHeight="1" x14ac:dyDescent="0.25">
      <c r="A20" s="76"/>
      <c r="B20" s="180" t="s">
        <v>99</v>
      </c>
      <c r="C20" s="181"/>
      <c r="D20" s="181"/>
      <c r="E20" s="181"/>
      <c r="F20" s="181"/>
      <c r="G20" s="181"/>
      <c r="H20" s="181"/>
      <c r="I20" s="181"/>
      <c r="J20" s="181"/>
      <c r="K20" s="181"/>
      <c r="L20" s="182"/>
      <c r="M20" s="179" t="s">
        <v>100</v>
      </c>
      <c r="N20" s="179"/>
      <c r="O20" s="179"/>
      <c r="P20" s="179"/>
      <c r="Q20" s="179"/>
      <c r="R20" s="179"/>
      <c r="S20" s="179"/>
      <c r="T20" s="179"/>
      <c r="U20" s="179"/>
      <c r="V20" s="179"/>
      <c r="W20" s="179"/>
      <c r="X20" s="179"/>
    </row>
    <row r="21" spans="1:26" ht="151.5" customHeight="1" x14ac:dyDescent="0.25">
      <c r="A21" s="110" t="s">
        <v>133</v>
      </c>
      <c r="B21" s="80" t="s">
        <v>79</v>
      </c>
      <c r="C21" s="81" t="s">
        <v>148</v>
      </c>
      <c r="D21" s="80" t="s">
        <v>95</v>
      </c>
      <c r="E21" s="80" t="s">
        <v>80</v>
      </c>
      <c r="F21" s="80" t="s">
        <v>97</v>
      </c>
      <c r="G21" s="80" t="s">
        <v>96</v>
      </c>
      <c r="H21" s="80" t="s">
        <v>81</v>
      </c>
      <c r="I21" s="80" t="s">
        <v>98</v>
      </c>
      <c r="J21" s="80" t="s">
        <v>85</v>
      </c>
      <c r="K21" s="81" t="s">
        <v>84</v>
      </c>
      <c r="L21" s="81" t="s">
        <v>82</v>
      </c>
      <c r="M21" s="82" t="s">
        <v>92</v>
      </c>
      <c r="N21" s="81" t="s">
        <v>132</v>
      </c>
      <c r="O21" s="80" t="s">
        <v>90</v>
      </c>
      <c r="P21" s="80" t="s">
        <v>91</v>
      </c>
      <c r="Q21" s="80" t="s">
        <v>89</v>
      </c>
      <c r="R21" s="80" t="s">
        <v>81</v>
      </c>
      <c r="S21" s="80" t="s">
        <v>88</v>
      </c>
      <c r="T21" s="80" t="s">
        <v>87</v>
      </c>
      <c r="U21" s="80" t="s">
        <v>94</v>
      </c>
      <c r="V21" s="80" t="s">
        <v>89</v>
      </c>
      <c r="W21" s="88" t="s">
        <v>83</v>
      </c>
      <c r="X21" s="90" t="s">
        <v>93</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137</v>
      </c>
      <c r="B23" s="116" t="s">
        <v>101</v>
      </c>
      <c r="C23" s="117" t="s">
        <v>101</v>
      </c>
      <c r="D23" s="77" t="s">
        <v>101</v>
      </c>
      <c r="E23" s="77" t="s">
        <v>101</v>
      </c>
      <c r="F23" s="77" t="s">
        <v>101</v>
      </c>
      <c r="G23" s="77" t="s">
        <v>101</v>
      </c>
      <c r="H23" s="77" t="s">
        <v>101</v>
      </c>
      <c r="I23" s="77" t="s">
        <v>101</v>
      </c>
      <c r="J23" s="77" t="s">
        <v>101</v>
      </c>
      <c r="K23" s="77" t="s">
        <v>101</v>
      </c>
      <c r="L23" s="78" t="s">
        <v>101</v>
      </c>
      <c r="M23" s="79" t="s">
        <v>101</v>
      </c>
      <c r="N23" s="77" t="s">
        <v>101</v>
      </c>
      <c r="O23" s="77" t="s">
        <v>101</v>
      </c>
      <c r="P23" s="77" t="s">
        <v>101</v>
      </c>
      <c r="Q23" s="77" t="s">
        <v>101</v>
      </c>
      <c r="R23" s="77" t="s">
        <v>101</v>
      </c>
      <c r="S23" s="77" t="s">
        <v>101</v>
      </c>
      <c r="T23" s="77" t="s">
        <v>101</v>
      </c>
      <c r="U23" s="77" t="s">
        <v>101</v>
      </c>
      <c r="V23" s="77" t="s">
        <v>101</v>
      </c>
      <c r="W23" s="77" t="s">
        <v>101</v>
      </c>
      <c r="X23" s="116" t="s">
        <v>101</v>
      </c>
    </row>
    <row r="25" spans="1:26" x14ac:dyDescent="0.25">
      <c r="A25" s="176" t="s">
        <v>149</v>
      </c>
      <c r="B25" s="176"/>
      <c r="C25" s="176"/>
      <c r="D25" s="176"/>
      <c r="E25" s="176"/>
      <c r="F25" s="176"/>
      <c r="G25" s="176"/>
      <c r="H25" s="176"/>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140" t="s">
        <v>143</v>
      </c>
      <c r="B5" s="140"/>
      <c r="C5" s="140"/>
      <c r="D5" s="140"/>
      <c r="E5" s="140"/>
      <c r="F5" s="140"/>
      <c r="G5" s="140"/>
      <c r="H5" s="140"/>
      <c r="I5" s="140"/>
      <c r="J5" s="140"/>
      <c r="K5" s="140"/>
      <c r="L5" s="140"/>
      <c r="M5" s="140"/>
      <c r="N5" s="140"/>
      <c r="O5" s="140"/>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144" t="s">
        <v>150</v>
      </c>
      <c r="B7" s="144"/>
      <c r="C7" s="144"/>
      <c r="D7" s="144"/>
      <c r="E7" s="144"/>
      <c r="F7" s="144"/>
      <c r="G7" s="144"/>
      <c r="H7" s="144"/>
      <c r="I7" s="144"/>
      <c r="J7" s="144"/>
      <c r="K7" s="144"/>
      <c r="L7" s="144"/>
      <c r="M7" s="144"/>
      <c r="N7" s="144"/>
      <c r="O7" s="144"/>
      <c r="P7" s="12"/>
      <c r="Q7" s="12"/>
      <c r="R7" s="12"/>
      <c r="S7" s="12"/>
      <c r="T7" s="12"/>
      <c r="U7" s="12"/>
      <c r="V7" s="12"/>
      <c r="W7" s="12"/>
      <c r="X7" s="12"/>
      <c r="Y7" s="12"/>
      <c r="Z7" s="12"/>
    </row>
    <row r="8" spans="1:28" s="11" customFormat="1" ht="18.75" x14ac:dyDescent="0.2">
      <c r="A8" s="144"/>
      <c r="B8" s="144"/>
      <c r="C8" s="144"/>
      <c r="D8" s="144"/>
      <c r="E8" s="144"/>
      <c r="F8" s="144"/>
      <c r="G8" s="144"/>
      <c r="H8" s="144"/>
      <c r="I8" s="144"/>
      <c r="J8" s="144"/>
      <c r="K8" s="144"/>
      <c r="L8" s="144"/>
      <c r="M8" s="144"/>
      <c r="N8" s="144"/>
      <c r="O8" s="144"/>
      <c r="P8" s="12"/>
      <c r="Q8" s="12"/>
      <c r="R8" s="12"/>
      <c r="S8" s="12"/>
      <c r="T8" s="12"/>
      <c r="U8" s="12"/>
      <c r="V8" s="12"/>
      <c r="W8" s="12"/>
      <c r="X8" s="12"/>
      <c r="Y8" s="12"/>
      <c r="Z8" s="12"/>
    </row>
    <row r="9" spans="1:28" s="11" customFormat="1" ht="18.75" x14ac:dyDescent="0.2">
      <c r="A9" s="143" t="str">
        <f>'1. паспорт описание'!A9:D9</f>
        <v>О_0000007032</v>
      </c>
      <c r="B9" s="143"/>
      <c r="C9" s="143"/>
      <c r="D9" s="143"/>
      <c r="E9" s="143"/>
      <c r="F9" s="143"/>
      <c r="G9" s="143"/>
      <c r="H9" s="143"/>
      <c r="I9" s="143"/>
      <c r="J9" s="143"/>
      <c r="K9" s="143"/>
      <c r="L9" s="143"/>
      <c r="M9" s="143"/>
      <c r="N9" s="143"/>
      <c r="O9" s="143"/>
      <c r="P9" s="12"/>
      <c r="Q9" s="12"/>
      <c r="R9" s="12"/>
      <c r="S9" s="12"/>
      <c r="T9" s="12"/>
      <c r="U9" s="12"/>
      <c r="V9" s="12"/>
      <c r="W9" s="12"/>
      <c r="X9" s="12"/>
      <c r="Y9" s="12"/>
      <c r="Z9" s="12"/>
    </row>
    <row r="10" spans="1:28" s="11" customFormat="1" ht="18.75" x14ac:dyDescent="0.2">
      <c r="A10" s="141" t="s">
        <v>6</v>
      </c>
      <c r="B10" s="141"/>
      <c r="C10" s="141"/>
      <c r="D10" s="141"/>
      <c r="E10" s="141"/>
      <c r="F10" s="141"/>
      <c r="G10" s="141"/>
      <c r="H10" s="141"/>
      <c r="I10" s="141"/>
      <c r="J10" s="141"/>
      <c r="K10" s="141"/>
      <c r="L10" s="141"/>
      <c r="M10" s="141"/>
      <c r="N10" s="141"/>
      <c r="O10" s="141"/>
      <c r="P10" s="12"/>
      <c r="Q10" s="12"/>
      <c r="R10" s="12"/>
      <c r="S10" s="12"/>
      <c r="T10" s="12"/>
      <c r="U10" s="12"/>
      <c r="V10" s="12"/>
      <c r="W10" s="12"/>
      <c r="X10" s="12"/>
      <c r="Y10" s="12"/>
      <c r="Z10" s="12"/>
    </row>
    <row r="11" spans="1:28" s="8" customFormat="1" ht="15.75" customHeight="1" x14ac:dyDescent="0.2">
      <c r="A11" s="146"/>
      <c r="B11" s="146"/>
      <c r="C11" s="146"/>
      <c r="D11" s="146"/>
      <c r="E11" s="146"/>
      <c r="F11" s="146"/>
      <c r="G11" s="146"/>
      <c r="H11" s="146"/>
      <c r="I11" s="146"/>
      <c r="J11" s="146"/>
      <c r="K11" s="146"/>
      <c r="L11" s="146"/>
      <c r="M11" s="146"/>
      <c r="N11" s="146"/>
      <c r="O11" s="146"/>
      <c r="P11" s="9"/>
      <c r="Q11" s="9"/>
      <c r="R11" s="9"/>
      <c r="S11" s="9"/>
      <c r="T11" s="9"/>
      <c r="U11" s="9"/>
      <c r="V11" s="9"/>
      <c r="W11" s="9"/>
      <c r="X11" s="9"/>
      <c r="Y11" s="9"/>
      <c r="Z11" s="9"/>
    </row>
    <row r="12" spans="1:28" s="2" customFormat="1" ht="18.75" x14ac:dyDescent="0.2">
      <c r="A12" s="143" t="str">
        <f>'1. паспорт описание'!A12:D12</f>
        <v>Разработка программного обеспечения "Геоинформационная система городских электрических сетей" (блок №8)</v>
      </c>
      <c r="B12" s="143"/>
      <c r="C12" s="143"/>
      <c r="D12" s="143"/>
      <c r="E12" s="143"/>
      <c r="F12" s="143"/>
      <c r="G12" s="143"/>
      <c r="H12" s="143"/>
      <c r="I12" s="143"/>
      <c r="J12" s="143"/>
      <c r="K12" s="143"/>
      <c r="L12" s="143"/>
      <c r="M12" s="143"/>
      <c r="N12" s="143"/>
      <c r="O12" s="143"/>
      <c r="P12" s="7"/>
      <c r="Q12" s="7"/>
      <c r="R12" s="7"/>
      <c r="S12" s="7"/>
      <c r="T12" s="7"/>
      <c r="U12" s="7"/>
      <c r="V12" s="7"/>
      <c r="W12" s="7"/>
      <c r="X12" s="7"/>
      <c r="Y12" s="7"/>
      <c r="Z12" s="7"/>
    </row>
    <row r="13" spans="1:28" s="2" customFormat="1" ht="15" customHeight="1" x14ac:dyDescent="0.2">
      <c r="A13" s="141" t="s">
        <v>5</v>
      </c>
      <c r="B13" s="141"/>
      <c r="C13" s="141"/>
      <c r="D13" s="141"/>
      <c r="E13" s="141"/>
      <c r="F13" s="141"/>
      <c r="G13" s="141"/>
      <c r="H13" s="141"/>
      <c r="I13" s="141"/>
      <c r="J13" s="141"/>
      <c r="K13" s="141"/>
      <c r="L13" s="141"/>
      <c r="M13" s="141"/>
      <c r="N13" s="141"/>
      <c r="O13" s="141"/>
      <c r="P13" s="5"/>
      <c r="Q13" s="5"/>
      <c r="R13" s="5"/>
      <c r="S13" s="5"/>
      <c r="T13" s="5"/>
      <c r="U13" s="5"/>
      <c r="V13" s="5"/>
      <c r="W13" s="5"/>
      <c r="X13" s="5"/>
      <c r="Y13" s="5"/>
      <c r="Z13" s="5"/>
    </row>
    <row r="14" spans="1:28" s="2" customFormat="1" ht="15" customHeight="1" x14ac:dyDescent="0.2">
      <c r="A14" s="151"/>
      <c r="B14" s="151"/>
      <c r="C14" s="151"/>
      <c r="D14" s="151"/>
      <c r="E14" s="151"/>
      <c r="F14" s="151"/>
      <c r="G14" s="151"/>
      <c r="H14" s="151"/>
      <c r="I14" s="151"/>
      <c r="J14" s="151"/>
      <c r="K14" s="151"/>
      <c r="L14" s="151"/>
      <c r="M14" s="151"/>
      <c r="N14" s="151"/>
      <c r="O14" s="151"/>
      <c r="P14" s="3"/>
      <c r="Q14" s="3"/>
      <c r="R14" s="3"/>
      <c r="S14" s="3"/>
      <c r="T14" s="3"/>
      <c r="U14" s="3"/>
      <c r="V14" s="3"/>
      <c r="W14" s="3"/>
    </row>
    <row r="15" spans="1:28" s="2" customFormat="1" ht="91.5" customHeight="1" x14ac:dyDescent="0.2">
      <c r="A15" s="188" t="s">
        <v>117</v>
      </c>
      <c r="B15" s="188"/>
      <c r="C15" s="188"/>
      <c r="D15" s="188"/>
      <c r="E15" s="188"/>
      <c r="F15" s="188"/>
      <c r="G15" s="188"/>
      <c r="H15" s="188"/>
      <c r="I15" s="188"/>
      <c r="J15" s="188"/>
      <c r="K15" s="188"/>
      <c r="L15" s="188"/>
      <c r="M15" s="188"/>
      <c r="N15" s="188"/>
      <c r="O15" s="188"/>
      <c r="P15" s="6"/>
      <c r="Q15" s="6"/>
      <c r="R15" s="6"/>
      <c r="S15" s="6"/>
      <c r="T15" s="6"/>
      <c r="U15" s="6"/>
      <c r="V15" s="6"/>
      <c r="W15" s="6"/>
      <c r="X15" s="6"/>
      <c r="Y15" s="6"/>
      <c r="Z15" s="6"/>
    </row>
    <row r="16" spans="1:28" s="2" customFormat="1" ht="78" customHeight="1" x14ac:dyDescent="0.2">
      <c r="A16" s="150" t="s">
        <v>4</v>
      </c>
      <c r="B16" s="148" t="s">
        <v>133</v>
      </c>
      <c r="C16" s="150" t="s">
        <v>34</v>
      </c>
      <c r="D16" s="150" t="s">
        <v>23</v>
      </c>
      <c r="E16" s="184" t="s">
        <v>33</v>
      </c>
      <c r="F16" s="185"/>
      <c r="G16" s="185"/>
      <c r="H16" s="185"/>
      <c r="I16" s="186"/>
      <c r="J16" s="150" t="s">
        <v>32</v>
      </c>
      <c r="K16" s="150"/>
      <c r="L16" s="150"/>
      <c r="M16" s="150"/>
      <c r="N16" s="150"/>
      <c r="O16" s="150"/>
      <c r="P16" s="3"/>
      <c r="Q16" s="3"/>
      <c r="R16" s="3"/>
      <c r="S16" s="3"/>
      <c r="T16" s="3"/>
      <c r="U16" s="3"/>
      <c r="V16" s="3"/>
      <c r="W16" s="3"/>
    </row>
    <row r="17" spans="1:26" s="2" customFormat="1" ht="51" customHeight="1" x14ac:dyDescent="0.2">
      <c r="A17" s="150"/>
      <c r="B17" s="149"/>
      <c r="C17" s="150"/>
      <c r="D17" s="150"/>
      <c r="E17" s="33" t="s">
        <v>31</v>
      </c>
      <c r="F17" s="33" t="s">
        <v>30</v>
      </c>
      <c r="G17" s="33" t="s">
        <v>29</v>
      </c>
      <c r="H17" s="33" t="s">
        <v>28</v>
      </c>
      <c r="I17" s="33" t="s">
        <v>27</v>
      </c>
      <c r="J17" s="33" t="s">
        <v>26</v>
      </c>
      <c r="K17" s="33" t="s">
        <v>3</v>
      </c>
      <c r="L17" s="38" t="s">
        <v>2</v>
      </c>
      <c r="M17" s="37" t="s">
        <v>78</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137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187" t="s">
        <v>152</v>
      </c>
      <c r="B21" s="187"/>
      <c r="C21" s="187"/>
      <c r="D21" s="187"/>
      <c r="E21" s="187"/>
      <c r="F21" s="187"/>
      <c r="G21" s="187"/>
      <c r="H21" s="187"/>
      <c r="I21" s="187"/>
      <c r="J21" s="187"/>
      <c r="K21" s="187"/>
      <c r="L21" s="187"/>
      <c r="M21" s="187"/>
      <c r="N21" s="187"/>
      <c r="O21" s="187"/>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6"/>
  <sheetViews>
    <sheetView tabSelected="1" zoomScale="91" zoomScaleNormal="91" workbookViewId="0">
      <selection activeCell="D20" sqref="D20"/>
    </sheetView>
  </sheetViews>
  <sheetFormatPr defaultRowHeight="15" x14ac:dyDescent="0.25"/>
  <cols>
    <col min="1" max="1" width="5.7109375" style="269" customWidth="1"/>
    <col min="2" max="2" width="80.42578125" customWidth="1"/>
    <col min="3" max="3" width="22.5703125" customWidth="1"/>
    <col min="4" max="4" width="29.140625" customWidth="1"/>
    <col min="5" max="5" width="22" style="237" customWidth="1"/>
    <col min="6" max="6" width="17.7109375" customWidth="1"/>
    <col min="7" max="7" width="14.5703125" style="272" customWidth="1"/>
    <col min="8" max="8" width="19.7109375" customWidth="1"/>
    <col min="9" max="9" width="17.85546875" customWidth="1"/>
    <col min="10" max="10" width="18.140625" customWidth="1"/>
    <col min="11" max="11" width="19.85546875" customWidth="1"/>
    <col min="12" max="12" width="17" customWidth="1"/>
    <col min="14" max="14" width="19.28515625" customWidth="1"/>
    <col min="15" max="15" width="23.7109375" customWidth="1"/>
  </cols>
  <sheetData>
    <row r="1" spans="1:15" ht="30.75" customHeight="1" x14ac:dyDescent="0.25">
      <c r="A1" s="219" t="s">
        <v>74</v>
      </c>
      <c r="B1" s="219" t="s">
        <v>192</v>
      </c>
      <c r="C1" s="220" t="s">
        <v>193</v>
      </c>
      <c r="D1" s="221" t="s">
        <v>194</v>
      </c>
      <c r="E1" s="222" t="s">
        <v>195</v>
      </c>
      <c r="F1" s="223" t="s">
        <v>196</v>
      </c>
      <c r="G1" s="223"/>
      <c r="H1" s="223"/>
      <c r="I1" s="223" t="s">
        <v>197</v>
      </c>
      <c r="J1" s="223"/>
      <c r="K1" s="223"/>
    </row>
    <row r="2" spans="1:15" ht="51.75" customHeight="1" x14ac:dyDescent="0.25">
      <c r="A2" s="224" t="s">
        <v>198</v>
      </c>
      <c r="B2" s="224"/>
      <c r="C2" s="225"/>
      <c r="D2" s="221"/>
      <c r="E2" s="222"/>
      <c r="F2" s="226" t="s">
        <v>199</v>
      </c>
      <c r="G2" s="227" t="s">
        <v>200</v>
      </c>
      <c r="H2" s="226" t="s">
        <v>201</v>
      </c>
      <c r="I2" s="226" t="s">
        <v>199</v>
      </c>
      <c r="J2" s="226" t="s">
        <v>200</v>
      </c>
      <c r="K2" s="226" t="s">
        <v>201</v>
      </c>
      <c r="L2" s="228" t="s">
        <v>202</v>
      </c>
      <c r="M2" s="229">
        <v>1.04</v>
      </c>
    </row>
    <row r="3" spans="1:15" ht="60" x14ac:dyDescent="0.25">
      <c r="A3" s="230">
        <v>18</v>
      </c>
      <c r="B3" s="231" t="s">
        <v>203</v>
      </c>
      <c r="C3" s="231"/>
      <c r="D3" s="232" t="s">
        <v>204</v>
      </c>
      <c r="E3" s="232" t="s">
        <v>205</v>
      </c>
      <c r="F3" s="233">
        <v>747</v>
      </c>
      <c r="G3" s="234">
        <f>'[57]часовые ставки_2'!$M$45*'[58]2025 эк-ая эффек-ть'!$M$2*$M$2</f>
        <v>479.89119360000001</v>
      </c>
      <c r="H3" s="235">
        <f>F3*G3</f>
        <v>358478.72161920002</v>
      </c>
      <c r="I3" s="233">
        <v>224.1</v>
      </c>
      <c r="J3" s="234">
        <f>'[57]часовые ставки_2'!$M$45*'[58]2025 эк-ая эффек-ть'!$M$2*$M$2</f>
        <v>479.89119360000001</v>
      </c>
      <c r="K3" s="236">
        <f>I3*J3</f>
        <v>107543.61648575999</v>
      </c>
      <c r="N3" s="237" t="s">
        <v>206</v>
      </c>
      <c r="O3" s="237" t="s">
        <v>207</v>
      </c>
    </row>
    <row r="4" spans="1:15" ht="61.5" customHeight="1" x14ac:dyDescent="0.25">
      <c r="A4" s="238">
        <v>19</v>
      </c>
      <c r="B4" s="231" t="s">
        <v>208</v>
      </c>
      <c r="C4" s="239"/>
      <c r="D4" s="240" t="s">
        <v>209</v>
      </c>
      <c r="E4" s="240" t="s">
        <v>210</v>
      </c>
      <c r="F4" s="241">
        <v>2988</v>
      </c>
      <c r="G4" s="242">
        <f>'[57]часовые ставки_2'!$M$32*'[58]2025 эк-ая эффек-ть'!$M$2*$M$2</f>
        <v>475.51389599999993</v>
      </c>
      <c r="H4" s="243">
        <f>F4*G4</f>
        <v>1420835.5212479997</v>
      </c>
      <c r="I4" s="241">
        <v>498.99599999999998</v>
      </c>
      <c r="J4" s="244">
        <v>475.51389599999993</v>
      </c>
      <c r="K4" s="243">
        <f>I4*J4</f>
        <v>237279.53204841595</v>
      </c>
      <c r="N4" s="245" t="s">
        <v>211</v>
      </c>
      <c r="O4" s="245" t="s">
        <v>212</v>
      </c>
    </row>
    <row r="5" spans="1:15" ht="72" customHeight="1" x14ac:dyDescent="0.25">
      <c r="A5" s="238"/>
      <c r="B5" s="231" t="s">
        <v>213</v>
      </c>
      <c r="C5" s="246"/>
      <c r="D5" s="247"/>
      <c r="E5" s="247"/>
      <c r="F5" s="248"/>
      <c r="G5" s="249"/>
      <c r="H5" s="250"/>
      <c r="I5" s="248"/>
      <c r="J5" s="251"/>
      <c r="K5" s="250"/>
      <c r="N5" s="245"/>
      <c r="O5" s="245"/>
    </row>
    <row r="6" spans="1:15" ht="22.5" customHeight="1" x14ac:dyDescent="0.25">
      <c r="A6" s="238">
        <v>20</v>
      </c>
      <c r="B6" s="231" t="s">
        <v>214</v>
      </c>
      <c r="C6" s="239"/>
      <c r="D6" s="240" t="s">
        <v>215</v>
      </c>
      <c r="E6" s="240" t="s">
        <v>210</v>
      </c>
      <c r="F6" s="241">
        <v>1494</v>
      </c>
      <c r="G6" s="242">
        <f>'[57]часовые ставки_2'!$M$32*'[58]2025 эк-ая эффек-ть'!$M$2*$M$2</f>
        <v>475.51389599999993</v>
      </c>
      <c r="H6" s="243">
        <f>F6*G6</f>
        <v>710417.76062399987</v>
      </c>
      <c r="I6" s="241">
        <v>373.5</v>
      </c>
      <c r="J6" s="242">
        <f>'[57]часовые ставки_2'!$M$32*'[58]2025 эк-ая эффек-ть'!$M$2*$M$2</f>
        <v>475.51389599999993</v>
      </c>
      <c r="K6" s="243">
        <f>I6*J6</f>
        <v>177604.44015599997</v>
      </c>
      <c r="N6" s="245" t="s">
        <v>216</v>
      </c>
      <c r="O6" s="245" t="s">
        <v>217</v>
      </c>
    </row>
    <row r="7" spans="1:15" ht="23.25" customHeight="1" x14ac:dyDescent="0.25">
      <c r="A7" s="238"/>
      <c r="B7" s="231" t="s">
        <v>218</v>
      </c>
      <c r="C7" s="252"/>
      <c r="D7" s="253"/>
      <c r="E7" s="253"/>
      <c r="F7" s="254"/>
      <c r="G7" s="255"/>
      <c r="H7" s="256"/>
      <c r="I7" s="254"/>
      <c r="J7" s="255"/>
      <c r="K7" s="256"/>
      <c r="N7" s="245"/>
      <c r="O7" s="245"/>
    </row>
    <row r="8" spans="1:15" ht="21.75" customHeight="1" x14ac:dyDescent="0.25">
      <c r="A8" s="238"/>
      <c r="B8" s="231" t="s">
        <v>219</v>
      </c>
      <c r="C8" s="252"/>
      <c r="D8" s="253"/>
      <c r="E8" s="253"/>
      <c r="F8" s="254"/>
      <c r="G8" s="255"/>
      <c r="H8" s="256"/>
      <c r="I8" s="254"/>
      <c r="J8" s="255"/>
      <c r="K8" s="256"/>
      <c r="N8" s="245"/>
      <c r="O8" s="245"/>
    </row>
    <row r="9" spans="1:15" ht="22.5" customHeight="1" x14ac:dyDescent="0.25">
      <c r="A9" s="238"/>
      <c r="B9" s="231" t="s">
        <v>220</v>
      </c>
      <c r="C9" s="252"/>
      <c r="D9" s="253"/>
      <c r="E9" s="253"/>
      <c r="F9" s="254"/>
      <c r="G9" s="255"/>
      <c r="H9" s="256"/>
      <c r="I9" s="254"/>
      <c r="J9" s="255"/>
      <c r="K9" s="256"/>
      <c r="N9" s="245"/>
      <c r="O9" s="245"/>
    </row>
    <row r="10" spans="1:15" ht="21" customHeight="1" x14ac:dyDescent="0.25">
      <c r="A10" s="238"/>
      <c r="B10" s="231" t="s">
        <v>221</v>
      </c>
      <c r="C10" s="252"/>
      <c r="D10" s="253"/>
      <c r="E10" s="253"/>
      <c r="F10" s="254"/>
      <c r="G10" s="255"/>
      <c r="H10" s="256"/>
      <c r="I10" s="254"/>
      <c r="J10" s="255"/>
      <c r="K10" s="256"/>
      <c r="N10" s="245"/>
      <c r="O10" s="245"/>
    </row>
    <row r="11" spans="1:15" ht="24" customHeight="1" x14ac:dyDescent="0.25">
      <c r="A11" s="238"/>
      <c r="B11" s="231" t="s">
        <v>222</v>
      </c>
      <c r="C11" s="252"/>
      <c r="D11" s="253"/>
      <c r="E11" s="253"/>
      <c r="F11" s="254"/>
      <c r="G11" s="255"/>
      <c r="H11" s="256"/>
      <c r="I11" s="254"/>
      <c r="J11" s="255"/>
      <c r="K11" s="256"/>
      <c r="N11" s="245"/>
      <c r="O11" s="245"/>
    </row>
    <row r="12" spans="1:15" ht="18" customHeight="1" x14ac:dyDescent="0.25">
      <c r="A12" s="238"/>
      <c r="B12" s="231" t="s">
        <v>223</v>
      </c>
      <c r="C12" s="252"/>
      <c r="D12" s="253"/>
      <c r="E12" s="253"/>
      <c r="F12" s="254"/>
      <c r="G12" s="255"/>
      <c r="H12" s="256"/>
      <c r="I12" s="254"/>
      <c r="J12" s="255"/>
      <c r="K12" s="256"/>
      <c r="N12" s="245"/>
      <c r="O12" s="245"/>
    </row>
    <row r="13" spans="1:15" ht="19.5" customHeight="1" x14ac:dyDescent="0.25">
      <c r="A13" s="238"/>
      <c r="B13" s="231" t="s">
        <v>224</v>
      </c>
      <c r="C13" s="246"/>
      <c r="D13" s="247"/>
      <c r="E13" s="247"/>
      <c r="F13" s="248"/>
      <c r="G13" s="257"/>
      <c r="H13" s="250"/>
      <c r="I13" s="248"/>
      <c r="J13" s="257"/>
      <c r="K13" s="250"/>
      <c r="N13" s="245"/>
      <c r="O13" s="245"/>
    </row>
    <row r="14" spans="1:15" x14ac:dyDescent="0.25">
      <c r="A14" s="258"/>
      <c r="B14" s="259" t="s">
        <v>225</v>
      </c>
      <c r="C14" s="260"/>
      <c r="D14" s="261"/>
      <c r="E14" s="232"/>
      <c r="F14" s="261"/>
      <c r="G14" s="262"/>
      <c r="H14" s="263">
        <f>SUM(H3:H13)</f>
        <v>2489732.0034911996</v>
      </c>
      <c r="I14" s="261"/>
      <c r="J14" s="261"/>
      <c r="K14" s="263">
        <f>SUM(K3:K13)</f>
        <v>522427.58869017591</v>
      </c>
    </row>
    <row r="15" spans="1:15" x14ac:dyDescent="0.25">
      <c r="A15" s="264"/>
      <c r="B15" s="265"/>
      <c r="C15" s="265"/>
      <c r="D15" s="266"/>
      <c r="E15" s="267"/>
      <c r="F15" s="266"/>
      <c r="G15" s="268"/>
      <c r="H15" s="266"/>
      <c r="I15" s="266"/>
      <c r="J15" s="266"/>
      <c r="K15" s="266"/>
    </row>
    <row r="16" spans="1:15" x14ac:dyDescent="0.25">
      <c r="B16" s="270" t="s">
        <v>226</v>
      </c>
      <c r="C16" s="271">
        <f>H14-K14</f>
        <v>1967304.4148010237</v>
      </c>
    </row>
  </sheetData>
  <mergeCells count="30">
    <mergeCell ref="H6:H13"/>
    <mergeCell ref="I6:I13"/>
    <mergeCell ref="J6:J13"/>
    <mergeCell ref="K6:K13"/>
    <mergeCell ref="N6:N13"/>
    <mergeCell ref="O6:O13"/>
    <mergeCell ref="A6:A13"/>
    <mergeCell ref="C6:C13"/>
    <mergeCell ref="D6:D13"/>
    <mergeCell ref="E6:E13"/>
    <mergeCell ref="F6:F13"/>
    <mergeCell ref="G6:G13"/>
    <mergeCell ref="H4:H5"/>
    <mergeCell ref="I4:I5"/>
    <mergeCell ref="J4:J5"/>
    <mergeCell ref="K4:K5"/>
    <mergeCell ref="N4:N5"/>
    <mergeCell ref="O4:O5"/>
    <mergeCell ref="A4:A5"/>
    <mergeCell ref="C4:C5"/>
    <mergeCell ref="D4:D5"/>
    <mergeCell ref="E4:E5"/>
    <mergeCell ref="F4:F5"/>
    <mergeCell ref="G4:G5"/>
    <mergeCell ref="C1:C2"/>
    <mergeCell ref="D1:D2"/>
    <mergeCell ref="E1:E2"/>
    <mergeCell ref="F1:H1"/>
    <mergeCell ref="I1:K1"/>
    <mergeCell ref="A2:B2"/>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140" t="s">
        <v>147</v>
      </c>
      <c r="B5" s="140"/>
      <c r="C5" s="140"/>
      <c r="D5" s="140"/>
      <c r="E5" s="140"/>
      <c r="F5" s="140"/>
      <c r="G5" s="140"/>
      <c r="H5" s="140"/>
      <c r="I5" s="140"/>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144" t="s">
        <v>7</v>
      </c>
      <c r="B7" s="144"/>
      <c r="C7" s="144"/>
      <c r="D7" s="144"/>
      <c r="E7" s="144"/>
      <c r="F7" s="144"/>
      <c r="G7" s="144"/>
      <c r="H7" s="144"/>
      <c r="I7" s="144"/>
    </row>
    <row r="8" spans="1:41" ht="18.75" x14ac:dyDescent="0.25">
      <c r="A8" s="144"/>
      <c r="B8" s="144"/>
      <c r="C8" s="144"/>
      <c r="D8" s="144"/>
      <c r="E8" s="144"/>
      <c r="F8" s="144"/>
      <c r="G8" s="144"/>
      <c r="H8" s="144"/>
      <c r="I8" s="144"/>
    </row>
    <row r="9" spans="1:41" ht="18.75" x14ac:dyDescent="0.25">
      <c r="A9" s="143" t="str">
        <f>'1. паспорт описание'!A9:D9</f>
        <v>О_0000007032</v>
      </c>
      <c r="B9" s="143"/>
      <c r="C9" s="143"/>
      <c r="D9" s="143"/>
      <c r="E9" s="143"/>
      <c r="F9" s="143"/>
      <c r="G9" s="143"/>
      <c r="H9" s="143"/>
      <c r="I9" s="143"/>
    </row>
    <row r="10" spans="1:41" x14ac:dyDescent="0.25">
      <c r="A10" s="141" t="s">
        <v>6</v>
      </c>
      <c r="B10" s="141"/>
      <c r="C10" s="141"/>
      <c r="D10" s="141"/>
      <c r="E10" s="141"/>
      <c r="F10" s="141"/>
      <c r="G10" s="141"/>
      <c r="H10" s="141"/>
      <c r="I10" s="141"/>
    </row>
    <row r="11" spans="1:41" ht="18.75" x14ac:dyDescent="0.25">
      <c r="A11" s="146"/>
      <c r="B11" s="146"/>
      <c r="C11" s="146"/>
      <c r="D11" s="146"/>
      <c r="E11" s="146"/>
      <c r="F11" s="146"/>
      <c r="G11" s="146"/>
      <c r="H11" s="146"/>
      <c r="I11" s="146"/>
    </row>
    <row r="12" spans="1:41" ht="18.75" x14ac:dyDescent="0.25">
      <c r="A12" s="143" t="str">
        <f>'1. паспорт описание'!A12:D12</f>
        <v>Разработка программного обеспечения "Геоинформационная система городских электрических сетей" (блок №8)</v>
      </c>
      <c r="B12" s="143"/>
      <c r="C12" s="143"/>
      <c r="D12" s="143"/>
      <c r="E12" s="143"/>
      <c r="F12" s="143"/>
      <c r="G12" s="143"/>
      <c r="H12" s="143"/>
      <c r="I12" s="143"/>
    </row>
    <row r="13" spans="1:41" x14ac:dyDescent="0.25">
      <c r="A13" s="141" t="s">
        <v>5</v>
      </c>
      <c r="B13" s="141"/>
      <c r="C13" s="141"/>
      <c r="D13" s="141"/>
      <c r="E13" s="141"/>
      <c r="F13" s="141"/>
      <c r="G13" s="141"/>
      <c r="H13" s="141"/>
      <c r="I13" s="141"/>
    </row>
    <row r="14" spans="1:41" ht="15.75" customHeight="1" x14ac:dyDescent="0.25">
      <c r="I14" s="74"/>
    </row>
    <row r="15" spans="1:41" x14ac:dyDescent="0.25">
      <c r="H15" s="73"/>
    </row>
    <row r="16" spans="1:41" ht="15.75" customHeight="1" x14ac:dyDescent="0.25">
      <c r="A16" s="195" t="s">
        <v>118</v>
      </c>
      <c r="B16" s="195"/>
      <c r="C16" s="195"/>
      <c r="D16" s="195"/>
      <c r="E16" s="195"/>
      <c r="F16" s="195"/>
      <c r="G16" s="195"/>
      <c r="H16" s="195"/>
      <c r="I16" s="195"/>
    </row>
    <row r="17" spans="1:9" x14ac:dyDescent="0.25">
      <c r="A17" s="54"/>
      <c r="B17" s="109"/>
      <c r="C17" s="54"/>
      <c r="D17" s="72"/>
      <c r="E17" s="72"/>
      <c r="F17" s="72"/>
      <c r="G17" s="72"/>
      <c r="H17" s="72"/>
      <c r="I17" s="72"/>
    </row>
    <row r="18" spans="1:9" ht="28.5" customHeight="1" x14ac:dyDescent="0.25">
      <c r="A18" s="196" t="s">
        <v>74</v>
      </c>
      <c r="B18" s="197" t="s">
        <v>133</v>
      </c>
      <c r="C18" s="196" t="s">
        <v>73</v>
      </c>
      <c r="D18" s="200" t="s">
        <v>106</v>
      </c>
      <c r="E18" s="200"/>
      <c r="F18" s="200"/>
      <c r="G18" s="200"/>
      <c r="H18" s="196" t="s">
        <v>72</v>
      </c>
      <c r="I18" s="199" t="s">
        <v>107</v>
      </c>
    </row>
    <row r="19" spans="1:9" ht="58.5" customHeight="1" x14ac:dyDescent="0.25">
      <c r="A19" s="196"/>
      <c r="B19" s="198"/>
      <c r="C19" s="196"/>
      <c r="D19" s="189" t="s">
        <v>1</v>
      </c>
      <c r="E19" s="189"/>
      <c r="F19" s="190" t="s">
        <v>0</v>
      </c>
      <c r="G19" s="191"/>
      <c r="H19" s="196"/>
      <c r="I19" s="199"/>
    </row>
    <row r="20" spans="1:9" ht="47.25" customHeight="1" x14ac:dyDescent="0.25">
      <c r="A20" s="196"/>
      <c r="B20" s="189"/>
      <c r="C20" s="196"/>
      <c r="D20" s="71" t="s">
        <v>71</v>
      </c>
      <c r="E20" s="71" t="s">
        <v>70</v>
      </c>
      <c r="F20" s="71" t="s">
        <v>71</v>
      </c>
      <c r="G20" s="71" t="s">
        <v>70</v>
      </c>
      <c r="H20" s="196"/>
      <c r="I20" s="199"/>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192" t="s">
        <v>142</v>
      </c>
      <c r="C22" s="70" t="s">
        <v>141</v>
      </c>
      <c r="D22" s="120" t="s">
        <v>101</v>
      </c>
      <c r="E22" s="120" t="s">
        <v>101</v>
      </c>
      <c r="F22" s="120" t="s">
        <v>101</v>
      </c>
      <c r="G22" s="120" t="s">
        <v>101</v>
      </c>
      <c r="H22" s="121"/>
      <c r="I22" s="117"/>
    </row>
    <row r="23" spans="1:9" ht="99" customHeight="1" x14ac:dyDescent="0.25">
      <c r="A23" s="69">
        <v>2</v>
      </c>
      <c r="B23" s="193"/>
      <c r="C23" s="70" t="s">
        <v>131</v>
      </c>
      <c r="D23" s="120" t="s">
        <v>101</v>
      </c>
      <c r="E23" s="120" t="s">
        <v>101</v>
      </c>
      <c r="F23" s="120" t="s">
        <v>101</v>
      </c>
      <c r="G23" s="120" t="s">
        <v>101</v>
      </c>
      <c r="H23" s="121"/>
      <c r="I23" s="121"/>
    </row>
    <row r="24" spans="1:9" ht="119.25" customHeight="1" x14ac:dyDescent="0.25">
      <c r="A24" s="69">
        <v>3</v>
      </c>
      <c r="B24" s="194"/>
      <c r="C24" s="70" t="s">
        <v>69</v>
      </c>
      <c r="D24" s="120" t="s">
        <v>101</v>
      </c>
      <c r="E24" s="120" t="s">
        <v>101</v>
      </c>
      <c r="F24" s="120" t="s">
        <v>101</v>
      </c>
      <c r="G24" s="120" t="s">
        <v>101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A7" zoomScale="85" zoomScaleNormal="70" zoomScaleSheetLayoutView="85" workbookViewId="0">
      <selection activeCell="F26" sqref="F26"/>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140" t="s">
        <v>143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row>
    <row r="5" spans="1:27" ht="18.75" x14ac:dyDescent="0.3">
      <c r="A5" s="52"/>
      <c r="B5" s="52"/>
      <c r="C5" s="52"/>
      <c r="D5" s="52"/>
      <c r="E5" s="52"/>
      <c r="F5" s="52"/>
      <c r="G5" s="52"/>
      <c r="J5" s="52"/>
      <c r="K5" s="52"/>
      <c r="N5" s="52"/>
      <c r="O5" s="52"/>
      <c r="R5" s="52"/>
      <c r="S5" s="52"/>
      <c r="V5" s="52"/>
      <c r="W5" s="52"/>
      <c r="AA5" s="14"/>
    </row>
    <row r="6" spans="1:27" ht="18.75" x14ac:dyDescent="0.25">
      <c r="A6" s="144" t="s">
        <v>7</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143" t="str">
        <f>'1. паспорт описание'!A9:D9</f>
        <v>О_0000007032</v>
      </c>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row>
    <row r="9" spans="1:27" x14ac:dyDescent="0.25">
      <c r="A9" s="141" t="s">
        <v>6</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143" t="str">
        <f>'1. паспорт описание'!A12:D12</f>
        <v>Разработка программного обеспечения "Геоинформационная система городских электрических сетей" (блок №8)</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row>
    <row r="12" spans="1:27" ht="15.75" customHeight="1" x14ac:dyDescent="0.25">
      <c r="A12" s="141" t="s">
        <v>5</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row>
    <row r="13" spans="1:27"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207" t="s">
        <v>119</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197" t="s">
        <v>68</v>
      </c>
      <c r="B17" s="197" t="s">
        <v>133</v>
      </c>
      <c r="C17" s="197" t="s">
        <v>67</v>
      </c>
      <c r="D17" s="196" t="s">
        <v>179</v>
      </c>
      <c r="E17" s="196"/>
      <c r="F17" s="201" t="s">
        <v>176</v>
      </c>
      <c r="G17" s="202"/>
      <c r="H17" s="202"/>
      <c r="I17" s="202"/>
      <c r="J17" s="201" t="s">
        <v>181</v>
      </c>
      <c r="K17" s="202"/>
      <c r="L17" s="202"/>
      <c r="M17" s="202"/>
      <c r="N17" s="201" t="s">
        <v>182</v>
      </c>
      <c r="O17" s="202"/>
      <c r="P17" s="202"/>
      <c r="Q17" s="202"/>
      <c r="R17" s="201" t="s">
        <v>183</v>
      </c>
      <c r="S17" s="202"/>
      <c r="T17" s="202"/>
      <c r="U17" s="202"/>
      <c r="V17" s="201" t="s">
        <v>180</v>
      </c>
      <c r="W17" s="202"/>
      <c r="X17" s="202"/>
      <c r="Y17" s="202"/>
      <c r="Z17" s="208" t="s">
        <v>177</v>
      </c>
      <c r="AA17" s="209"/>
      <c r="AB17" s="66"/>
      <c r="AC17" s="66"/>
      <c r="AD17" s="66"/>
    </row>
    <row r="18" spans="1:30" ht="99.75" customHeight="1" x14ac:dyDescent="0.25">
      <c r="A18" s="198"/>
      <c r="B18" s="198"/>
      <c r="C18" s="198"/>
      <c r="D18" s="196"/>
      <c r="E18" s="196"/>
      <c r="F18" s="196" t="s">
        <v>1</v>
      </c>
      <c r="G18" s="196"/>
      <c r="H18" s="196" t="s">
        <v>66</v>
      </c>
      <c r="I18" s="196"/>
      <c r="J18" s="196" t="s">
        <v>1</v>
      </c>
      <c r="K18" s="196"/>
      <c r="L18" s="196" t="s">
        <v>66</v>
      </c>
      <c r="M18" s="196"/>
      <c r="N18" s="196" t="s">
        <v>1</v>
      </c>
      <c r="O18" s="196"/>
      <c r="P18" s="196" t="s">
        <v>66</v>
      </c>
      <c r="Q18" s="196"/>
      <c r="R18" s="196" t="s">
        <v>1</v>
      </c>
      <c r="S18" s="196"/>
      <c r="T18" s="196" t="s">
        <v>66</v>
      </c>
      <c r="U18" s="196"/>
      <c r="V18" s="196" t="s">
        <v>1</v>
      </c>
      <c r="W18" s="196"/>
      <c r="X18" s="196" t="s">
        <v>66</v>
      </c>
      <c r="Y18" s="196"/>
      <c r="Z18" s="210"/>
      <c r="AA18" s="211"/>
    </row>
    <row r="19" spans="1:30" ht="89.25" customHeight="1" x14ac:dyDescent="0.25">
      <c r="A19" s="189"/>
      <c r="B19" s="189"/>
      <c r="C19" s="189"/>
      <c r="D19" s="64" t="s">
        <v>1</v>
      </c>
      <c r="E19" s="64" t="s">
        <v>64</v>
      </c>
      <c r="F19" s="65" t="s">
        <v>109</v>
      </c>
      <c r="G19" s="65" t="s">
        <v>110</v>
      </c>
      <c r="H19" s="65" t="s">
        <v>109</v>
      </c>
      <c r="I19" s="65" t="s">
        <v>110</v>
      </c>
      <c r="J19" s="65" t="s">
        <v>109</v>
      </c>
      <c r="K19" s="65" t="s">
        <v>110</v>
      </c>
      <c r="L19" s="65" t="s">
        <v>109</v>
      </c>
      <c r="M19" s="65" t="s">
        <v>110</v>
      </c>
      <c r="N19" s="65" t="s">
        <v>109</v>
      </c>
      <c r="O19" s="65" t="s">
        <v>110</v>
      </c>
      <c r="P19" s="65" t="s">
        <v>109</v>
      </c>
      <c r="Q19" s="65" t="s">
        <v>110</v>
      </c>
      <c r="R19" s="65" t="s">
        <v>109</v>
      </c>
      <c r="S19" s="65" t="s">
        <v>110</v>
      </c>
      <c r="T19" s="65" t="s">
        <v>109</v>
      </c>
      <c r="U19" s="65" t="s">
        <v>110</v>
      </c>
      <c r="V19" s="65" t="s">
        <v>109</v>
      </c>
      <c r="W19" s="65" t="s">
        <v>110</v>
      </c>
      <c r="X19" s="65" t="s">
        <v>109</v>
      </c>
      <c r="Y19" s="65" t="s">
        <v>110</v>
      </c>
      <c r="Z19" s="64" t="s">
        <v>65</v>
      </c>
      <c r="AA19" s="64" t="s">
        <v>64</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203" t="s">
        <v>142</v>
      </c>
      <c r="C21" s="62" t="s">
        <v>153</v>
      </c>
      <c r="D21" s="123">
        <v>5.45</v>
      </c>
      <c r="E21" s="123" t="s">
        <v>101</v>
      </c>
      <c r="F21" s="123" t="s">
        <v>101</v>
      </c>
      <c r="G21" s="63" t="s">
        <v>101</v>
      </c>
      <c r="H21" s="123" t="s">
        <v>101</v>
      </c>
      <c r="I21" s="63" t="s">
        <v>101</v>
      </c>
      <c r="J21" s="123">
        <v>5.45</v>
      </c>
      <c r="K21" s="63" t="s">
        <v>14</v>
      </c>
      <c r="L21" s="123" t="s">
        <v>101</v>
      </c>
      <c r="M21" s="63" t="s">
        <v>101</v>
      </c>
      <c r="N21" s="63" t="s">
        <v>101</v>
      </c>
      <c r="O21" s="63" t="s">
        <v>101</v>
      </c>
      <c r="P21" s="123" t="s">
        <v>101</v>
      </c>
      <c r="Q21" s="63" t="s">
        <v>101</v>
      </c>
      <c r="R21" s="63" t="s">
        <v>101</v>
      </c>
      <c r="S21" s="63" t="s">
        <v>101</v>
      </c>
      <c r="T21" s="123" t="s">
        <v>101</v>
      </c>
      <c r="U21" s="63" t="s">
        <v>101</v>
      </c>
      <c r="V21" s="63" t="s">
        <v>101</v>
      </c>
      <c r="W21" s="63" t="s">
        <v>101</v>
      </c>
      <c r="X21" s="123" t="s">
        <v>101</v>
      </c>
      <c r="Y21" s="63" t="s">
        <v>101</v>
      </c>
      <c r="Z21" s="123">
        <v>5.45</v>
      </c>
      <c r="AA21" s="123" t="s">
        <v>101</v>
      </c>
    </row>
    <row r="22" spans="1:30" ht="47.25" x14ac:dyDescent="0.25">
      <c r="A22" s="63" t="s">
        <v>16</v>
      </c>
      <c r="B22" s="204"/>
      <c r="C22" s="62" t="s">
        <v>190</v>
      </c>
      <c r="D22" s="123">
        <v>5.45</v>
      </c>
      <c r="E22" s="123" t="s">
        <v>101</v>
      </c>
      <c r="F22" s="123" t="s">
        <v>101</v>
      </c>
      <c r="G22" s="63" t="s">
        <v>101</v>
      </c>
      <c r="H22" s="123" t="s">
        <v>101</v>
      </c>
      <c r="I22" s="63" t="s">
        <v>101</v>
      </c>
      <c r="J22" s="123">
        <v>5.45</v>
      </c>
      <c r="K22" s="63" t="s">
        <v>14</v>
      </c>
      <c r="L22" s="123" t="s">
        <v>101</v>
      </c>
      <c r="M22" s="63" t="s">
        <v>101</v>
      </c>
      <c r="N22" s="63" t="s">
        <v>101</v>
      </c>
      <c r="O22" s="63" t="s">
        <v>101</v>
      </c>
      <c r="P22" s="123" t="s">
        <v>101</v>
      </c>
      <c r="Q22" s="63" t="s">
        <v>101</v>
      </c>
      <c r="R22" s="63" t="s">
        <v>101</v>
      </c>
      <c r="S22" s="63" t="s">
        <v>101</v>
      </c>
      <c r="T22" s="123" t="s">
        <v>101</v>
      </c>
      <c r="U22" s="63" t="s">
        <v>101</v>
      </c>
      <c r="V22" s="63" t="s">
        <v>101</v>
      </c>
      <c r="W22" s="63" t="s">
        <v>101</v>
      </c>
      <c r="X22" s="123" t="s">
        <v>101</v>
      </c>
      <c r="Y22" s="63" t="s">
        <v>101</v>
      </c>
      <c r="Z22" s="123">
        <v>5.45</v>
      </c>
      <c r="AA22" s="123" t="s">
        <v>101</v>
      </c>
    </row>
    <row r="23" spans="1:30" ht="31.5" x14ac:dyDescent="0.25">
      <c r="A23" s="63" t="s">
        <v>15</v>
      </c>
      <c r="B23" s="204"/>
      <c r="C23" s="62" t="s">
        <v>63</v>
      </c>
      <c r="D23" s="112" t="s">
        <v>101</v>
      </c>
      <c r="E23" s="112" t="s">
        <v>101</v>
      </c>
      <c r="F23" s="60" t="s">
        <v>101</v>
      </c>
      <c r="G23" s="60" t="s">
        <v>101</v>
      </c>
      <c r="H23" s="60" t="s">
        <v>101</v>
      </c>
      <c r="I23" s="60" t="s">
        <v>101</v>
      </c>
      <c r="J23" s="60" t="s">
        <v>101</v>
      </c>
      <c r="K23" s="60" t="s">
        <v>101</v>
      </c>
      <c r="L23" s="60" t="s">
        <v>101</v>
      </c>
      <c r="M23" s="60" t="s">
        <v>101</v>
      </c>
      <c r="N23" s="60" t="s">
        <v>101</v>
      </c>
      <c r="O23" s="60" t="s">
        <v>101</v>
      </c>
      <c r="P23" s="60" t="s">
        <v>101</v>
      </c>
      <c r="Q23" s="60" t="s">
        <v>101</v>
      </c>
      <c r="R23" s="60" t="s">
        <v>101</v>
      </c>
      <c r="S23" s="60" t="s">
        <v>101</v>
      </c>
      <c r="T23" s="60" t="s">
        <v>101</v>
      </c>
      <c r="U23" s="60" t="s">
        <v>101</v>
      </c>
      <c r="V23" s="60" t="s">
        <v>101</v>
      </c>
      <c r="W23" s="60" t="s">
        <v>101</v>
      </c>
      <c r="X23" s="60" t="s">
        <v>101</v>
      </c>
      <c r="Y23" s="60" t="s">
        <v>101</v>
      </c>
      <c r="Z23" s="60" t="s">
        <v>101</v>
      </c>
      <c r="AA23" s="122" t="s">
        <v>101</v>
      </c>
    </row>
    <row r="24" spans="1:30" x14ac:dyDescent="0.25">
      <c r="A24" s="63" t="s">
        <v>14</v>
      </c>
      <c r="B24" s="204"/>
      <c r="C24" s="62" t="s">
        <v>184</v>
      </c>
      <c r="D24" s="112">
        <v>1</v>
      </c>
      <c r="E24" s="132" t="s">
        <v>101</v>
      </c>
      <c r="F24" s="137" t="s">
        <v>101</v>
      </c>
      <c r="G24" s="60" t="s">
        <v>101</v>
      </c>
      <c r="H24" s="60" t="s">
        <v>101</v>
      </c>
      <c r="I24" s="60" t="s">
        <v>101</v>
      </c>
      <c r="J24" s="139">
        <v>1</v>
      </c>
      <c r="K24" s="60" t="s">
        <v>101</v>
      </c>
      <c r="L24" s="60" t="s">
        <v>101</v>
      </c>
      <c r="M24" s="60" t="s">
        <v>101</v>
      </c>
      <c r="N24" s="60" t="s">
        <v>101</v>
      </c>
      <c r="O24" s="60" t="s">
        <v>101</v>
      </c>
      <c r="P24" s="60" t="s">
        <v>101</v>
      </c>
      <c r="Q24" s="60" t="s">
        <v>101</v>
      </c>
      <c r="R24" s="60" t="s">
        <v>101</v>
      </c>
      <c r="S24" s="60" t="s">
        <v>101</v>
      </c>
      <c r="T24" s="60" t="s">
        <v>101</v>
      </c>
      <c r="U24" s="60" t="s">
        <v>101</v>
      </c>
      <c r="V24" s="60" t="s">
        <v>101</v>
      </c>
      <c r="W24" s="60" t="s">
        <v>101</v>
      </c>
      <c r="X24" s="60" t="s">
        <v>101</v>
      </c>
      <c r="Y24" s="60" t="s">
        <v>101</v>
      </c>
      <c r="Z24" s="138">
        <v>1</v>
      </c>
      <c r="AA24" s="122" t="s">
        <v>101</v>
      </c>
    </row>
    <row r="25" spans="1:30" ht="35.25" customHeight="1" x14ac:dyDescent="0.25">
      <c r="A25" s="63" t="s">
        <v>13</v>
      </c>
      <c r="B25" s="204"/>
      <c r="C25" s="62" t="s">
        <v>62</v>
      </c>
      <c r="D25" s="123" t="s">
        <v>101</v>
      </c>
      <c r="E25" s="133" t="s">
        <v>101</v>
      </c>
      <c r="F25" s="123" t="s">
        <v>101</v>
      </c>
      <c r="G25" s="134"/>
      <c r="H25" s="123" t="s">
        <v>101</v>
      </c>
      <c r="I25" s="131" t="s">
        <v>101</v>
      </c>
      <c r="J25" s="123" t="s">
        <v>101</v>
      </c>
      <c r="K25" s="136" t="s">
        <v>101</v>
      </c>
      <c r="L25" s="123" t="s">
        <v>101</v>
      </c>
      <c r="M25" s="136" t="s">
        <v>101</v>
      </c>
      <c r="N25" s="63" t="s">
        <v>101</v>
      </c>
      <c r="O25" s="63" t="s">
        <v>101</v>
      </c>
      <c r="P25" s="123" t="s">
        <v>101</v>
      </c>
      <c r="Q25" s="136" t="s">
        <v>101</v>
      </c>
      <c r="R25" s="63" t="s">
        <v>101</v>
      </c>
      <c r="S25" s="63" t="s">
        <v>101</v>
      </c>
      <c r="T25" s="123" t="s">
        <v>101</v>
      </c>
      <c r="U25" s="136" t="s">
        <v>101</v>
      </c>
      <c r="V25" s="63" t="s">
        <v>101</v>
      </c>
      <c r="W25" s="63" t="s">
        <v>101</v>
      </c>
      <c r="X25" s="123" t="s">
        <v>101</v>
      </c>
      <c r="Y25" s="136" t="s">
        <v>101</v>
      </c>
      <c r="Z25" s="123" t="s">
        <v>101</v>
      </c>
      <c r="AA25" s="124" t="s">
        <v>101</v>
      </c>
    </row>
    <row r="26" spans="1:30" ht="36.75" customHeight="1" x14ac:dyDescent="0.25">
      <c r="A26" s="63" t="s">
        <v>12</v>
      </c>
      <c r="B26" s="204"/>
      <c r="C26" s="75" t="s">
        <v>76</v>
      </c>
      <c r="D26" s="123">
        <v>5.45</v>
      </c>
      <c r="E26" s="123" t="s">
        <v>101</v>
      </c>
      <c r="F26" s="123" t="s">
        <v>101</v>
      </c>
      <c r="G26" s="63" t="s">
        <v>101</v>
      </c>
      <c r="H26" s="123" t="s">
        <v>101</v>
      </c>
      <c r="I26" s="63" t="s">
        <v>101</v>
      </c>
      <c r="J26" s="123">
        <v>5.45</v>
      </c>
      <c r="K26" s="63" t="s">
        <v>14</v>
      </c>
      <c r="L26" s="123" t="s">
        <v>101</v>
      </c>
      <c r="M26" s="63" t="s">
        <v>101</v>
      </c>
      <c r="N26" s="123" t="s">
        <v>101</v>
      </c>
      <c r="O26" s="63" t="s">
        <v>101</v>
      </c>
      <c r="P26" s="123" t="s">
        <v>101</v>
      </c>
      <c r="Q26" s="63" t="s">
        <v>101</v>
      </c>
      <c r="R26" s="123" t="s">
        <v>101</v>
      </c>
      <c r="S26" s="63" t="s">
        <v>101</v>
      </c>
      <c r="T26" s="123" t="s">
        <v>101</v>
      </c>
      <c r="U26" s="63" t="s">
        <v>101</v>
      </c>
      <c r="V26" s="123" t="s">
        <v>101</v>
      </c>
      <c r="W26" s="63" t="s">
        <v>101</v>
      </c>
      <c r="X26" s="123" t="s">
        <v>101</v>
      </c>
      <c r="Y26" s="63" t="s">
        <v>101</v>
      </c>
      <c r="Z26" s="123">
        <v>5.45</v>
      </c>
      <c r="AA26" s="124" t="s">
        <v>101</v>
      </c>
    </row>
    <row r="27" spans="1:30" ht="60.75" customHeight="1" x14ac:dyDescent="0.25">
      <c r="A27" s="63" t="s">
        <v>10</v>
      </c>
      <c r="B27" s="205"/>
      <c r="C27" s="62" t="s">
        <v>61</v>
      </c>
      <c r="D27" s="112" t="s">
        <v>101</v>
      </c>
      <c r="E27" s="112" t="s">
        <v>101</v>
      </c>
      <c r="F27" s="60" t="s">
        <v>101</v>
      </c>
      <c r="G27" s="60" t="s">
        <v>101</v>
      </c>
      <c r="H27" s="60" t="s">
        <v>101</v>
      </c>
      <c r="I27" s="60" t="s">
        <v>101</v>
      </c>
      <c r="J27" s="60" t="s">
        <v>101</v>
      </c>
      <c r="K27" s="60" t="s">
        <v>101</v>
      </c>
      <c r="L27" s="60" t="s">
        <v>101</v>
      </c>
      <c r="M27" s="60" t="s">
        <v>101</v>
      </c>
      <c r="N27" s="60" t="s">
        <v>101</v>
      </c>
      <c r="O27" s="60" t="s">
        <v>101</v>
      </c>
      <c r="P27" s="60" t="s">
        <v>101</v>
      </c>
      <c r="Q27" s="60" t="s">
        <v>101</v>
      </c>
      <c r="R27" s="60" t="s">
        <v>101</v>
      </c>
      <c r="S27" s="60" t="s">
        <v>101</v>
      </c>
      <c r="T27" s="60" t="s">
        <v>101</v>
      </c>
      <c r="U27" s="60" t="s">
        <v>101</v>
      </c>
      <c r="V27" s="60" t="s">
        <v>101</v>
      </c>
      <c r="W27" s="60" t="s">
        <v>101</v>
      </c>
      <c r="X27" s="60" t="s">
        <v>101</v>
      </c>
      <c r="Y27" s="60" t="s">
        <v>101</v>
      </c>
      <c r="Z27" s="60" t="s">
        <v>101</v>
      </c>
      <c r="AA27" s="122" t="s">
        <v>101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213"/>
      <c r="D29" s="213"/>
      <c r="E29" s="213"/>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214"/>
      <c r="D31" s="214"/>
      <c r="E31" s="214"/>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213"/>
      <c r="D33" s="213"/>
      <c r="E33" s="213"/>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213"/>
      <c r="D35" s="213"/>
      <c r="E35" s="213"/>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214"/>
      <c r="D36" s="214"/>
      <c r="E36" s="214"/>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213"/>
      <c r="D37" s="213"/>
      <c r="E37" s="213"/>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215"/>
      <c r="D38" s="215"/>
      <c r="E38" s="215"/>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212"/>
      <c r="D40" s="212"/>
      <c r="E40" s="212"/>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2024-10-09T07:03:05Z</dcterms:modified>
</cp:coreProperties>
</file>