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эффект'!$A$5:$P$135</definedName>
    <definedName name="Z_AC8EA1BC_643F_4AE6_AE21_F651307F6DCB_.wvu.Rows" localSheetId="6" hidden="1">'5 анализ экон эффект'!$129:$130</definedName>
    <definedName name="Z_D71A4BE8_6F70_47D4_8446_083D76F26E47_.wvu.PrintArea" localSheetId="6" hidden="1">'5 анализ экон эффект'!$A$1:$P$129</definedName>
    <definedName name="Z_F991F392_09E7_498E_81FF_BD247503D93B_.wvu.PrintArea" localSheetId="6" hidden="1">'5 анализ экон эффект'!$A$1:$P$129</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эффект'!$A$1:$U$166</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c r="B113" i="25" s="1"/>
  <c r="A13" i="25"/>
  <c r="C80" i="25" l="1"/>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D112" i="25" l="1"/>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07" i="25" l="1"/>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F81" i="25" l="1"/>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B94" i="25" l="1"/>
  <c r="B93" i="25"/>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C119" i="25" l="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07" i="25" l="1"/>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19" i="25" l="1"/>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K80" i="25" l="1"/>
  <c r="K78" i="25"/>
  <c r="K74" i="25"/>
  <c r="K79" i="25"/>
  <c r="L63" i="25"/>
  <c r="K81" i="25"/>
  <c r="K77" i="25"/>
  <c r="K76" i="25" s="1"/>
  <c r="K68" i="25"/>
  <c r="E91" i="25"/>
  <c r="E111" i="25"/>
  <c r="L83" i="25"/>
  <c r="L82" i="25"/>
  <c r="M65" i="25"/>
  <c r="L84" i="25"/>
  <c r="L66" i="25"/>
  <c r="L75" i="25" s="1"/>
  <c r="B122" i="25"/>
  <c r="C122" i="25"/>
  <c r="G71" i="25"/>
  <c r="H69" i="25"/>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F91" i="25" l="1"/>
  <c r="D99" i="25"/>
  <c r="K90"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106" i="25"/>
  <c r="K89" i="25"/>
  <c r="J130" i="25"/>
  <c r="J86" i="25"/>
  <c r="J90" i="25" s="1"/>
  <c r="J108" i="25"/>
  <c r="K105" i="25"/>
  <c r="K117" i="25" s="1"/>
  <c r="G114" i="25"/>
  <c r="G72" i="25"/>
  <c r="E119" i="25"/>
  <c r="E122" i="25" s="1"/>
  <c r="J156" i="25" l="1"/>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108" i="25" s="1"/>
  <c r="L88" i="25"/>
  <c r="L76" i="25"/>
  <c r="K130" i="25"/>
  <c r="M112" i="25"/>
  <c r="I69" i="25"/>
  <c r="F109" i="25"/>
  <c r="F92" i="25"/>
  <c r="F93" i="25" l="1"/>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M108" i="25" s="1"/>
  <c r="I71" i="25"/>
  <c r="L130" i="25"/>
  <c r="L86" i="25"/>
  <c r="L90" i="25" s="1"/>
  <c r="F110" i="25"/>
  <c r="F115" i="25" s="1"/>
  <c r="F118" i="25" s="1"/>
  <c r="N81" i="25"/>
  <c r="N79" i="25"/>
  <c r="N77" i="25"/>
  <c r="N78" i="25"/>
  <c r="N74" i="25"/>
  <c r="N68" i="25"/>
  <c r="N80" i="25"/>
  <c r="O63" i="25"/>
  <c r="G111" i="25" l="1"/>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G115" i="25" s="1"/>
  <c r="G118" i="25" s="1"/>
  <c r="L107" i="25"/>
  <c r="J69" i="25"/>
  <c r="N105" i="25"/>
  <c r="N117" i="25" s="1"/>
  <c r="M130" i="25"/>
  <c r="M86" i="25"/>
  <c r="M90" i="25" s="1"/>
  <c r="P112" i="25"/>
  <c r="O112" i="25"/>
  <c r="G93" i="25"/>
  <c r="H110" i="25" l="1"/>
  <c r="J71" i="25"/>
  <c r="K69" i="25"/>
  <c r="H94" i="25"/>
  <c r="H93" i="25"/>
  <c r="I110" i="25" s="1"/>
  <c r="Q84" i="25"/>
  <c r="Q82" i="25"/>
  <c r="Q83" i="25"/>
  <c r="Q66" i="25"/>
  <c r="R65" i="25"/>
  <c r="G94" i="25"/>
  <c r="H111" i="25" s="1"/>
  <c r="H119" i="25" s="1"/>
  <c r="H122" i="25" s="1"/>
  <c r="M107" i="25"/>
  <c r="N130" i="25"/>
  <c r="N86" i="25"/>
  <c r="N90" i="25" s="1"/>
  <c r="N108" i="25"/>
  <c r="H115" i="25"/>
  <c r="H118" i="25" s="1"/>
  <c r="I91" i="25"/>
  <c r="I111" i="25"/>
  <c r="I119" i="25" s="1"/>
  <c r="I122" i="25" s="1"/>
  <c r="O76" i="25"/>
  <c r="P81" i="25"/>
  <c r="P79" i="25"/>
  <c r="P77" i="25"/>
  <c r="P76" i="25" s="1"/>
  <c r="P80" i="25"/>
  <c r="P68" i="25"/>
  <c r="P78" i="25"/>
  <c r="P74" i="25"/>
  <c r="Q63" i="25"/>
  <c r="O88" i="25"/>
  <c r="O87" i="25"/>
  <c r="O106" i="25"/>
  <c r="O89" i="25"/>
  <c r="O108" i="25" l="1"/>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115" i="25" s="1"/>
  <c r="I118" i="25" s="1"/>
  <c r="I92" i="25"/>
  <c r="N156" i="25"/>
  <c r="N166" i="25" s="1"/>
  <c r="N120" i="25"/>
  <c r="N143" i="25" s="1"/>
  <c r="N116" i="25"/>
  <c r="N121" i="25" s="1"/>
  <c r="J114" i="25"/>
  <c r="J72" i="25"/>
  <c r="J91" i="25" s="1"/>
  <c r="J109" i="25" l="1"/>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R106" i="25" l="1"/>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115" i="25" s="1"/>
  <c r="J118" i="25" s="1"/>
  <c r="J93" i="25"/>
  <c r="J94" i="25" s="1"/>
  <c r="Q156" i="25"/>
  <c r="Q166" i="25" s="1"/>
  <c r="Q116" i="25"/>
  <c r="Q121" i="25" s="1"/>
  <c r="Q120" i="25"/>
  <c r="S68" i="25"/>
  <c r="L71" i="25"/>
  <c r="R76" i="25"/>
  <c r="R86" i="25" s="1"/>
  <c r="R90" i="25" s="1"/>
  <c r="K91" i="25"/>
  <c r="Q90" i="25"/>
  <c r="I94" i="25"/>
  <c r="J111" i="25" s="1"/>
  <c r="J119" i="25" s="1"/>
  <c r="J122" i="25" s="1"/>
  <c r="Q107" i="25" l="1"/>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156" i="25" l="1"/>
  <c r="R166" i="25" s="1"/>
  <c r="R120" i="25"/>
  <c r="R116" i="25"/>
  <c r="R121" i="25" s="1"/>
  <c r="M71" i="25"/>
  <c r="T106" i="25"/>
  <c r="T89" i="25"/>
  <c r="T87" i="25"/>
  <c r="U74" i="25"/>
  <c r="T88" i="25"/>
  <c r="T76" i="25"/>
  <c r="T86" i="25" s="1"/>
  <c r="U68" i="25"/>
  <c r="L91" i="25"/>
  <c r="K94" i="25"/>
  <c r="D101" i="25" s="1"/>
  <c r="K93" i="25"/>
  <c r="L110" i="25" s="1"/>
  <c r="K122" i="25"/>
  <c r="D148" i="25" s="1"/>
  <c r="D145" i="25"/>
  <c r="S108" i="25"/>
  <c r="U80" i="25"/>
  <c r="U78" i="25"/>
  <c r="U81" i="25"/>
  <c r="U77" i="25"/>
  <c r="U76" i="25" s="1"/>
  <c r="U79" i="25"/>
  <c r="S90" i="25"/>
  <c r="K115" i="25"/>
  <c r="K118" i="25" s="1"/>
  <c r="S107" i="25" l="1"/>
  <c r="U86" i="25"/>
  <c r="E97" i="25"/>
  <c r="S156" i="25"/>
  <c r="S166" i="25" s="1"/>
  <c r="S120" i="25"/>
  <c r="S116" i="25"/>
  <c r="S121" i="25" s="1"/>
  <c r="L109" i="25"/>
  <c r="L92" i="25"/>
  <c r="T108" i="25"/>
  <c r="M114" i="25"/>
  <c r="M72" i="25"/>
  <c r="L111" i="25"/>
  <c r="L119" i="25" s="1"/>
  <c r="L122" i="25" s="1"/>
  <c r="T90" i="25"/>
  <c r="U88" i="25"/>
  <c r="U106" i="25"/>
  <c r="U89" i="25"/>
  <c r="U87" i="25"/>
  <c r="U108" i="25" s="1"/>
  <c r="N69" i="25"/>
  <c r="U156" i="25" l="1"/>
  <c r="U166" i="25" s="1"/>
  <c r="U116" i="25"/>
  <c r="U120" i="25"/>
  <c r="T107" i="25"/>
  <c r="L115" i="25"/>
  <c r="L118" i="25" s="1"/>
  <c r="N71" i="25"/>
  <c r="O69" i="25"/>
  <c r="M91" i="25"/>
  <c r="T156" i="25"/>
  <c r="T166" i="25" s="1"/>
  <c r="T116" i="25"/>
  <c r="T121" i="25" s="1"/>
  <c r="T120" i="25"/>
  <c r="L94" i="25"/>
  <c r="M111" i="25" s="1"/>
  <c r="M119" i="25" s="1"/>
  <c r="M122" i="25" s="1"/>
  <c r="L93" i="25"/>
  <c r="M110" i="25" s="1"/>
  <c r="U90" i="25"/>
  <c r="E99" i="25"/>
  <c r="U107" i="25" l="1"/>
  <c r="E100" i="25"/>
  <c r="O71" i="25"/>
  <c r="U121" i="25"/>
  <c r="M109" i="25"/>
  <c r="M115" i="25" s="1"/>
  <c r="M118" i="25" s="1"/>
  <c r="M92" i="25"/>
  <c r="N72" i="25"/>
  <c r="N114" i="25"/>
  <c r="N91" i="25" l="1"/>
  <c r="O114" i="25"/>
  <c r="O72" i="25"/>
  <c r="M93" i="25"/>
  <c r="N110" i="25" s="1"/>
  <c r="P69" i="25"/>
  <c r="O91" i="25" l="1"/>
  <c r="P71" i="25"/>
  <c r="Q69" i="25"/>
  <c r="M94" i="25"/>
  <c r="N111" i="25" s="1"/>
  <c r="N119" i="25" s="1"/>
  <c r="N122" i="25" s="1"/>
  <c r="N109" i="25"/>
  <c r="N115" i="25" s="1"/>
  <c r="N118" i="25" s="1"/>
  <c r="N92" i="25"/>
  <c r="Q71" i="25" l="1"/>
  <c r="R69" i="25"/>
  <c r="N93" i="25"/>
  <c r="O110" i="25" s="1"/>
  <c r="P114" i="25"/>
  <c r="P72" i="25"/>
  <c r="O109" i="25"/>
  <c r="O92" i="25"/>
  <c r="O93" i="25" l="1"/>
  <c r="P110" i="25" s="1"/>
  <c r="P91" i="25"/>
  <c r="R71" i="25"/>
  <c r="S69" i="25"/>
  <c r="N94" i="25"/>
  <c r="O111" i="25" s="1"/>
  <c r="O119" i="25" s="1"/>
  <c r="O122" i="25" s="1"/>
  <c r="Q114" i="25"/>
  <c r="Q72" i="25"/>
  <c r="Q91" i="25" l="1"/>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4" i="25"/>
  <c r="Q93" i="25"/>
  <c r="R110" i="25" s="1"/>
  <c r="S91" i="25"/>
  <c r="T114" i="25"/>
  <c r="T72" i="25"/>
  <c r="R109" i="25"/>
  <c r="R92" i="25"/>
  <c r="P94" i="25"/>
  <c r="Q111" i="25" l="1"/>
  <c r="R111" i="25"/>
  <c r="R119" i="25" s="1"/>
  <c r="S109" i="25"/>
  <c r="S92" i="25"/>
  <c r="R94" i="25"/>
  <c r="R93" i="25"/>
  <c r="S110" i="25" s="1"/>
  <c r="T91" i="25"/>
  <c r="S111" i="25"/>
  <c r="S119" i="25" s="1"/>
  <c r="S122" i="25" s="1"/>
  <c r="U91" i="25"/>
  <c r="T109" i="25" l="1"/>
  <c r="T92" i="25"/>
  <c r="S115" i="25"/>
  <c r="S118" i="25" s="1"/>
  <c r="U109" i="25"/>
  <c r="U92" i="25"/>
  <c r="S94" i="25"/>
  <c r="S93" i="25"/>
  <c r="T110" i="25" s="1"/>
  <c r="R115" i="25"/>
  <c r="R118" i="25" s="1"/>
  <c r="Q119" i="25"/>
  <c r="Q122" i="25" s="1"/>
  <c r="Q115" i="25"/>
  <c r="Q118" i="25" s="1"/>
  <c r="U94" i="25" l="1"/>
  <c r="E101" i="25" s="1"/>
  <c r="U93" i="25"/>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<sst xmlns="http://schemas.openxmlformats.org/spreadsheetml/2006/main" count="784" uniqueCount="314">
  <si>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</si>
  <si>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</si>
  <si>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</si>
  <si>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</si>
  <si>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</si>
  <si>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</si>
  <si>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</si>
  <si>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</si>
  <si>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</si>
  <si>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</si>
  <si>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</si>
  <si>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</si>
  <si>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</si>
  <si>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</si>
  <si>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</si>
  <si>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</si>
  <si>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</si>
  <si>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</si>
  <si>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</si>
  <si>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</si>
  <si>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</si>
  <si>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</si>
  <si>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</si>
  <si>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</si>
  <si>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</si>
  <si>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</si>
  <si>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</si>
  <si>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</si>
  <si>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</si>
  <si>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</si>
  <si>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</si>
  <si>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</si>
  <si>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</si>
  <si>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</si>
  <si>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</si>
  <si>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</si>
  <si>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</si>
  <si>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</si>
  <si>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</si>
  <si>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</si>
  <si>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</si>
  <si>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</si>
  <si>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</si>
  <si>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</si>
  <si>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</si>
  <si>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</si>
  <si>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</si>
  <si>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</si>
  <si>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</si>
  <si>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</si>
  <si>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</si>
  <si>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</si>
  <si>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</si>
  <si>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</si>
  <si>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</si>
  <si>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</si>
  <si>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</si>
  <si>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</si>
  <si>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</si>
  <si>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</si>
  <si>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</si>
  <si>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</si>
  <si>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</si>
  <si>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</si>
  <si>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</si>
  <si>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</si>
  <si>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</si>
  <si>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</si>
  <si>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</si>
  <si>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</si>
  <si>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</si>
  <si>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</si>
  <si>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</si>
  <si>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</si>
  <si>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</si>
  <si>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</si>
  <si>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</si>
  <si>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</si>
  <si>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</si>
  <si>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</si>
  <si>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</si>
  <si>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</si>
  <si>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</si>
  <si>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</si>
  <si>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</si>
  <si>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</si>
  <si>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</si>
  <si>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</si>
  <si>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</si>
  <si>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</si>
  <si>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</si>
  <si>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</si>
  <si>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</si>
  <si>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</si>
  <si>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</si>
  <si>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</si>
  <si>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</si>
  <si>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</si>
  <si>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</si>
  <si>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</si>
  <si>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</si>
  <si>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</si>
  <si>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</si>
  <si>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</si>
  <si>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</si>
  <si>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</si>
  <si>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</si>
  <si>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</si>
  <si>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</si>
  <si>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</si>
  <si>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</si>
  <si>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</si>
  <si>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</si>
  <si>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</si>
  <si>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</si>
  <si>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</si>
  <si>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</si>
  <si>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</si>
  <si>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</si>
  <si>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</si>
  <si>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</si>
  <si>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</si>
  <si>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</si>
  <si>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</si>
  <si>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</si>
  <si>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</si>
  <si>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</si>
  <si>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</si>
  <si>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</si>
  <si>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</si>
  <si>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</si>
  <si>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</si>
  <si>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</si>
  <si>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</si>
  <si>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</si>
  <si>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</si>
  <si>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</si>
  <si>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</si>
  <si>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</si>
  <si>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</si>
  <si>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</si>
  <si>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</si>
  <si>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</si>
  <si>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</si>
  <si>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</si>
  <si>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</si>
  <si>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</si>
  <si>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</si>
  <si>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</si>
  <si>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</si>
  <si>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</si>
  <si>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</si>
  <si>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</si>
  <si>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</si>
  <si>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</si>
  <si>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</si>
  <si>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</si>
  <si>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</si>
  <si>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</si>
  <si>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</si>
  <si>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</si>
  <si>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</si>
  <si>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</si>
  <si>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</si>
  <si>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</si>
  <si>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</si>
  <si>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</si>
  <si>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</si>
  <si>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</si>
  <si>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</si>
  <si>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</si>
  <si>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</si>
  <si>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</si>
  <si>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</si>
  <si>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</si>
  <si>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</si>
  <si>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</si>
  <si>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</si>
  <si>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</si>
  <si>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</si>
  <si>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</si>
  <si>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</si>
  <si>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</si>
  <si>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</si>
  <si>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</si>
  <si>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</si>
  <si>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</si>
  <si>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</si>
  <si>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</si>
  <si>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</si>
  <si>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</si>
  <si>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</si>
  <si>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</si>
  <si>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</si>
  <si>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</si>
  <si>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</si>
  <si>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</si>
  <si>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</si>
  <si>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</si>
  <si>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</si>
  <si>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</si>
  <si>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</si>
  <si>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</si>
  <si>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</si>
  <si>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</si>
  <si>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</si>
  <si>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</si>
  <si>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</si>
  <si>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</si>
  <si>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</si>
  <si>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</si>
  <si>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</si>
  <si>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</si>
  <si>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</si>
  <si>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</si>
  <si>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</si>
  <si>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</si>
  <si>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</si>
  <si>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приобретение 1-ой единицы спецтехники</t>
  </si>
  <si>
    <t>О_0000000828</t>
  </si>
  <si>
    <t>Приобретение стационарной лаборатории ЛЭИС-100</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</si>
  <si>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</si>
  <si>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</si>
  <si>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</si>
  <si>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</si>
  <si>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</si>
  <si>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</si>
  <si>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</si>
  <si>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</si>
  <si>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</si>
  <si>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</si>
  <si>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самосвала</t>
  </si>
  <si>
    <t>Приобретение гидромолота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</si>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</sst>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7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4" fontId="54" fillId="0" borderId="0" xfId="2" applyNumberFormat="1" applyFont="1" applyFill="1" applyBorder="1" applyAlignment="1">
      <alignment horizontal="lef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4" zoomScale="115" zoomScaleSheetLayoutView="115" workbookViewId="0">
      <selection activeCell="C20" sqref="C2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4" t="s">
        <v>173</v>
      </c>
      <c r="B5" s="294"/>
      <c r="C5" s="294"/>
      <c r="D5" s="294"/>
      <c r="E5" s="96"/>
      <c r="F5" s="96"/>
      <c r="G5" s="96"/>
      <c r="H5" s="96"/>
      <c r="I5" s="96"/>
      <c r="J5" s="96"/>
      <c r="K5" s="96"/>
    </row>
    <row r="6" spans="1:23" s="11" customFormat="1" ht="18.75" x14ac:dyDescent="0.3">
      <c r="A6" s="16"/>
      <c r="B6" s="16"/>
      <c r="G6" s="15"/>
      <c r="H6" s="15"/>
      <c r="I6" s="14"/>
    </row>
    <row r="7" spans="1:23" s="11" customFormat="1" ht="18.75" x14ac:dyDescent="0.2">
      <c r="A7" s="298" t="s">
        <v>8</v>
      </c>
      <c r="B7" s="298"/>
      <c r="C7" s="298"/>
      <c r="D7" s="298"/>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7" t="s">
        <v>219</v>
      </c>
      <c r="B9" s="297"/>
      <c r="C9" s="297"/>
      <c r="D9" s="297"/>
      <c r="E9" s="7"/>
      <c r="F9" s="7"/>
      <c r="G9" s="7"/>
      <c r="H9" s="7"/>
      <c r="I9" s="7"/>
      <c r="J9" s="12"/>
      <c r="K9" s="12"/>
      <c r="L9" s="12"/>
      <c r="M9" s="12"/>
      <c r="N9" s="12"/>
      <c r="O9" s="12"/>
      <c r="P9" s="12"/>
      <c r="Q9" s="12"/>
      <c r="R9" s="12"/>
      <c r="S9" s="12"/>
      <c r="T9" s="12"/>
      <c r="U9" s="12"/>
      <c r="V9" s="12"/>
      <c r="W9" s="12"/>
    </row>
    <row r="10" spans="1:23" s="11" customFormat="1" ht="18.75" x14ac:dyDescent="0.2">
      <c r="A10" s="295" t="s">
        <v>7</v>
      </c>
      <c r="B10" s="295"/>
      <c r="C10" s="295"/>
      <c r="D10" s="295"/>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7" t="s">
        <v>220</v>
      </c>
      <c r="B12" s="297"/>
      <c r="C12" s="297"/>
      <c r="D12" s="297"/>
      <c r="E12" s="7"/>
      <c r="F12" s="7"/>
      <c r="G12" s="7"/>
      <c r="H12" s="7"/>
      <c r="I12" s="7"/>
      <c r="J12" s="7"/>
      <c r="K12" s="7"/>
      <c r="L12" s="7"/>
      <c r="M12" s="7"/>
      <c r="N12" s="7"/>
      <c r="O12" s="7"/>
      <c r="P12" s="7"/>
      <c r="Q12" s="7"/>
      <c r="R12" s="7"/>
      <c r="S12" s="7"/>
      <c r="T12" s="7"/>
      <c r="U12" s="7"/>
      <c r="V12" s="7"/>
      <c r="W12" s="7"/>
    </row>
    <row r="13" spans="1:23" s="2" customFormat="1" ht="15" customHeight="1" x14ac:dyDescent="0.2">
      <c r="A13" s="295" t="s">
        <v>6</v>
      </c>
      <c r="B13" s="295"/>
      <c r="C13" s="295"/>
      <c r="D13" s="295"/>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6" t="s">
        <v>154</v>
      </c>
      <c r="B15" s="296"/>
      <c r="C15" s="297"/>
      <c r="D15" s="297"/>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218</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S12" sqref="S1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173</v>
      </c>
      <c r="B5" s="294"/>
      <c r="C5" s="294"/>
      <c r="D5" s="294"/>
      <c r="E5" s="294"/>
      <c r="F5" s="294"/>
      <c r="G5" s="294"/>
      <c r="H5" s="294"/>
      <c r="I5" s="294"/>
      <c r="J5" s="294"/>
      <c r="K5" s="294"/>
      <c r="L5" s="294"/>
    </row>
    <row r="7" spans="1:12" ht="18.75" x14ac:dyDescent="0.25">
      <c r="A7" s="298" t="s">
        <v>180</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О_0000000828</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0"/>
      <c r="B11" s="300"/>
      <c r="C11" s="300"/>
      <c r="D11" s="300"/>
      <c r="E11" s="300"/>
      <c r="F11" s="300"/>
      <c r="G11" s="300"/>
      <c r="H11" s="300"/>
      <c r="I11" s="300"/>
      <c r="J11" s="300"/>
      <c r="K11" s="300"/>
      <c r="L11" s="300"/>
    </row>
    <row r="12" spans="1:12" ht="63.75" customHeight="1" x14ac:dyDescent="0.25">
      <c r="A12" s="296" t="str">
        <f>'1. паспорт описание'!A12:D12</f>
        <v>Приобретение стационарной лаборатории ЛЭИС-100</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198</v>
      </c>
      <c r="B18" s="376"/>
      <c r="C18" s="376"/>
      <c r="D18" s="376"/>
      <c r="E18" s="376"/>
      <c r="F18" s="376"/>
      <c r="G18" s="376"/>
      <c r="H18" s="376"/>
      <c r="I18" s="376"/>
      <c r="J18" s="376"/>
      <c r="K18" s="376"/>
      <c r="L18" s="376"/>
    </row>
    <row r="20" spans="1:12" ht="55.5" customHeight="1" x14ac:dyDescent="0.25">
      <c r="A20" s="375" t="s">
        <v>313</v>
      </c>
      <c r="B20" s="375"/>
      <c r="C20" s="375"/>
      <c r="D20" s="375"/>
      <c r="E20" s="375"/>
      <c r="F20" s="375"/>
      <c r="G20" s="375"/>
      <c r="H20" s="375"/>
      <c r="I20" s="375"/>
      <c r="J20" s="375"/>
      <c r="K20" s="375"/>
      <c r="L20" s="375"/>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173</v>
      </c>
      <c r="B5" s="294"/>
      <c r="C5" s="294"/>
      <c r="D5" s="294"/>
      <c r="E5" s="294"/>
      <c r="F5" s="294"/>
      <c r="G5" s="294"/>
      <c r="H5" s="294"/>
      <c r="I5" s="294"/>
      <c r="J5" s="294"/>
      <c r="K5" s="294"/>
      <c r="L5" s="294"/>
    </row>
    <row r="7" spans="1:12" ht="18.75" x14ac:dyDescent="0.25">
      <c r="A7" s="298" t="s">
        <v>180</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О_0000000828</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0"/>
      <c r="B11" s="300"/>
      <c r="C11" s="300"/>
      <c r="D11" s="300"/>
      <c r="E11" s="300"/>
      <c r="F11" s="300"/>
      <c r="G11" s="300"/>
      <c r="H11" s="300"/>
      <c r="I11" s="300"/>
      <c r="J11" s="300"/>
      <c r="K11" s="300"/>
      <c r="L11" s="300"/>
    </row>
    <row r="12" spans="1:12" ht="64.5" customHeight="1" x14ac:dyDescent="0.25">
      <c r="A12" s="296" t="str">
        <f>'1. паспорт описание'!A12:D12</f>
        <v>Приобретение стационарной лаборатории ЛЭИС-100</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197</v>
      </c>
      <c r="B18" s="376"/>
      <c r="C18" s="376"/>
      <c r="D18" s="376"/>
      <c r="E18" s="376"/>
      <c r="F18" s="376"/>
      <c r="G18" s="376"/>
      <c r="H18" s="376"/>
      <c r="I18" s="376"/>
      <c r="J18" s="376"/>
      <c r="K18" s="376"/>
      <c r="L18" s="376"/>
    </row>
    <row r="20" spans="1:12" ht="55.5" customHeight="1" x14ac:dyDescent="0.25">
      <c r="A20" s="375" t="s">
        <v>185</v>
      </c>
      <c r="B20" s="375"/>
      <c r="C20" s="375"/>
      <c r="D20" s="375"/>
      <c r="E20" s="375"/>
      <c r="F20" s="375"/>
      <c r="G20" s="375"/>
      <c r="H20" s="375"/>
      <c r="I20" s="375"/>
      <c r="J20" s="375"/>
      <c r="K20" s="375"/>
      <c r="L20" s="375"/>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4" t="s">
        <v>173</v>
      </c>
      <c r="B5" s="294"/>
      <c r="C5" s="294"/>
      <c r="D5" s="294"/>
      <c r="E5" s="294"/>
      <c r="F5" s="294"/>
      <c r="G5" s="294"/>
      <c r="H5" s="294"/>
      <c r="I5" s="294"/>
      <c r="J5" s="294"/>
      <c r="K5" s="294"/>
      <c r="L5" s="294"/>
    </row>
    <row r="7" spans="1:12" ht="18.75" x14ac:dyDescent="0.25">
      <c r="A7" s="298" t="s">
        <v>191</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О_0000000828</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0"/>
      <c r="B11" s="300"/>
      <c r="C11" s="300"/>
      <c r="D11" s="300"/>
      <c r="E11" s="300"/>
      <c r="F11" s="300"/>
      <c r="G11" s="300"/>
      <c r="H11" s="300"/>
      <c r="I11" s="300"/>
      <c r="J11" s="300"/>
      <c r="K11" s="300"/>
      <c r="L11" s="300"/>
    </row>
    <row r="12" spans="1:12" ht="42.75" customHeight="1" x14ac:dyDescent="0.25">
      <c r="A12" s="296" t="str">
        <f>'1. паспорт описание'!A12:D12</f>
        <v>Приобретение стационарной лаборатории ЛЭИС-100</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67.5" customHeight="1" x14ac:dyDescent="0.25">
      <c r="A18" s="376" t="s">
        <v>199</v>
      </c>
      <c r="B18" s="376"/>
      <c r="C18" s="376"/>
      <c r="D18" s="376"/>
      <c r="E18" s="376"/>
      <c r="F18" s="376"/>
      <c r="G18" s="376"/>
      <c r="H18" s="376"/>
      <c r="I18" s="376"/>
      <c r="J18" s="376"/>
      <c r="K18" s="376"/>
      <c r="L18" s="376"/>
    </row>
    <row r="19" spans="1:12" ht="33.75" hidden="1" customHeight="1" x14ac:dyDescent="0.25">
      <c r="A19" s="377"/>
      <c r="B19" s="377"/>
      <c r="C19" s="377"/>
      <c r="D19" s="377"/>
      <c r="E19" s="377"/>
      <c r="F19" s="377"/>
      <c r="G19" s="377"/>
      <c r="H19" s="377"/>
      <c r="I19" s="377"/>
      <c r="J19" s="377"/>
      <c r="K19" s="377"/>
      <c r="L19" s="377"/>
    </row>
    <row r="20" spans="1:12" ht="45.75" customHeight="1" x14ac:dyDescent="0.25">
      <c r="A20" s="375" t="s">
        <v>208</v>
      </c>
      <c r="B20" s="375"/>
      <c r="C20" s="375"/>
      <c r="D20" s="375"/>
      <c r="E20" s="375"/>
      <c r="F20" s="375"/>
      <c r="G20" s="375"/>
      <c r="H20" s="375"/>
      <c r="I20" s="375"/>
      <c r="J20" s="375"/>
      <c r="K20" s="375"/>
      <c r="L20" s="375"/>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4" t="s">
        <v>173</v>
      </c>
      <c r="B4" s="294"/>
      <c r="C4" s="294"/>
      <c r="D4" s="294"/>
      <c r="E4" s="294"/>
      <c r="F4" s="294"/>
      <c r="G4" s="294"/>
      <c r="H4" s="294"/>
      <c r="I4" s="294"/>
      <c r="J4" s="294"/>
      <c r="K4" s="294"/>
    </row>
    <row r="5" spans="1:20" s="11" customFormat="1" ht="15.75" x14ac:dyDescent="0.2">
      <c r="A5" s="16"/>
      <c r="B5" s="16"/>
    </row>
    <row r="6" spans="1:20" s="11" customFormat="1" ht="18.75" x14ac:dyDescent="0.2">
      <c r="A6" s="298" t="s">
        <v>180</v>
      </c>
      <c r="B6" s="298"/>
      <c r="C6" s="298"/>
      <c r="D6" s="298"/>
      <c r="E6" s="298"/>
      <c r="F6" s="298"/>
      <c r="G6" s="298"/>
      <c r="H6" s="298"/>
      <c r="I6" s="298"/>
      <c r="J6" s="298"/>
      <c r="K6" s="298"/>
      <c r="L6" s="12"/>
      <c r="M6" s="12"/>
      <c r="N6" s="12"/>
      <c r="O6" s="12"/>
      <c r="P6" s="12"/>
      <c r="Q6" s="12"/>
      <c r="R6" s="12"/>
      <c r="S6" s="12"/>
      <c r="T6" s="12"/>
    </row>
    <row r="7" spans="1:20" s="11" customFormat="1" ht="18.75" x14ac:dyDescent="0.2">
      <c r="A7" s="298"/>
      <c r="B7" s="298"/>
      <c r="C7" s="298"/>
      <c r="D7" s="298"/>
      <c r="E7" s="298"/>
      <c r="F7" s="298"/>
      <c r="G7" s="298"/>
      <c r="H7" s="298"/>
      <c r="I7" s="298"/>
      <c r="J7" s="298"/>
      <c r="K7" s="298"/>
      <c r="L7" s="12"/>
      <c r="M7" s="12"/>
      <c r="N7" s="12"/>
      <c r="O7" s="12"/>
      <c r="P7" s="12"/>
      <c r="Q7" s="12"/>
      <c r="R7" s="12"/>
      <c r="S7" s="12"/>
      <c r="T7" s="12"/>
    </row>
    <row r="8" spans="1:20" s="11" customFormat="1" ht="18.75" x14ac:dyDescent="0.2">
      <c r="A8" s="297" t="str">
        <f>'1. паспорт описание'!A9:D9</f>
        <v>О_0000000828</v>
      </c>
      <c r="B8" s="297"/>
      <c r="C8" s="297"/>
      <c r="D8" s="297"/>
      <c r="E8" s="297"/>
      <c r="F8" s="297"/>
      <c r="G8" s="297"/>
      <c r="H8" s="297"/>
      <c r="I8" s="297"/>
      <c r="J8" s="297"/>
      <c r="K8" s="297"/>
      <c r="L8" s="12"/>
      <c r="M8" s="12"/>
      <c r="N8" s="12"/>
      <c r="O8" s="12"/>
      <c r="P8" s="12"/>
      <c r="Q8" s="12"/>
      <c r="R8" s="12"/>
      <c r="S8" s="12"/>
      <c r="T8" s="12"/>
    </row>
    <row r="9" spans="1:20" s="11" customFormat="1" ht="18.75" x14ac:dyDescent="0.2">
      <c r="A9" s="295" t="s">
        <v>7</v>
      </c>
      <c r="B9" s="295"/>
      <c r="C9" s="295"/>
      <c r="D9" s="295"/>
      <c r="E9" s="295"/>
      <c r="F9" s="295"/>
      <c r="G9" s="295"/>
      <c r="H9" s="295"/>
      <c r="I9" s="295"/>
      <c r="J9" s="295"/>
      <c r="K9" s="295"/>
      <c r="L9" s="12"/>
      <c r="M9" s="12"/>
      <c r="N9" s="12"/>
      <c r="O9" s="12"/>
      <c r="P9" s="12"/>
      <c r="Q9" s="12"/>
      <c r="R9" s="12"/>
      <c r="S9" s="12"/>
      <c r="T9" s="12"/>
    </row>
    <row r="10" spans="1:20" s="8" customFormat="1" ht="15.75" customHeight="1" x14ac:dyDescent="0.2">
      <c r="A10" s="300"/>
      <c r="B10" s="300"/>
      <c r="C10" s="300"/>
      <c r="D10" s="300"/>
      <c r="E10" s="300"/>
      <c r="F10" s="300"/>
      <c r="G10" s="300"/>
      <c r="H10" s="300"/>
      <c r="I10" s="300"/>
      <c r="J10" s="300"/>
      <c r="K10" s="300"/>
      <c r="L10" s="9"/>
      <c r="M10" s="9"/>
      <c r="N10" s="9"/>
      <c r="O10" s="9"/>
      <c r="P10" s="9"/>
      <c r="Q10" s="9"/>
      <c r="R10" s="9"/>
      <c r="S10" s="9"/>
      <c r="T10" s="9"/>
    </row>
    <row r="11" spans="1:20" s="2" customFormat="1" ht="18.75" x14ac:dyDescent="0.2">
      <c r="A11" s="297" t="str">
        <f>'1. паспорт описание'!A12:D12</f>
        <v>Приобретение стационарной лаборатории ЛЭИС-100</v>
      </c>
      <c r="B11" s="297"/>
      <c r="C11" s="297"/>
      <c r="D11" s="297"/>
      <c r="E11" s="297"/>
      <c r="F11" s="297"/>
      <c r="G11" s="297"/>
      <c r="H11" s="297"/>
      <c r="I11" s="297"/>
      <c r="J11" s="297"/>
      <c r="K11" s="297"/>
      <c r="L11" s="7"/>
      <c r="M11" s="7"/>
      <c r="N11" s="7"/>
      <c r="O11" s="7"/>
      <c r="P11" s="7"/>
      <c r="Q11" s="7"/>
      <c r="R11" s="7"/>
      <c r="S11" s="7"/>
      <c r="T11" s="7"/>
    </row>
    <row r="12" spans="1:20" s="2" customFormat="1" ht="15" customHeight="1" x14ac:dyDescent="0.2">
      <c r="A12" s="295" t="s">
        <v>6</v>
      </c>
      <c r="B12" s="295"/>
      <c r="C12" s="295"/>
      <c r="D12" s="295"/>
      <c r="E12" s="295"/>
      <c r="F12" s="295"/>
      <c r="G12" s="295"/>
      <c r="H12" s="295"/>
      <c r="I12" s="295"/>
      <c r="J12" s="295"/>
      <c r="K12" s="295"/>
      <c r="L12" s="5"/>
      <c r="M12" s="5"/>
      <c r="N12" s="5"/>
      <c r="O12" s="5"/>
      <c r="P12" s="5"/>
      <c r="Q12" s="5"/>
      <c r="R12" s="5"/>
      <c r="S12" s="5"/>
      <c r="T12" s="5"/>
    </row>
    <row r="13" spans="1:20" s="2" customFormat="1" ht="15" customHeight="1" x14ac:dyDescent="0.2">
      <c r="A13" s="305"/>
      <c r="B13" s="305"/>
      <c r="C13" s="305"/>
      <c r="D13" s="305"/>
      <c r="E13" s="305"/>
      <c r="F13" s="305"/>
      <c r="G13" s="305"/>
      <c r="H13" s="305"/>
      <c r="I13" s="305"/>
      <c r="J13" s="305"/>
      <c r="K13" s="305"/>
      <c r="L13" s="3"/>
      <c r="M13" s="3"/>
      <c r="N13" s="3"/>
      <c r="O13" s="3"/>
      <c r="P13" s="3"/>
      <c r="Q13" s="3"/>
    </row>
    <row r="14" spans="1:20" s="2" customFormat="1" ht="45.75" customHeight="1" x14ac:dyDescent="0.2">
      <c r="A14" s="296" t="s">
        <v>142</v>
      </c>
      <c r="B14" s="296"/>
      <c r="C14" s="296"/>
      <c r="D14" s="296"/>
      <c r="E14" s="296"/>
      <c r="F14" s="296"/>
      <c r="G14" s="296"/>
      <c r="H14" s="296"/>
      <c r="I14" s="296"/>
      <c r="J14" s="296"/>
      <c r="K14" s="296"/>
      <c r="L14" s="6"/>
      <c r="M14" s="6"/>
      <c r="N14" s="6"/>
      <c r="O14" s="6"/>
      <c r="P14" s="6"/>
      <c r="Q14" s="6"/>
      <c r="R14" s="6"/>
      <c r="S14" s="6"/>
      <c r="T14" s="6"/>
    </row>
    <row r="15" spans="1:20" s="2" customFormat="1" ht="15" customHeight="1" x14ac:dyDescent="0.2">
      <c r="A15" s="299"/>
      <c r="B15" s="299"/>
      <c r="C15" s="299"/>
      <c r="D15" s="299"/>
      <c r="E15" s="299"/>
      <c r="F15" s="299"/>
      <c r="G15" s="299"/>
      <c r="H15" s="299"/>
      <c r="I15" s="299"/>
      <c r="J15" s="299"/>
      <c r="K15" s="299"/>
      <c r="L15" s="3"/>
      <c r="M15" s="3"/>
      <c r="N15" s="3"/>
      <c r="O15" s="3"/>
      <c r="P15" s="3"/>
      <c r="Q15" s="3"/>
    </row>
    <row r="16" spans="1:20" s="2" customFormat="1" ht="54" customHeight="1" x14ac:dyDescent="0.2">
      <c r="A16" s="304" t="s">
        <v>5</v>
      </c>
      <c r="B16" s="302" t="s">
        <v>163</v>
      </c>
      <c r="C16" s="304" t="s">
        <v>42</v>
      </c>
      <c r="D16" s="304" t="s">
        <v>41</v>
      </c>
      <c r="E16" s="304" t="s">
        <v>40</v>
      </c>
      <c r="F16" s="304" t="s">
        <v>132</v>
      </c>
      <c r="G16" s="304" t="s">
        <v>39</v>
      </c>
      <c r="H16" s="304" t="s">
        <v>38</v>
      </c>
      <c r="I16" s="304" t="s">
        <v>37</v>
      </c>
      <c r="J16" s="304" t="s">
        <v>135</v>
      </c>
      <c r="K16" s="304"/>
      <c r="L16" s="3"/>
      <c r="M16" s="3"/>
      <c r="N16" s="3"/>
      <c r="O16" s="3"/>
      <c r="P16" s="3"/>
      <c r="Q16" s="3"/>
    </row>
    <row r="17" spans="1:20" s="2" customFormat="1" ht="180.75" customHeight="1" x14ac:dyDescent="0.2">
      <c r="A17" s="304"/>
      <c r="B17" s="303"/>
      <c r="C17" s="304"/>
      <c r="D17" s="304"/>
      <c r="E17" s="304"/>
      <c r="F17" s="304"/>
      <c r="G17" s="304"/>
      <c r="H17" s="304"/>
      <c r="I17" s="304"/>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1" t="s">
        <v>184</v>
      </c>
      <c r="B23" s="301"/>
      <c r="C23" s="301"/>
      <c r="D23" s="30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4" t="s">
        <v>173</v>
      </c>
      <c r="B6" s="294"/>
      <c r="C6" s="294"/>
      <c r="D6" s="294"/>
      <c r="E6" s="294"/>
      <c r="F6" s="294"/>
      <c r="G6" s="294"/>
      <c r="H6" s="294"/>
      <c r="I6" s="294"/>
      <c r="J6" s="294"/>
      <c r="K6" s="294"/>
      <c r="L6" s="294"/>
      <c r="M6" s="294"/>
      <c r="N6" s="294"/>
    </row>
    <row r="7" spans="1:14" s="11" customFormat="1" x14ac:dyDescent="0.2">
      <c r="A7" s="16"/>
      <c r="B7" s="16"/>
      <c r="I7" s="15"/>
    </row>
    <row r="8" spans="1:14" s="11" customFormat="1" ht="18.75" x14ac:dyDescent="0.2">
      <c r="A8" s="298" t="s">
        <v>8</v>
      </c>
      <c r="B8" s="298"/>
      <c r="C8" s="298"/>
      <c r="D8" s="298"/>
      <c r="E8" s="298"/>
      <c r="F8" s="298"/>
      <c r="G8" s="298"/>
      <c r="H8" s="298"/>
      <c r="I8" s="298"/>
      <c r="J8" s="298"/>
      <c r="K8" s="298"/>
      <c r="L8" s="298"/>
      <c r="M8" s="298"/>
      <c r="N8" s="298"/>
    </row>
    <row r="9" spans="1:14" s="11" customFormat="1" ht="18.75" x14ac:dyDescent="0.2">
      <c r="A9" s="298"/>
      <c r="B9" s="298"/>
      <c r="C9" s="298"/>
      <c r="D9" s="298"/>
      <c r="E9" s="298"/>
      <c r="F9" s="298"/>
      <c r="G9" s="298"/>
      <c r="H9" s="298"/>
      <c r="I9" s="298"/>
      <c r="J9" s="298"/>
      <c r="K9" s="298"/>
      <c r="L9" s="298"/>
      <c r="M9" s="298"/>
      <c r="N9" s="298"/>
    </row>
    <row r="10" spans="1:14" s="11" customFormat="1" ht="18.75" customHeight="1" x14ac:dyDescent="0.2">
      <c r="A10" s="297" t="str">
        <f>'1. паспорт описание'!A9:D9</f>
        <v>О_0000000828</v>
      </c>
      <c r="B10" s="297"/>
      <c r="C10" s="297"/>
      <c r="D10" s="297"/>
      <c r="E10" s="297"/>
      <c r="F10" s="297"/>
      <c r="G10" s="297"/>
      <c r="H10" s="297"/>
      <c r="I10" s="297"/>
      <c r="J10" s="297"/>
      <c r="K10" s="297"/>
      <c r="L10" s="297"/>
      <c r="M10" s="297"/>
      <c r="N10" s="297"/>
    </row>
    <row r="11" spans="1:14" s="11" customFormat="1" ht="18.75" customHeight="1" x14ac:dyDescent="0.2">
      <c r="A11" s="295" t="s">
        <v>7</v>
      </c>
      <c r="B11" s="295"/>
      <c r="C11" s="295"/>
      <c r="D11" s="295"/>
      <c r="E11" s="295"/>
      <c r="F11" s="295"/>
      <c r="G11" s="295"/>
      <c r="H11" s="295"/>
      <c r="I11" s="295"/>
      <c r="J11" s="295"/>
      <c r="K11" s="295"/>
      <c r="L11" s="295"/>
      <c r="M11" s="295"/>
      <c r="N11" s="295"/>
    </row>
    <row r="12" spans="1:14" s="8" customFormat="1" ht="15.75" customHeight="1" x14ac:dyDescent="0.2">
      <c r="A12" s="300"/>
      <c r="B12" s="300"/>
      <c r="C12" s="300"/>
      <c r="D12" s="300"/>
      <c r="E12" s="300"/>
      <c r="F12" s="300"/>
      <c r="G12" s="300"/>
      <c r="H12" s="300"/>
      <c r="I12" s="300"/>
      <c r="J12" s="300"/>
      <c r="K12" s="300"/>
      <c r="L12" s="300"/>
      <c r="M12" s="300"/>
      <c r="N12" s="300"/>
    </row>
    <row r="13" spans="1:14" s="2" customFormat="1" ht="18.75" x14ac:dyDescent="0.2">
      <c r="A13" s="297" t="str">
        <f>'1. паспорт описание'!A12:D12</f>
        <v>Приобретение стационарной лаборатории ЛЭИС-100</v>
      </c>
      <c r="B13" s="297"/>
      <c r="C13" s="297"/>
      <c r="D13" s="297"/>
      <c r="E13" s="297"/>
      <c r="F13" s="297"/>
      <c r="G13" s="297"/>
      <c r="H13" s="297"/>
      <c r="I13" s="297"/>
      <c r="J13" s="297"/>
      <c r="K13" s="297"/>
      <c r="L13" s="297"/>
      <c r="M13" s="297"/>
      <c r="N13" s="297"/>
    </row>
    <row r="14" spans="1:14" s="2" customFormat="1" ht="15" customHeight="1" x14ac:dyDescent="0.2">
      <c r="A14" s="295" t="s">
        <v>6</v>
      </c>
      <c r="B14" s="295"/>
      <c r="C14" s="295"/>
      <c r="D14" s="295"/>
      <c r="E14" s="295"/>
      <c r="F14" s="295"/>
      <c r="G14" s="295"/>
      <c r="H14" s="295"/>
      <c r="I14" s="295"/>
      <c r="J14" s="295"/>
      <c r="K14" s="295"/>
      <c r="L14" s="295"/>
      <c r="M14" s="295"/>
      <c r="N14" s="295"/>
    </row>
    <row r="15" spans="1:14" s="2" customFormat="1" ht="15" customHeight="1" x14ac:dyDescent="0.2">
      <c r="A15" s="305"/>
      <c r="B15" s="305"/>
      <c r="C15" s="305"/>
      <c r="D15" s="305"/>
      <c r="E15" s="305"/>
      <c r="F15" s="305"/>
      <c r="G15" s="305"/>
      <c r="H15" s="305"/>
      <c r="I15" s="305"/>
      <c r="J15" s="305"/>
      <c r="K15" s="305"/>
      <c r="L15" s="305"/>
      <c r="M15" s="305"/>
      <c r="N15" s="305"/>
    </row>
    <row r="16" spans="1:14" s="2" customFormat="1" ht="15" customHeight="1" x14ac:dyDescent="0.2">
      <c r="A16" s="297" t="s">
        <v>145</v>
      </c>
      <c r="B16" s="297"/>
      <c r="C16" s="297"/>
      <c r="D16" s="297"/>
      <c r="E16" s="297"/>
      <c r="F16" s="297"/>
      <c r="G16" s="297"/>
      <c r="H16" s="297"/>
      <c r="I16" s="297"/>
      <c r="J16" s="297"/>
      <c r="K16" s="297"/>
      <c r="L16" s="297"/>
      <c r="M16" s="297"/>
      <c r="N16" s="297"/>
    </row>
    <row r="17" spans="1:107" s="47" customFormat="1" ht="21" customHeight="1" x14ac:dyDescent="0.25">
      <c r="A17" s="306"/>
      <c r="B17" s="306"/>
      <c r="C17" s="306"/>
      <c r="D17" s="306"/>
      <c r="E17" s="306"/>
      <c r="F17" s="306"/>
      <c r="G17" s="306"/>
      <c r="H17" s="306"/>
      <c r="I17" s="306"/>
      <c r="J17" s="306"/>
      <c r="K17" s="306"/>
      <c r="L17" s="306"/>
      <c r="M17" s="306"/>
      <c r="N17" s="306"/>
    </row>
    <row r="18" spans="1:107" ht="46.5" customHeight="1" x14ac:dyDescent="0.25">
      <c r="A18" s="319" t="s">
        <v>5</v>
      </c>
      <c r="B18" s="309" t="s">
        <v>163</v>
      </c>
      <c r="C18" s="312" t="s">
        <v>76</v>
      </c>
      <c r="D18" s="313"/>
      <c r="E18" s="316" t="s">
        <v>57</v>
      </c>
      <c r="F18" s="312" t="s">
        <v>159</v>
      </c>
      <c r="G18" s="313"/>
      <c r="H18" s="312" t="s">
        <v>87</v>
      </c>
      <c r="I18" s="313"/>
      <c r="J18" s="316" t="s">
        <v>56</v>
      </c>
      <c r="K18" s="312" t="s">
        <v>55</v>
      </c>
      <c r="L18" s="313"/>
      <c r="M18" s="312" t="s">
        <v>158</v>
      </c>
      <c r="N18" s="313"/>
    </row>
    <row r="19" spans="1:107" ht="204.75" customHeight="1" x14ac:dyDescent="0.25">
      <c r="A19" s="320"/>
      <c r="B19" s="322"/>
      <c r="C19" s="314"/>
      <c r="D19" s="315"/>
      <c r="E19" s="317"/>
      <c r="F19" s="314"/>
      <c r="G19" s="315"/>
      <c r="H19" s="314"/>
      <c r="I19" s="315"/>
      <c r="J19" s="318"/>
      <c r="K19" s="314"/>
      <c r="L19" s="315"/>
      <c r="M19" s="314"/>
      <c r="N19" s="315"/>
    </row>
    <row r="20" spans="1:107" ht="51.75" customHeight="1" x14ac:dyDescent="0.25">
      <c r="A20" s="321"/>
      <c r="B20" s="310"/>
      <c r="C20" s="95" t="s">
        <v>53</v>
      </c>
      <c r="D20" s="95" t="s">
        <v>54</v>
      </c>
      <c r="E20" s="318"/>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7">
        <v>1</v>
      </c>
      <c r="B22" s="309"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8"/>
      <c r="B23" s="310"/>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1" t="s">
        <v>176</v>
      </c>
      <c r="D27" s="311"/>
      <c r="E27" s="311"/>
      <c r="F27" s="311"/>
      <c r="G27" s="311"/>
      <c r="H27" s="311"/>
      <c r="I27" s="311"/>
      <c r="J27" s="311"/>
      <c r="K27" s="311"/>
      <c r="L27" s="311"/>
      <c r="M27" s="311"/>
      <c r="N27" s="311"/>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4" t="s">
        <v>177</v>
      </c>
      <c r="B5" s="294"/>
      <c r="C5" s="294"/>
      <c r="D5" s="294"/>
      <c r="E5" s="294"/>
      <c r="F5" s="294"/>
      <c r="G5" s="294"/>
      <c r="H5" s="294"/>
      <c r="I5" s="294"/>
      <c r="J5" s="294"/>
      <c r="K5" s="294"/>
      <c r="L5" s="294"/>
      <c r="M5" s="294"/>
      <c r="N5" s="294"/>
      <c r="O5" s="294"/>
      <c r="P5" s="294"/>
    </row>
    <row r="6" spans="1:16" s="11" customFormat="1" x14ac:dyDescent="0.2">
      <c r="A6" s="97"/>
      <c r="B6" s="105"/>
      <c r="C6" s="97"/>
      <c r="D6" s="97"/>
      <c r="E6" s="97"/>
      <c r="F6" s="97"/>
      <c r="G6" s="97"/>
      <c r="H6" s="97"/>
      <c r="I6" s="97"/>
      <c r="J6" s="97"/>
      <c r="K6" s="97"/>
      <c r="L6" s="97"/>
      <c r="M6" s="97"/>
      <c r="N6" s="97"/>
    </row>
    <row r="7" spans="1:16" s="11" customFormat="1" ht="18.75" x14ac:dyDescent="0.2">
      <c r="A7" s="298" t="s">
        <v>8</v>
      </c>
      <c r="B7" s="298"/>
      <c r="C7" s="298"/>
      <c r="D7" s="298"/>
      <c r="E7" s="298"/>
      <c r="F7" s="298"/>
      <c r="G7" s="298"/>
      <c r="H7" s="298"/>
      <c r="I7" s="298"/>
      <c r="J7" s="298"/>
      <c r="K7" s="298"/>
      <c r="L7" s="298"/>
      <c r="M7" s="298"/>
      <c r="N7" s="298"/>
      <c r="O7" s="298"/>
      <c r="P7" s="298"/>
    </row>
    <row r="8" spans="1:16" s="11" customFormat="1" ht="18.75" x14ac:dyDescent="0.2">
      <c r="F8" s="13"/>
      <c r="G8" s="13"/>
      <c r="H8" s="13"/>
      <c r="I8" s="13"/>
      <c r="J8" s="13"/>
      <c r="K8" s="13"/>
      <c r="L8" s="13"/>
      <c r="M8" s="13"/>
      <c r="N8" s="13"/>
      <c r="O8" s="12"/>
      <c r="P8" s="12"/>
    </row>
    <row r="9" spans="1:16" s="11" customFormat="1" ht="18.75" customHeight="1" x14ac:dyDescent="0.2">
      <c r="A9" s="297" t="str">
        <f>'1. паспорт описание'!A9:D9</f>
        <v>О_0000000828</v>
      </c>
      <c r="B9" s="297"/>
      <c r="C9" s="297"/>
      <c r="D9" s="297"/>
      <c r="E9" s="297"/>
      <c r="F9" s="297"/>
      <c r="G9" s="297"/>
      <c r="H9" s="297"/>
      <c r="I9" s="297"/>
      <c r="J9" s="297"/>
      <c r="K9" s="297"/>
      <c r="L9" s="297"/>
      <c r="M9" s="297"/>
      <c r="N9" s="297"/>
      <c r="O9" s="297"/>
      <c r="P9" s="297"/>
    </row>
    <row r="10" spans="1:16" s="11" customFormat="1" ht="18.75" customHeight="1" x14ac:dyDescent="0.2">
      <c r="A10" s="295" t="s">
        <v>7</v>
      </c>
      <c r="B10" s="295"/>
      <c r="C10" s="295"/>
      <c r="D10" s="295"/>
      <c r="E10" s="295"/>
      <c r="F10" s="295"/>
      <c r="G10" s="295"/>
      <c r="H10" s="295"/>
      <c r="I10" s="295"/>
      <c r="J10" s="295"/>
      <c r="K10" s="295"/>
      <c r="L10" s="295"/>
      <c r="M10" s="295"/>
      <c r="N10" s="295"/>
      <c r="O10" s="295"/>
      <c r="P10" s="295"/>
    </row>
    <row r="11" spans="1:16" s="8" customFormat="1" ht="15.75" customHeight="1" x14ac:dyDescent="0.2">
      <c r="F11" s="9"/>
      <c r="G11" s="9"/>
      <c r="H11" s="9"/>
      <c r="I11" s="9"/>
      <c r="J11" s="9"/>
      <c r="K11" s="9"/>
      <c r="L11" s="9"/>
      <c r="M11" s="9"/>
      <c r="N11" s="9"/>
      <c r="O11" s="9"/>
      <c r="P11" s="9"/>
    </row>
    <row r="12" spans="1:16" s="2" customFormat="1" ht="15" customHeight="1" x14ac:dyDescent="0.2">
      <c r="A12" s="297" t="str">
        <f>'1. паспорт описание'!A12:D12</f>
        <v>Приобретение стационарной лаборатории ЛЭИС-100</v>
      </c>
      <c r="B12" s="297"/>
      <c r="C12" s="297"/>
      <c r="D12" s="297"/>
      <c r="E12" s="297"/>
      <c r="F12" s="297"/>
      <c r="G12" s="297"/>
      <c r="H12" s="297"/>
      <c r="I12" s="297"/>
      <c r="J12" s="297"/>
      <c r="K12" s="297"/>
      <c r="L12" s="297"/>
      <c r="M12" s="297"/>
      <c r="N12" s="297"/>
      <c r="O12" s="297"/>
      <c r="P12" s="297"/>
    </row>
    <row r="13" spans="1:16" s="2" customFormat="1" ht="15" customHeight="1" x14ac:dyDescent="0.2">
      <c r="A13" s="295" t="s">
        <v>6</v>
      </c>
      <c r="B13" s="295"/>
      <c r="C13" s="295"/>
      <c r="D13" s="295"/>
      <c r="E13" s="295"/>
      <c r="F13" s="295"/>
      <c r="G13" s="295"/>
      <c r="H13" s="295"/>
      <c r="I13" s="295"/>
      <c r="J13" s="295"/>
      <c r="K13" s="295"/>
      <c r="L13" s="295"/>
      <c r="M13" s="295"/>
      <c r="N13" s="295"/>
      <c r="O13" s="295"/>
      <c r="P13" s="295"/>
    </row>
    <row r="14" spans="1:16" s="2" customFormat="1" ht="15" customHeight="1" x14ac:dyDescent="0.2">
      <c r="F14" s="3"/>
      <c r="G14" s="3"/>
      <c r="H14" s="3"/>
      <c r="I14" s="3"/>
      <c r="J14" s="3"/>
      <c r="K14" s="3"/>
      <c r="L14" s="3"/>
      <c r="M14" s="3"/>
      <c r="N14" s="3"/>
      <c r="O14" s="3"/>
      <c r="P14" s="3"/>
    </row>
    <row r="15" spans="1:16" s="2" customFormat="1" ht="15" customHeight="1" x14ac:dyDescent="0.2">
      <c r="F15" s="297"/>
      <c r="G15" s="297"/>
      <c r="H15" s="297"/>
      <c r="I15" s="297"/>
      <c r="J15" s="297"/>
      <c r="K15" s="297"/>
      <c r="L15" s="297"/>
      <c r="M15" s="297"/>
      <c r="N15" s="297"/>
      <c r="O15" s="297"/>
      <c r="P15" s="297"/>
    </row>
    <row r="16" spans="1:16" ht="25.5" customHeight="1" x14ac:dyDescent="0.25">
      <c r="A16" s="297" t="s">
        <v>146</v>
      </c>
      <c r="B16" s="297"/>
      <c r="C16" s="297"/>
      <c r="D16" s="297"/>
      <c r="E16" s="297"/>
      <c r="F16" s="297"/>
      <c r="G16" s="297"/>
      <c r="H16" s="297"/>
      <c r="I16" s="297"/>
      <c r="J16" s="297"/>
      <c r="K16" s="297"/>
      <c r="L16" s="297"/>
      <c r="M16" s="297"/>
      <c r="N16" s="297"/>
      <c r="O16" s="297"/>
      <c r="P16" s="297"/>
    </row>
    <row r="17" spans="1:16" s="47" customFormat="1" ht="21" customHeight="1" x14ac:dyDescent="0.25"/>
    <row r="18" spans="1:16" ht="15.75" customHeight="1" x14ac:dyDescent="0.25">
      <c r="A18" s="309" t="s">
        <v>5</v>
      </c>
      <c r="B18" s="309" t="s">
        <v>163</v>
      </c>
      <c r="C18" s="323" t="s">
        <v>151</v>
      </c>
      <c r="D18" s="324"/>
      <c r="E18" s="323" t="s">
        <v>152</v>
      </c>
      <c r="F18" s="324"/>
      <c r="G18" s="327" t="s">
        <v>36</v>
      </c>
      <c r="H18" s="328"/>
      <c r="I18" s="328"/>
      <c r="J18" s="329"/>
      <c r="K18" s="323" t="s">
        <v>153</v>
      </c>
      <c r="L18" s="324"/>
      <c r="M18" s="323" t="s">
        <v>61</v>
      </c>
      <c r="N18" s="324"/>
      <c r="O18" s="323" t="s">
        <v>60</v>
      </c>
      <c r="P18" s="324"/>
    </row>
    <row r="19" spans="1:16" ht="216" customHeight="1" x14ac:dyDescent="0.25">
      <c r="A19" s="322"/>
      <c r="B19" s="322"/>
      <c r="C19" s="325"/>
      <c r="D19" s="326"/>
      <c r="E19" s="325"/>
      <c r="F19" s="326"/>
      <c r="G19" s="327" t="s">
        <v>59</v>
      </c>
      <c r="H19" s="329"/>
      <c r="I19" s="327" t="s">
        <v>58</v>
      </c>
      <c r="J19" s="329"/>
      <c r="K19" s="325"/>
      <c r="L19" s="326"/>
      <c r="M19" s="325"/>
      <c r="N19" s="326"/>
      <c r="O19" s="325"/>
      <c r="P19" s="326"/>
    </row>
    <row r="20" spans="1:16" ht="60" customHeight="1" x14ac:dyDescent="0.25">
      <c r="A20" s="310"/>
      <c r="B20" s="310"/>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4" t="s">
        <v>173</v>
      </c>
      <c r="B4" s="294"/>
      <c r="C4" s="294"/>
      <c r="D4" s="294"/>
      <c r="E4" s="294"/>
      <c r="F4" s="294"/>
      <c r="G4" s="294"/>
      <c r="H4" s="294"/>
      <c r="I4" s="294"/>
      <c r="J4" s="294"/>
      <c r="K4" s="294"/>
      <c r="L4" s="294"/>
      <c r="M4" s="294"/>
      <c r="N4" s="294"/>
      <c r="O4" s="294"/>
      <c r="P4" s="294"/>
      <c r="Q4" s="294"/>
      <c r="R4" s="294"/>
      <c r="S4" s="294"/>
      <c r="T4" s="294"/>
      <c r="U4" s="294"/>
      <c r="V4" s="294"/>
      <c r="W4" s="294"/>
      <c r="X4" s="294"/>
    </row>
    <row r="6" spans="1:26" ht="18.75" x14ac:dyDescent="0.25">
      <c r="A6" s="298" t="s">
        <v>180</v>
      </c>
      <c r="B6" s="298"/>
      <c r="C6" s="298"/>
      <c r="D6" s="298"/>
      <c r="E6" s="298"/>
      <c r="F6" s="298"/>
      <c r="G6" s="298"/>
      <c r="H6" s="298"/>
      <c r="I6" s="298"/>
      <c r="J6" s="298"/>
      <c r="K6" s="298"/>
      <c r="L6" s="298"/>
      <c r="M6" s="298"/>
      <c r="N6" s="298"/>
      <c r="O6" s="298"/>
      <c r="P6" s="298"/>
      <c r="Q6" s="298"/>
      <c r="R6" s="298"/>
      <c r="S6" s="298"/>
      <c r="T6" s="298"/>
      <c r="U6" s="298"/>
      <c r="V6" s="298"/>
      <c r="W6" s="298"/>
      <c r="X6" s="298"/>
      <c r="Y6" s="91"/>
      <c r="Z6" s="91"/>
    </row>
    <row r="7" spans="1:26" ht="18.75" x14ac:dyDescent="0.25">
      <c r="B7" s="298"/>
      <c r="C7" s="298"/>
      <c r="D7" s="298"/>
      <c r="E7" s="298"/>
      <c r="F7" s="298"/>
      <c r="G7" s="298"/>
      <c r="H7" s="298"/>
      <c r="I7" s="298"/>
      <c r="J7" s="298"/>
      <c r="K7" s="298"/>
      <c r="L7" s="298"/>
      <c r="M7" s="298"/>
      <c r="N7" s="298"/>
      <c r="O7" s="298"/>
      <c r="P7" s="298"/>
      <c r="Q7" s="298"/>
      <c r="R7" s="298"/>
      <c r="S7" s="298"/>
      <c r="T7" s="298"/>
      <c r="U7" s="298"/>
      <c r="V7" s="298"/>
      <c r="W7" s="298"/>
      <c r="X7" s="298"/>
      <c r="Y7" s="91"/>
      <c r="Z7" s="91"/>
    </row>
    <row r="8" spans="1:26" ht="18.75" x14ac:dyDescent="0.25">
      <c r="A8" s="297" t="str">
        <f>'1. паспорт описание'!A9:D9</f>
        <v>О_0000000828</v>
      </c>
      <c r="B8" s="297"/>
      <c r="C8" s="297"/>
      <c r="D8" s="297"/>
      <c r="E8" s="297"/>
      <c r="F8" s="297"/>
      <c r="G8" s="297"/>
      <c r="H8" s="297"/>
      <c r="I8" s="297"/>
      <c r="J8" s="297"/>
      <c r="K8" s="297"/>
      <c r="L8" s="297"/>
      <c r="M8" s="297"/>
      <c r="N8" s="297"/>
      <c r="O8" s="297"/>
      <c r="P8" s="297"/>
      <c r="Q8" s="297"/>
      <c r="R8" s="297"/>
      <c r="S8" s="297"/>
      <c r="T8" s="297"/>
      <c r="U8" s="297"/>
      <c r="V8" s="297"/>
      <c r="W8" s="297"/>
      <c r="X8" s="297"/>
      <c r="Y8" s="92"/>
      <c r="Z8" s="92"/>
    </row>
    <row r="9" spans="1:26" ht="15.75" x14ac:dyDescent="0.2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93"/>
      <c r="Z9" s="93"/>
    </row>
    <row r="10" spans="1:26" ht="18.75" x14ac:dyDescent="0.25">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10"/>
      <c r="Z10" s="10"/>
    </row>
    <row r="11" spans="1:26" ht="18.75" x14ac:dyDescent="0.25">
      <c r="A11" s="297" t="str">
        <f>'1. паспорт описание'!A12:D12</f>
        <v>Приобретение стационарной лаборатории ЛЭИС-100</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92"/>
      <c r="Z11" s="92"/>
    </row>
    <row r="12" spans="1:26" ht="15.75" x14ac:dyDescent="0.25">
      <c r="A12" s="295" t="s">
        <v>6</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93"/>
      <c r="Z12" s="93"/>
    </row>
    <row r="13" spans="1:26" x14ac:dyDescent="0.25">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99"/>
      <c r="Z13" s="99"/>
    </row>
    <row r="14" spans="1:26" x14ac:dyDescent="0.25">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99"/>
      <c r="Z14" s="99"/>
    </row>
    <row r="15" spans="1:26" x14ac:dyDescent="0.2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99"/>
      <c r="Z15" s="99"/>
    </row>
    <row r="16" spans="1:26" x14ac:dyDescent="0.2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99"/>
      <c r="Z16" s="99"/>
    </row>
    <row r="17" spans="1:26" x14ac:dyDescent="0.25">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100"/>
      <c r="Z17" s="100"/>
    </row>
    <row r="18" spans="1:26" x14ac:dyDescent="0.25">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100"/>
      <c r="Z18" s="100"/>
    </row>
    <row r="19" spans="1:26" x14ac:dyDescent="0.25">
      <c r="B19" s="332" t="s">
        <v>181</v>
      </c>
      <c r="C19" s="332"/>
      <c r="D19" s="332"/>
      <c r="E19" s="332"/>
      <c r="F19" s="332"/>
      <c r="G19" s="332"/>
      <c r="H19" s="332"/>
      <c r="I19" s="332"/>
      <c r="J19" s="332"/>
      <c r="K19" s="332"/>
      <c r="L19" s="332"/>
      <c r="M19" s="332"/>
      <c r="N19" s="332"/>
      <c r="O19" s="332"/>
      <c r="P19" s="332"/>
      <c r="Q19" s="332"/>
      <c r="R19" s="332"/>
      <c r="S19" s="332"/>
      <c r="T19" s="332"/>
      <c r="U19" s="332"/>
      <c r="V19" s="332"/>
      <c r="W19" s="332"/>
      <c r="X19" s="332"/>
      <c r="Y19" s="101"/>
      <c r="Z19" s="101"/>
    </row>
    <row r="20" spans="1:26" ht="32.25" customHeight="1" x14ac:dyDescent="0.25">
      <c r="A20" s="76"/>
      <c r="B20" s="334" t="s">
        <v>129</v>
      </c>
      <c r="C20" s="335"/>
      <c r="D20" s="335"/>
      <c r="E20" s="335"/>
      <c r="F20" s="335"/>
      <c r="G20" s="335"/>
      <c r="H20" s="335"/>
      <c r="I20" s="335"/>
      <c r="J20" s="335"/>
      <c r="K20" s="335"/>
      <c r="L20" s="336"/>
      <c r="M20" s="333" t="s">
        <v>130</v>
      </c>
      <c r="N20" s="333"/>
      <c r="O20" s="333"/>
      <c r="P20" s="333"/>
      <c r="Q20" s="333"/>
      <c r="R20" s="333"/>
      <c r="S20" s="333"/>
      <c r="T20" s="333"/>
      <c r="U20" s="333"/>
      <c r="V20" s="333"/>
      <c r="W20" s="333"/>
      <c r="X20" s="333"/>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0" t="s">
        <v>179</v>
      </c>
      <c r="B25" s="330"/>
      <c r="C25" s="330"/>
      <c r="D25" s="330"/>
      <c r="E25" s="330"/>
      <c r="F25" s="330"/>
      <c r="G25" s="330"/>
      <c r="H25" s="330"/>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4" t="s">
        <v>173</v>
      </c>
      <c r="B5" s="294"/>
      <c r="C5" s="294"/>
      <c r="D5" s="294"/>
      <c r="E5" s="294"/>
      <c r="F5" s="294"/>
      <c r="G5" s="294"/>
      <c r="H5" s="294"/>
      <c r="I5" s="294"/>
      <c r="J5" s="294"/>
      <c r="K5" s="294"/>
      <c r="L5" s="294"/>
      <c r="M5" s="294"/>
      <c r="N5" s="294"/>
      <c r="O5" s="294"/>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8" t="s">
        <v>180</v>
      </c>
      <c r="B7" s="298"/>
      <c r="C7" s="298"/>
      <c r="D7" s="298"/>
      <c r="E7" s="298"/>
      <c r="F7" s="298"/>
      <c r="G7" s="298"/>
      <c r="H7" s="298"/>
      <c r="I7" s="298"/>
      <c r="J7" s="298"/>
      <c r="K7" s="298"/>
      <c r="L7" s="298"/>
      <c r="M7" s="298"/>
      <c r="N7" s="298"/>
      <c r="O7" s="298"/>
      <c r="P7" s="12"/>
      <c r="Q7" s="12"/>
      <c r="R7" s="12"/>
      <c r="S7" s="12"/>
      <c r="T7" s="12"/>
      <c r="U7" s="12"/>
      <c r="V7" s="12"/>
      <c r="W7" s="12"/>
      <c r="X7" s="12"/>
      <c r="Y7" s="12"/>
      <c r="Z7" s="12"/>
    </row>
    <row r="8" spans="1:28" s="11" customFormat="1" ht="18.75" x14ac:dyDescent="0.2">
      <c r="A8" s="298"/>
      <c r="B8" s="298"/>
      <c r="C8" s="298"/>
      <c r="D8" s="298"/>
      <c r="E8" s="298"/>
      <c r="F8" s="298"/>
      <c r="G8" s="298"/>
      <c r="H8" s="298"/>
      <c r="I8" s="298"/>
      <c r="J8" s="298"/>
      <c r="K8" s="298"/>
      <c r="L8" s="298"/>
      <c r="M8" s="298"/>
      <c r="N8" s="298"/>
      <c r="O8" s="298"/>
      <c r="P8" s="12"/>
      <c r="Q8" s="12"/>
      <c r="R8" s="12"/>
      <c r="S8" s="12"/>
      <c r="T8" s="12"/>
      <c r="U8" s="12"/>
      <c r="V8" s="12"/>
      <c r="W8" s="12"/>
      <c r="X8" s="12"/>
      <c r="Y8" s="12"/>
      <c r="Z8" s="12"/>
    </row>
    <row r="9" spans="1:28" s="11" customFormat="1" ht="18.75" x14ac:dyDescent="0.2">
      <c r="A9" s="297" t="str">
        <f>'1. паспорт описание'!A9:D9</f>
        <v>О_0000000828</v>
      </c>
      <c r="B9" s="297"/>
      <c r="C9" s="297"/>
      <c r="D9" s="297"/>
      <c r="E9" s="297"/>
      <c r="F9" s="297"/>
      <c r="G9" s="297"/>
      <c r="H9" s="297"/>
      <c r="I9" s="297"/>
      <c r="J9" s="297"/>
      <c r="K9" s="297"/>
      <c r="L9" s="297"/>
      <c r="M9" s="297"/>
      <c r="N9" s="297"/>
      <c r="O9" s="297"/>
      <c r="P9" s="12"/>
      <c r="Q9" s="12"/>
      <c r="R9" s="12"/>
      <c r="S9" s="12"/>
      <c r="T9" s="12"/>
      <c r="U9" s="12"/>
      <c r="V9" s="12"/>
      <c r="W9" s="12"/>
      <c r="X9" s="12"/>
      <c r="Y9" s="12"/>
      <c r="Z9" s="12"/>
    </row>
    <row r="10" spans="1:28" s="11" customFormat="1" ht="18.75" x14ac:dyDescent="0.2">
      <c r="A10" s="295" t="s">
        <v>7</v>
      </c>
      <c r="B10" s="295"/>
      <c r="C10" s="295"/>
      <c r="D10" s="295"/>
      <c r="E10" s="295"/>
      <c r="F10" s="295"/>
      <c r="G10" s="295"/>
      <c r="H10" s="295"/>
      <c r="I10" s="295"/>
      <c r="J10" s="295"/>
      <c r="K10" s="295"/>
      <c r="L10" s="295"/>
      <c r="M10" s="295"/>
      <c r="N10" s="295"/>
      <c r="O10" s="295"/>
      <c r="P10" s="12"/>
      <c r="Q10" s="12"/>
      <c r="R10" s="12"/>
      <c r="S10" s="12"/>
      <c r="T10" s="12"/>
      <c r="U10" s="12"/>
      <c r="V10" s="12"/>
      <c r="W10" s="12"/>
      <c r="X10" s="12"/>
      <c r="Y10" s="12"/>
      <c r="Z10" s="12"/>
    </row>
    <row r="11" spans="1:28" s="8" customFormat="1" ht="15.75" customHeight="1" x14ac:dyDescent="0.2">
      <c r="A11" s="300"/>
      <c r="B11" s="300"/>
      <c r="C11" s="300"/>
      <c r="D11" s="300"/>
      <c r="E11" s="300"/>
      <c r="F11" s="300"/>
      <c r="G11" s="300"/>
      <c r="H11" s="300"/>
      <c r="I11" s="300"/>
      <c r="J11" s="300"/>
      <c r="K11" s="300"/>
      <c r="L11" s="300"/>
      <c r="M11" s="300"/>
      <c r="N11" s="300"/>
      <c r="O11" s="300"/>
      <c r="P11" s="9"/>
      <c r="Q11" s="9"/>
      <c r="R11" s="9"/>
      <c r="S11" s="9"/>
      <c r="T11" s="9"/>
      <c r="U11" s="9"/>
      <c r="V11" s="9"/>
      <c r="W11" s="9"/>
      <c r="X11" s="9"/>
      <c r="Y11" s="9"/>
      <c r="Z11" s="9"/>
    </row>
    <row r="12" spans="1:28" s="2" customFormat="1" ht="18.75" x14ac:dyDescent="0.2">
      <c r="A12" s="297" t="str">
        <f>'1. паспорт описание'!A12:D12</f>
        <v>Приобретение стационарной лаборатории ЛЭИС-100</v>
      </c>
      <c r="B12" s="297"/>
      <c r="C12" s="297"/>
      <c r="D12" s="297"/>
      <c r="E12" s="297"/>
      <c r="F12" s="297"/>
      <c r="G12" s="297"/>
      <c r="H12" s="297"/>
      <c r="I12" s="297"/>
      <c r="J12" s="297"/>
      <c r="K12" s="297"/>
      <c r="L12" s="297"/>
      <c r="M12" s="297"/>
      <c r="N12" s="297"/>
      <c r="O12" s="297"/>
      <c r="P12" s="7"/>
      <c r="Q12" s="7"/>
      <c r="R12" s="7"/>
      <c r="S12" s="7"/>
      <c r="T12" s="7"/>
      <c r="U12" s="7"/>
      <c r="V12" s="7"/>
      <c r="W12" s="7"/>
      <c r="X12" s="7"/>
      <c r="Y12" s="7"/>
      <c r="Z12" s="7"/>
    </row>
    <row r="13" spans="1:28" s="2" customFormat="1" ht="15" customHeight="1" x14ac:dyDescent="0.2">
      <c r="A13" s="295" t="s">
        <v>6</v>
      </c>
      <c r="B13" s="295"/>
      <c r="C13" s="295"/>
      <c r="D13" s="295"/>
      <c r="E13" s="295"/>
      <c r="F13" s="295"/>
      <c r="G13" s="295"/>
      <c r="H13" s="295"/>
      <c r="I13" s="295"/>
      <c r="J13" s="295"/>
      <c r="K13" s="295"/>
      <c r="L13" s="295"/>
      <c r="M13" s="295"/>
      <c r="N13" s="295"/>
      <c r="O13" s="295"/>
      <c r="P13" s="5"/>
      <c r="Q13" s="5"/>
      <c r="R13" s="5"/>
      <c r="S13" s="5"/>
      <c r="T13" s="5"/>
      <c r="U13" s="5"/>
      <c r="V13" s="5"/>
      <c r="W13" s="5"/>
      <c r="X13" s="5"/>
      <c r="Y13" s="5"/>
      <c r="Z13" s="5"/>
    </row>
    <row r="14" spans="1:28" s="2" customFormat="1" ht="15" customHeight="1" x14ac:dyDescent="0.2">
      <c r="A14" s="305"/>
      <c r="B14" s="305"/>
      <c r="C14" s="305"/>
      <c r="D14" s="305"/>
      <c r="E14" s="305"/>
      <c r="F14" s="305"/>
      <c r="G14" s="305"/>
      <c r="H14" s="305"/>
      <c r="I14" s="305"/>
      <c r="J14" s="305"/>
      <c r="K14" s="305"/>
      <c r="L14" s="305"/>
      <c r="M14" s="305"/>
      <c r="N14" s="305"/>
      <c r="O14" s="305"/>
      <c r="P14" s="3"/>
      <c r="Q14" s="3"/>
      <c r="R14" s="3"/>
      <c r="S14" s="3"/>
      <c r="T14" s="3"/>
      <c r="U14" s="3"/>
      <c r="V14" s="3"/>
      <c r="W14" s="3"/>
    </row>
    <row r="15" spans="1:28" s="2" customFormat="1" ht="91.5" customHeight="1" x14ac:dyDescent="0.2">
      <c r="A15" s="339" t="s">
        <v>147</v>
      </c>
      <c r="B15" s="339"/>
      <c r="C15" s="339"/>
      <c r="D15" s="339"/>
      <c r="E15" s="339"/>
      <c r="F15" s="339"/>
      <c r="G15" s="339"/>
      <c r="H15" s="339"/>
      <c r="I15" s="339"/>
      <c r="J15" s="339"/>
      <c r="K15" s="339"/>
      <c r="L15" s="339"/>
      <c r="M15" s="339"/>
      <c r="N15" s="339"/>
      <c r="O15" s="339"/>
      <c r="P15" s="6"/>
      <c r="Q15" s="6"/>
      <c r="R15" s="6"/>
      <c r="S15" s="6"/>
      <c r="T15" s="6"/>
      <c r="U15" s="6"/>
      <c r="V15" s="6"/>
      <c r="W15" s="6"/>
      <c r="X15" s="6"/>
      <c r="Y15" s="6"/>
      <c r="Z15" s="6"/>
    </row>
    <row r="16" spans="1:28" s="2" customFormat="1" ht="78" customHeight="1" x14ac:dyDescent="0.2">
      <c r="A16" s="304" t="s">
        <v>5</v>
      </c>
      <c r="B16" s="302" t="s">
        <v>163</v>
      </c>
      <c r="C16" s="304" t="s">
        <v>35</v>
      </c>
      <c r="D16" s="304" t="s">
        <v>24</v>
      </c>
      <c r="E16" s="340" t="s">
        <v>34</v>
      </c>
      <c r="F16" s="341"/>
      <c r="G16" s="341"/>
      <c r="H16" s="341"/>
      <c r="I16" s="342"/>
      <c r="J16" s="304" t="s">
        <v>33</v>
      </c>
      <c r="K16" s="304"/>
      <c r="L16" s="304"/>
      <c r="M16" s="304"/>
      <c r="N16" s="304"/>
      <c r="O16" s="304"/>
      <c r="P16" s="3"/>
      <c r="Q16" s="3"/>
      <c r="R16" s="3"/>
      <c r="S16" s="3"/>
      <c r="T16" s="3"/>
      <c r="U16" s="3"/>
      <c r="V16" s="3"/>
      <c r="W16" s="3"/>
    </row>
    <row r="17" spans="1:26" s="2" customFormat="1" ht="51" customHeight="1" x14ac:dyDescent="0.2">
      <c r="A17" s="304"/>
      <c r="B17" s="303"/>
      <c r="C17" s="304"/>
      <c r="D17" s="304"/>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8" t="s">
        <v>182</v>
      </c>
      <c r="B21" s="338"/>
      <c r="C21" s="338"/>
      <c r="D21" s="338"/>
      <c r="E21" s="338"/>
      <c r="F21" s="338"/>
      <c r="G21" s="338"/>
      <c r="H21" s="338"/>
      <c r="I21" s="338"/>
      <c r="J21" s="338"/>
      <c r="K21" s="338"/>
      <c r="L21" s="338"/>
      <c r="M21" s="338"/>
      <c r="N21" s="338"/>
      <c r="O21" s="338"/>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J21" sqref="J21:K21"/>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4" t="s">
        <v>222</v>
      </c>
      <c r="B2" s="344"/>
      <c r="C2" s="344"/>
      <c r="D2" s="344"/>
      <c r="E2" s="344"/>
      <c r="F2" s="344"/>
      <c r="G2" s="344"/>
      <c r="H2" s="344"/>
      <c r="I2" s="344"/>
      <c r="J2" s="344"/>
      <c r="K2" s="344"/>
      <c r="L2" s="344"/>
      <c r="M2" s="344"/>
      <c r="N2" s="344"/>
      <c r="O2" s="344"/>
      <c r="P2" s="344"/>
      <c r="Q2" s="344"/>
      <c r="R2" s="344"/>
      <c r="S2" s="344"/>
      <c r="T2" s="344"/>
      <c r="U2" s="344"/>
    </row>
    <row r="3" spans="1:21" x14ac:dyDescent="0.25">
      <c r="A3" s="144" t="s">
        <v>312</v>
      </c>
      <c r="O3" s="143"/>
    </row>
    <row r="4" spans="1:21" ht="19.5" customHeight="1" x14ac:dyDescent="0.25">
      <c r="A4" s="293" t="str">
        <f>'1. паспорт описание'!A9:D9</f>
        <v>О_0000000828</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5" t="str">
        <f>"Финансовая модель по проекту инвестиционной программы"</f>
        <v>Финансовая модель по проекту инвестиционной программы</v>
      </c>
      <c r="B13" s="345"/>
      <c r="C13" s="345"/>
      <c r="D13" s="345"/>
      <c r="E13" s="345"/>
      <c r="F13" s="345"/>
      <c r="G13" s="345"/>
      <c r="H13" s="345"/>
      <c r="I13" s="345"/>
      <c r="J13" s="345"/>
      <c r="K13" s="345"/>
      <c r="L13" s="345"/>
      <c r="M13" s="345"/>
      <c r="N13" s="345"/>
      <c r="O13" s="345"/>
    </row>
    <row r="14" spans="1:21" ht="27" customHeight="1" x14ac:dyDescent="0.25">
      <c r="A14" s="346" t="str">
        <f>'1. паспорт описание'!A12:D12</f>
        <v>Приобретение стационарной лаборатории ЛЭИС-100</v>
      </c>
      <c r="B14" s="346"/>
      <c r="C14" s="346"/>
      <c r="D14" s="346"/>
      <c r="E14" s="346"/>
      <c r="F14" s="346"/>
      <c r="G14" s="346"/>
      <c r="H14" s="346"/>
      <c r="I14" s="346"/>
      <c r="J14" s="346"/>
      <c r="K14" s="346"/>
      <c r="L14" s="346"/>
      <c r="M14" s="346"/>
      <c r="N14" s="346"/>
      <c r="O14" s="346"/>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18265.084646973341</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customHeight="1" x14ac:dyDescent="0.25">
      <c r="A20" s="161" t="s">
        <v>229</v>
      </c>
      <c r="B20" s="160">
        <f>'[57]2025'!$D43</f>
        <v>5287.5300000000007</v>
      </c>
      <c r="C20" s="145"/>
      <c r="D20" s="145"/>
      <c r="E20" s="145"/>
      <c r="F20" s="145"/>
      <c r="G20" s="156"/>
      <c r="H20" s="156"/>
      <c r="I20" s="156"/>
      <c r="J20" s="162"/>
      <c r="K20" s="156"/>
      <c r="L20" s="156"/>
      <c r="M20" s="156"/>
      <c r="N20" s="156"/>
    </row>
    <row r="21" spans="1:18" ht="56.25" customHeight="1" x14ac:dyDescent="0.25">
      <c r="A21" s="161" t="s">
        <v>230</v>
      </c>
      <c r="B21" s="160">
        <f>'[57]2025'!$D44</f>
        <v>1226.6163136399998</v>
      </c>
      <c r="C21" s="145"/>
      <c r="D21" s="145"/>
      <c r="E21" s="145"/>
      <c r="F21" s="145"/>
      <c r="G21" s="156"/>
      <c r="H21" s="156"/>
      <c r="I21" s="156"/>
      <c r="J21" s="343"/>
      <c r="K21" s="343"/>
      <c r="L21" s="156"/>
      <c r="M21" s="163"/>
      <c r="N21" s="156"/>
    </row>
    <row r="22" spans="1:18" ht="38.25" customHeight="1" x14ac:dyDescent="0.25">
      <c r="A22" s="161" t="s">
        <v>231</v>
      </c>
      <c r="B22" s="160">
        <f>'[57]2025'!$D45</f>
        <v>4450.7300000000005</v>
      </c>
      <c r="C22" s="145"/>
      <c r="D22" s="164"/>
      <c r="E22" s="165"/>
      <c r="F22" s="165"/>
      <c r="G22" s="156"/>
      <c r="H22" s="156"/>
      <c r="I22" s="156"/>
      <c r="J22" s="343"/>
      <c r="K22" s="343"/>
      <c r="L22" s="156"/>
      <c r="M22" s="163"/>
      <c r="N22" s="156"/>
    </row>
    <row r="23" spans="1:18" ht="37.5" customHeight="1" x14ac:dyDescent="0.25">
      <c r="A23" s="161" t="s">
        <v>232</v>
      </c>
      <c r="B23" s="160">
        <f>'[57]2025'!$D46</f>
        <v>1114.8616666666699</v>
      </c>
      <c r="C23" s="145"/>
      <c r="D23" s="145"/>
      <c r="E23" s="145"/>
      <c r="F23" s="145"/>
      <c r="G23" s="156"/>
      <c r="H23" s="156"/>
      <c r="I23" s="156"/>
      <c r="J23" s="343"/>
      <c r="K23" s="343"/>
      <c r="L23" s="156"/>
      <c r="M23" s="166"/>
      <c r="N23" s="156"/>
    </row>
    <row r="24" spans="1:18" ht="25.5" customHeight="1" x14ac:dyDescent="0.25">
      <c r="A24" s="161" t="s">
        <v>233</v>
      </c>
      <c r="B24" s="160">
        <f>'[57]2025'!$D47</f>
        <v>6185.34666666667</v>
      </c>
      <c r="C24" s="145"/>
      <c r="D24" s="145"/>
      <c r="E24" s="145"/>
      <c r="F24" s="145"/>
      <c r="G24" s="156"/>
      <c r="H24" s="156"/>
      <c r="I24" s="156"/>
      <c r="J24" s="343"/>
      <c r="K24" s="343"/>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234</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235</v>
      </c>
      <c r="B27" s="173">
        <v>7</v>
      </c>
      <c r="C27" s="145"/>
      <c r="D27" s="145"/>
      <c r="E27" s="145"/>
      <c r="F27" s="145"/>
      <c r="G27" s="156"/>
      <c r="H27" s="343"/>
      <c r="I27" s="343"/>
      <c r="J27" s="156"/>
      <c r="K27" s="163"/>
      <c r="L27" s="156"/>
      <c r="M27" s="156"/>
      <c r="N27" s="156"/>
      <c r="O27" s="156"/>
    </row>
    <row r="28" spans="1:18" outlineLevel="1" x14ac:dyDescent="0.25">
      <c r="A28" s="170" t="s">
        <v>236</v>
      </c>
      <c r="B28" s="173"/>
      <c r="C28" s="145"/>
      <c r="D28" s="145"/>
      <c r="E28" s="145"/>
      <c r="F28" s="145"/>
      <c r="G28" s="156"/>
      <c r="H28" s="343"/>
      <c r="I28" s="343"/>
      <c r="J28" s="156"/>
      <c r="K28" s="163"/>
      <c r="L28" s="156"/>
      <c r="M28" s="156"/>
      <c r="N28" s="156"/>
      <c r="O28" s="156"/>
    </row>
    <row r="29" spans="1:18" ht="33" customHeight="1" outlineLevel="1" x14ac:dyDescent="0.25">
      <c r="A29" s="170" t="s">
        <v>237</v>
      </c>
      <c r="B29" s="173">
        <v>10</v>
      </c>
      <c r="C29" s="145"/>
      <c r="D29" s="145"/>
      <c r="E29" s="145"/>
      <c r="F29" s="145"/>
      <c r="G29" s="156"/>
      <c r="H29" s="347"/>
      <c r="I29" s="347"/>
      <c r="J29" s="156"/>
      <c r="K29" s="166"/>
      <c r="L29" s="156"/>
      <c r="M29" s="156"/>
      <c r="N29" s="156"/>
      <c r="O29" s="156"/>
    </row>
    <row r="30" spans="1:18" outlineLevel="1" x14ac:dyDescent="0.25">
      <c r="A30" s="170" t="s">
        <v>238</v>
      </c>
      <c r="B30" s="173"/>
      <c r="C30" s="145"/>
      <c r="D30" s="145"/>
      <c r="E30" s="145"/>
      <c r="F30" s="145"/>
      <c r="G30" s="156"/>
      <c r="H30" s="343"/>
      <c r="I30" s="343"/>
      <c r="J30" s="156"/>
      <c r="K30" s="167"/>
      <c r="L30" s="156"/>
      <c r="M30" s="156"/>
      <c r="N30" s="156"/>
      <c r="O30" s="156"/>
    </row>
    <row r="31" spans="1:18" outlineLevel="1" x14ac:dyDescent="0.25">
      <c r="A31" s="174" t="s">
        <v>239</v>
      </c>
      <c r="B31" s="173"/>
      <c r="C31" s="145"/>
      <c r="D31" s="145"/>
      <c r="E31" s="145"/>
      <c r="F31" s="145"/>
      <c r="G31" s="156"/>
      <c r="H31" s="156"/>
      <c r="I31" s="156"/>
      <c r="J31" s="156"/>
      <c r="K31" s="156"/>
      <c r="L31" s="156"/>
      <c r="M31" s="156"/>
      <c r="N31" s="156"/>
      <c r="O31" s="156"/>
    </row>
    <row r="32" spans="1:18" hidden="1" outlineLevel="1" x14ac:dyDescent="0.25">
      <c r="A32" s="159" t="s">
        <v>240</v>
      </c>
      <c r="B32" s="175">
        <v>1.65</v>
      </c>
      <c r="C32" s="145"/>
      <c r="D32" s="145"/>
      <c r="E32" s="145"/>
      <c r="F32" s="145"/>
      <c r="G32" s="156"/>
      <c r="H32" s="156"/>
      <c r="I32" s="156"/>
      <c r="J32" s="156"/>
      <c r="K32" s="156"/>
      <c r="L32" s="156"/>
      <c r="M32" s="156"/>
      <c r="N32" s="156"/>
    </row>
    <row r="33" spans="1:14" hidden="1" outlineLevel="1" x14ac:dyDescent="0.25">
      <c r="A33" s="174" t="s">
        <v>241</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242</v>
      </c>
      <c r="B35" s="177">
        <v>10.16</v>
      </c>
      <c r="C35" s="145"/>
      <c r="D35" s="145"/>
      <c r="E35" s="145"/>
      <c r="F35" s="145"/>
    </row>
    <row r="36" spans="1:14" hidden="1" outlineLevel="1" x14ac:dyDescent="0.25">
      <c r="A36" s="170" t="s">
        <v>241</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243</v>
      </c>
      <c r="B38" s="179">
        <v>142.76</v>
      </c>
      <c r="C38" s="180"/>
      <c r="D38" s="181"/>
      <c r="E38" s="145"/>
      <c r="F38" s="145"/>
    </row>
    <row r="39" spans="1:14" hidden="1" outlineLevel="1" x14ac:dyDescent="0.25">
      <c r="A39" s="170" t="s">
        <v>244</v>
      </c>
      <c r="B39" s="176">
        <v>12</v>
      </c>
      <c r="C39" s="180"/>
      <c r="D39" s="181"/>
      <c r="E39" s="145"/>
      <c r="F39" s="145"/>
    </row>
    <row r="40" spans="1:14" hidden="1" outlineLevel="1" x14ac:dyDescent="0.25">
      <c r="A40" s="170" t="s">
        <v>245</v>
      </c>
      <c r="B40" s="176">
        <v>12</v>
      </c>
      <c r="C40" s="180"/>
      <c r="D40" s="181"/>
      <c r="E40" s="145"/>
      <c r="F40" s="145"/>
    </row>
    <row r="41" spans="1:14" ht="15" hidden="1" customHeight="1" outlineLevel="1" x14ac:dyDescent="0.25">
      <c r="A41" s="178" t="s">
        <v>246</v>
      </c>
      <c r="B41" s="179">
        <v>209.91</v>
      </c>
      <c r="C41" s="180"/>
      <c r="D41" s="181"/>
      <c r="E41" s="145"/>
      <c r="F41" s="145"/>
    </row>
    <row r="42" spans="1:14" hidden="1" x14ac:dyDescent="0.25">
      <c r="A42" s="170" t="s">
        <v>244</v>
      </c>
      <c r="B42" s="176">
        <v>12</v>
      </c>
      <c r="C42" s="180"/>
      <c r="D42" s="181"/>
      <c r="E42" s="145"/>
      <c r="F42" s="145"/>
    </row>
    <row r="43" spans="1:14" hidden="1" outlineLevel="1" x14ac:dyDescent="0.25">
      <c r="A43" s="170" t="s">
        <v>245</v>
      </c>
      <c r="B43" s="176">
        <v>12</v>
      </c>
      <c r="C43" s="180"/>
      <c r="D43" s="181"/>
      <c r="E43" s="145"/>
      <c r="F43" s="145"/>
    </row>
    <row r="44" spans="1:14" hidden="1" outlineLevel="1" x14ac:dyDescent="0.25">
      <c r="A44" s="182" t="s">
        <v>247</v>
      </c>
      <c r="B44" s="179">
        <f>1472.41</f>
        <v>1472.41</v>
      </c>
      <c r="C44" s="183"/>
      <c r="D44" s="183"/>
      <c r="E44" s="145"/>
      <c r="F44" s="145"/>
    </row>
    <row r="45" spans="1:14" hidden="1" outlineLevel="1" x14ac:dyDescent="0.25">
      <c r="A45" s="184" t="s">
        <v>248</v>
      </c>
      <c r="B45" s="185"/>
      <c r="C45" s="180"/>
      <c r="D45" s="145"/>
      <c r="E45" s="145"/>
      <c r="F45" s="145"/>
    </row>
    <row r="46" spans="1:14" hidden="1" x14ac:dyDescent="0.25">
      <c r="A46" s="182" t="s">
        <v>249</v>
      </c>
      <c r="B46" s="176">
        <v>25</v>
      </c>
      <c r="C46" s="186"/>
      <c r="D46" s="186"/>
      <c r="E46" s="186"/>
      <c r="F46" s="186"/>
    </row>
    <row r="47" spans="1:14" hidden="1" x14ac:dyDescent="0.25">
      <c r="A47" s="182" t="s">
        <v>250</v>
      </c>
      <c r="B47" s="176">
        <v>25</v>
      </c>
      <c r="C47" s="186"/>
      <c r="D47" s="186"/>
      <c r="E47" s="186"/>
      <c r="F47" s="186"/>
    </row>
    <row r="48" spans="1:14" ht="16.5" thickBot="1" x14ac:dyDescent="0.3">
      <c r="A48" s="182" t="s">
        <v>101</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251</v>
      </c>
      <c r="B54" s="191">
        <v>246.85</v>
      </c>
      <c r="C54" s="188"/>
      <c r="D54" s="188"/>
      <c r="E54" s="188"/>
      <c r="F54" s="188"/>
    </row>
    <row r="55" spans="1:27" ht="16.5" hidden="1" thickBot="1" x14ac:dyDescent="0.3">
      <c r="A55" s="192" t="s">
        <v>252</v>
      </c>
      <c r="B55" s="193">
        <v>515240.19</v>
      </c>
      <c r="C55" s="188"/>
      <c r="D55" s="188"/>
      <c r="E55" s="188"/>
      <c r="F55" s="188"/>
    </row>
    <row r="56" spans="1:27" hidden="1" x14ac:dyDescent="0.25">
      <c r="A56" s="159" t="s">
        <v>253</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254</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255</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256</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257</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258</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259</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260</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261</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262</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263</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264</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265</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266</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267</v>
      </c>
      <c r="B96" s="239"/>
      <c r="C96" s="240"/>
      <c r="D96" s="121" t="s">
        <v>268</v>
      </c>
      <c r="E96" s="121" t="s">
        <v>269</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270</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270</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271</v>
      </c>
      <c r="C99" s="243" t="s">
        <v>270</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272</v>
      </c>
      <c r="C100" s="243" t="s">
        <v>270</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273</v>
      </c>
      <c r="C101" s="243" t="s">
        <v>270</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274</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275</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265</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276</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277</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278</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279</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280</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281</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282</v>
      </c>
      <c r="B126" s="265"/>
      <c r="C126" s="265"/>
      <c r="D126" s="265"/>
      <c r="E126" s="265"/>
      <c r="F126" s="265"/>
      <c r="G126" s="265"/>
      <c r="H126" s="265"/>
      <c r="I126" s="265"/>
      <c r="J126" s="265"/>
      <c r="K126" s="265"/>
      <c r="L126" s="265"/>
      <c r="M126" s="265"/>
      <c r="N126" s="265"/>
      <c r="O126" s="265"/>
      <c r="P126" s="266"/>
    </row>
    <row r="127" spans="1:22" hidden="1" x14ac:dyDescent="0.25">
      <c r="A127" s="202" t="s">
        <v>283</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284</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285</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286</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287</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288</v>
      </c>
      <c r="I135" s="142" t="s">
        <v>289</v>
      </c>
    </row>
    <row r="136" spans="1:16" hidden="1" x14ac:dyDescent="0.25">
      <c r="A136" s="142" t="s">
        <v>290</v>
      </c>
    </row>
    <row r="137" spans="1:16" hidden="1" x14ac:dyDescent="0.25"/>
    <row r="138" spans="1:16" hidden="1" x14ac:dyDescent="0.25">
      <c r="A138" s="142" t="s">
        <v>291</v>
      </c>
      <c r="I138" s="142" t="s">
        <v>292</v>
      </c>
    </row>
    <row r="139" spans="1:16" hidden="1" x14ac:dyDescent="0.25"/>
    <row r="140" spans="1:16" hidden="1" x14ac:dyDescent="0.25"/>
    <row r="141" spans="1:16" hidden="1" x14ac:dyDescent="0.25"/>
    <row r="142" spans="1:16" hidden="1" x14ac:dyDescent="0.25">
      <c r="A142" s="153" t="s">
        <v>293</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294</v>
      </c>
      <c r="B144" s="245"/>
      <c r="C144" s="245"/>
      <c r="D144" s="121" t="s">
        <v>268</v>
      </c>
      <c r="E144" s="121" t="s">
        <v>269</v>
      </c>
    </row>
    <row r="145" spans="1:21" hidden="1" x14ac:dyDescent="0.25">
      <c r="A145" s="273" t="s">
        <v>295</v>
      </c>
      <c r="B145" s="245" t="s">
        <v>296</v>
      </c>
      <c r="C145" s="121" t="s">
        <v>270</v>
      </c>
      <c r="D145" s="274">
        <f>$K119</f>
        <v>76490.012215173367</v>
      </c>
      <c r="E145" s="274">
        <f>$P119</f>
        <v>166668.14778337342</v>
      </c>
    </row>
    <row r="146" spans="1:21" hidden="1" x14ac:dyDescent="0.25">
      <c r="B146" s="245" t="s">
        <v>279</v>
      </c>
      <c r="C146" s="121" t="s">
        <v>297</v>
      </c>
      <c r="D146" s="275">
        <f>$K120</f>
        <v>0</v>
      </c>
      <c r="E146" s="275">
        <f>$P120</f>
        <v>0</v>
      </c>
    </row>
    <row r="147" spans="1:21" hidden="1" x14ac:dyDescent="0.25">
      <c r="B147" s="245" t="s">
        <v>280</v>
      </c>
      <c r="C147" s="121" t="s">
        <v>298</v>
      </c>
      <c r="D147" s="274">
        <f>$K121</f>
        <v>0</v>
      </c>
      <c r="E147" s="274">
        <f>$P121</f>
        <v>0</v>
      </c>
    </row>
    <row r="148" spans="1:21" hidden="1" x14ac:dyDescent="0.25">
      <c r="B148" s="245" t="s">
        <v>281</v>
      </c>
      <c r="C148" s="121" t="s">
        <v>298</v>
      </c>
      <c r="D148" s="274">
        <f>$K122</f>
        <v>0</v>
      </c>
      <c r="E148" s="274">
        <f>$P122</f>
        <v>0</v>
      </c>
    </row>
    <row r="149" spans="1:21" hidden="1" x14ac:dyDescent="0.25"/>
    <row r="150" spans="1:21" hidden="1" x14ac:dyDescent="0.25">
      <c r="A150" s="276" t="s">
        <v>299</v>
      </c>
      <c r="B150" s="156"/>
    </row>
    <row r="151" spans="1:21" hidden="1" x14ac:dyDescent="0.25">
      <c r="A151" s="276" t="s">
        <v>300</v>
      </c>
      <c r="B151" s="156"/>
    </row>
    <row r="152" spans="1:21" hidden="1" x14ac:dyDescent="0.25">
      <c r="A152" s="276" t="s">
        <v>301</v>
      </c>
      <c r="B152" s="156"/>
    </row>
    <row r="153" spans="1:21" hidden="1" x14ac:dyDescent="0.25">
      <c r="A153" s="276" t="s">
        <v>302</v>
      </c>
      <c r="B153" s="156"/>
    </row>
    <row r="154" spans="1:21" ht="16.5" thickBot="1" x14ac:dyDescent="0.3"/>
    <row r="155" spans="1:21" ht="16.5" thickBot="1" x14ac:dyDescent="0.3">
      <c r="A155" s="277" t="s">
        <v>303</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270</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270</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304</v>
      </c>
      <c r="B158" s="121" t="s">
        <v>270</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305</v>
      </c>
      <c r="B159" s="121" t="s">
        <v>270</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306</v>
      </c>
      <c r="B160" s="121" t="s">
        <v>270</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307</v>
      </c>
      <c r="B161" s="121" t="s">
        <v>270</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308</v>
      </c>
      <c r="B162" s="121" t="s">
        <v>270</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309</v>
      </c>
      <c r="B163" s="121" t="s">
        <v>270</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310</v>
      </c>
      <c r="B164" s="121" t="s">
        <v>270</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258</v>
      </c>
      <c r="B165" s="288" t="s">
        <v>270</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311</v>
      </c>
      <c r="B166" s="290" t="s">
        <v>270</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4" t="s">
        <v>177</v>
      </c>
      <c r="B5" s="294"/>
      <c r="C5" s="294"/>
      <c r="D5" s="294"/>
      <c r="E5" s="294"/>
      <c r="F5" s="294"/>
      <c r="G5" s="294"/>
      <c r="H5" s="294"/>
      <c r="I5" s="294"/>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8" t="s">
        <v>8</v>
      </c>
      <c r="B7" s="298"/>
      <c r="C7" s="298"/>
      <c r="D7" s="298"/>
      <c r="E7" s="298"/>
      <c r="F7" s="298"/>
      <c r="G7" s="298"/>
      <c r="H7" s="298"/>
      <c r="I7" s="298"/>
    </row>
    <row r="8" spans="1:41" ht="18.75" x14ac:dyDescent="0.25">
      <c r="A8" s="298"/>
      <c r="B8" s="298"/>
      <c r="C8" s="298"/>
      <c r="D8" s="298"/>
      <c r="E8" s="298"/>
      <c r="F8" s="298"/>
      <c r="G8" s="298"/>
      <c r="H8" s="298"/>
      <c r="I8" s="298"/>
    </row>
    <row r="9" spans="1:41" ht="18.75" x14ac:dyDescent="0.25">
      <c r="A9" s="297" t="str">
        <f>'1. паспорт описание'!A9:D9</f>
        <v>О_0000000828</v>
      </c>
      <c r="B9" s="297"/>
      <c r="C9" s="297"/>
      <c r="D9" s="297"/>
      <c r="E9" s="297"/>
      <c r="F9" s="297"/>
      <c r="G9" s="297"/>
      <c r="H9" s="297"/>
      <c r="I9" s="297"/>
    </row>
    <row r="10" spans="1:41" x14ac:dyDescent="0.25">
      <c r="A10" s="295" t="s">
        <v>7</v>
      </c>
      <c r="B10" s="295"/>
      <c r="C10" s="295"/>
      <c r="D10" s="295"/>
      <c r="E10" s="295"/>
      <c r="F10" s="295"/>
      <c r="G10" s="295"/>
      <c r="H10" s="295"/>
      <c r="I10" s="295"/>
    </row>
    <row r="11" spans="1:41" ht="18.75" x14ac:dyDescent="0.25">
      <c r="A11" s="300"/>
      <c r="B11" s="300"/>
      <c r="C11" s="300"/>
      <c r="D11" s="300"/>
      <c r="E11" s="300"/>
      <c r="F11" s="300"/>
      <c r="G11" s="300"/>
      <c r="H11" s="300"/>
      <c r="I11" s="300"/>
    </row>
    <row r="12" spans="1:41" ht="18.75" x14ac:dyDescent="0.25">
      <c r="A12" s="297" t="str">
        <f>'1. паспорт описание'!A12:D12</f>
        <v>Приобретение стационарной лаборатории ЛЭИС-100</v>
      </c>
      <c r="B12" s="297"/>
      <c r="C12" s="297"/>
      <c r="D12" s="297"/>
      <c r="E12" s="297"/>
      <c r="F12" s="297"/>
      <c r="G12" s="297"/>
      <c r="H12" s="297"/>
      <c r="I12" s="297"/>
    </row>
    <row r="13" spans="1:41" x14ac:dyDescent="0.25">
      <c r="A13" s="295" t="s">
        <v>6</v>
      </c>
      <c r="B13" s="295"/>
      <c r="C13" s="295"/>
      <c r="D13" s="295"/>
      <c r="E13" s="295"/>
      <c r="F13" s="295"/>
      <c r="G13" s="295"/>
      <c r="H13" s="295"/>
      <c r="I13" s="295"/>
    </row>
    <row r="14" spans="1:41" ht="15.75" customHeight="1" x14ac:dyDescent="0.25">
      <c r="I14" s="74"/>
    </row>
    <row r="15" spans="1:41" x14ac:dyDescent="0.25">
      <c r="H15" s="73"/>
    </row>
    <row r="16" spans="1:41" ht="15.75" customHeight="1" x14ac:dyDescent="0.25">
      <c r="A16" s="354" t="s">
        <v>148</v>
      </c>
      <c r="B16" s="354"/>
      <c r="C16" s="354"/>
      <c r="D16" s="354"/>
      <c r="E16" s="354"/>
      <c r="F16" s="354"/>
      <c r="G16" s="354"/>
      <c r="H16" s="354"/>
      <c r="I16" s="354"/>
    </row>
    <row r="17" spans="1:9" x14ac:dyDescent="0.25">
      <c r="A17" s="54"/>
      <c r="B17" s="109"/>
      <c r="C17" s="54"/>
      <c r="D17" s="72"/>
      <c r="E17" s="72"/>
      <c r="F17" s="72"/>
      <c r="G17" s="72"/>
      <c r="H17" s="72"/>
      <c r="I17" s="72"/>
    </row>
    <row r="18" spans="1:9" ht="28.5" customHeight="1" x14ac:dyDescent="0.25">
      <c r="A18" s="355" t="s">
        <v>75</v>
      </c>
      <c r="B18" s="356" t="s">
        <v>163</v>
      </c>
      <c r="C18" s="355" t="s">
        <v>74</v>
      </c>
      <c r="D18" s="359" t="s">
        <v>136</v>
      </c>
      <c r="E18" s="359"/>
      <c r="F18" s="359"/>
      <c r="G18" s="359"/>
      <c r="H18" s="355" t="s">
        <v>73</v>
      </c>
      <c r="I18" s="358" t="s">
        <v>137</v>
      </c>
    </row>
    <row r="19" spans="1:9" ht="58.5" customHeight="1" x14ac:dyDescent="0.25">
      <c r="A19" s="355"/>
      <c r="B19" s="357"/>
      <c r="C19" s="355"/>
      <c r="D19" s="348" t="s">
        <v>2</v>
      </c>
      <c r="E19" s="348"/>
      <c r="F19" s="349" t="s">
        <v>1</v>
      </c>
      <c r="G19" s="350"/>
      <c r="H19" s="355"/>
      <c r="I19" s="358"/>
    </row>
    <row r="20" spans="1:9" ht="47.25" customHeight="1" x14ac:dyDescent="0.25">
      <c r="A20" s="355"/>
      <c r="B20" s="348"/>
      <c r="C20" s="355"/>
      <c r="D20" s="71" t="s">
        <v>72</v>
      </c>
      <c r="E20" s="71" t="s">
        <v>71</v>
      </c>
      <c r="F20" s="71" t="s">
        <v>72</v>
      </c>
      <c r="G20" s="71" t="s">
        <v>71</v>
      </c>
      <c r="H20" s="355"/>
      <c r="I20" s="358"/>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1" t="s">
        <v>172</v>
      </c>
      <c r="C22" s="70" t="s">
        <v>171</v>
      </c>
      <c r="D22" s="120" t="s">
        <v>131</v>
      </c>
      <c r="E22" s="120" t="s">
        <v>131</v>
      </c>
      <c r="F22" s="120" t="s">
        <v>131</v>
      </c>
      <c r="G22" s="120" t="s">
        <v>131</v>
      </c>
      <c r="H22" s="121"/>
      <c r="I22" s="117"/>
    </row>
    <row r="23" spans="1:9" ht="99" customHeight="1" x14ac:dyDescent="0.25">
      <c r="A23" s="69">
        <v>2</v>
      </c>
      <c r="B23" s="352"/>
      <c r="C23" s="70" t="s">
        <v>161</v>
      </c>
      <c r="D23" s="120" t="s">
        <v>131</v>
      </c>
      <c r="E23" s="120" t="s">
        <v>131</v>
      </c>
      <c r="F23" s="120" t="s">
        <v>131</v>
      </c>
      <c r="G23" s="120" t="s">
        <v>131</v>
      </c>
      <c r="H23" s="121"/>
      <c r="I23" s="121"/>
    </row>
    <row r="24" spans="1:9" ht="119.25" customHeight="1" x14ac:dyDescent="0.25">
      <c r="A24" s="69">
        <v>3</v>
      </c>
      <c r="B24" s="353"/>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R23" sqref="R23"/>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4" t="s">
        <v>173</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row>
    <row r="5" spans="1:27" ht="18.75" x14ac:dyDescent="0.3">
      <c r="A5" s="52"/>
      <c r="B5" s="52"/>
      <c r="C5" s="52"/>
      <c r="D5" s="52"/>
      <c r="E5" s="52"/>
      <c r="F5" s="52"/>
      <c r="G5" s="52"/>
      <c r="J5" s="52"/>
      <c r="K5" s="52"/>
      <c r="N5" s="52"/>
      <c r="O5" s="52"/>
      <c r="R5" s="52"/>
      <c r="S5" s="52"/>
      <c r="V5" s="52"/>
      <c r="W5" s="52"/>
      <c r="AA5" s="14"/>
    </row>
    <row r="6" spans="1:27" ht="18.75" x14ac:dyDescent="0.25">
      <c r="A6" s="298" t="s">
        <v>8</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7" t="str">
        <f>'1. паспорт описание'!A9:D9</f>
        <v>О_0000000828</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row>
    <row r="9" spans="1:27" x14ac:dyDescent="0.2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7" t="str">
        <f>'1. паспорт описание'!A12:D12</f>
        <v>Приобретение стационарной лаборатории ЛЭИС-100</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row>
    <row r="12" spans="1:27" ht="15.75" customHeight="1" x14ac:dyDescent="0.25">
      <c r="A12" s="295" t="s">
        <v>6</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row>
    <row r="13" spans="1:27"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6" t="s">
        <v>149</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6" t="s">
        <v>69</v>
      </c>
      <c r="B17" s="356" t="s">
        <v>163</v>
      </c>
      <c r="C17" s="356" t="s">
        <v>68</v>
      </c>
      <c r="D17" s="355" t="s">
        <v>209</v>
      </c>
      <c r="E17" s="355"/>
      <c r="F17" s="360" t="s">
        <v>206</v>
      </c>
      <c r="G17" s="361"/>
      <c r="H17" s="361"/>
      <c r="I17" s="361"/>
      <c r="J17" s="360" t="s">
        <v>211</v>
      </c>
      <c r="K17" s="361"/>
      <c r="L17" s="361"/>
      <c r="M17" s="361"/>
      <c r="N17" s="360" t="s">
        <v>212</v>
      </c>
      <c r="O17" s="361"/>
      <c r="P17" s="361"/>
      <c r="Q17" s="361"/>
      <c r="R17" s="360" t="s">
        <v>213</v>
      </c>
      <c r="S17" s="361"/>
      <c r="T17" s="361"/>
      <c r="U17" s="361"/>
      <c r="V17" s="360" t="s">
        <v>210</v>
      </c>
      <c r="W17" s="361"/>
      <c r="X17" s="361"/>
      <c r="Y17" s="361"/>
      <c r="Z17" s="367" t="s">
        <v>207</v>
      </c>
      <c r="AA17" s="368"/>
      <c r="AB17" s="66"/>
      <c r="AC17" s="66"/>
      <c r="AD17" s="66"/>
    </row>
    <row r="18" spans="1:30" ht="99.75" customHeight="1" x14ac:dyDescent="0.25">
      <c r="A18" s="357"/>
      <c r="B18" s="357"/>
      <c r="C18" s="357"/>
      <c r="D18" s="355"/>
      <c r="E18" s="355"/>
      <c r="F18" s="355" t="s">
        <v>2</v>
      </c>
      <c r="G18" s="355"/>
      <c r="H18" s="355" t="s">
        <v>67</v>
      </c>
      <c r="I18" s="355"/>
      <c r="J18" s="355" t="s">
        <v>2</v>
      </c>
      <c r="K18" s="355"/>
      <c r="L18" s="355" t="s">
        <v>67</v>
      </c>
      <c r="M18" s="355"/>
      <c r="N18" s="355" t="s">
        <v>2</v>
      </c>
      <c r="O18" s="355"/>
      <c r="P18" s="355" t="s">
        <v>67</v>
      </c>
      <c r="Q18" s="355"/>
      <c r="R18" s="355" t="s">
        <v>2</v>
      </c>
      <c r="S18" s="355"/>
      <c r="T18" s="355" t="s">
        <v>67</v>
      </c>
      <c r="U18" s="355"/>
      <c r="V18" s="355" t="s">
        <v>2</v>
      </c>
      <c r="W18" s="355"/>
      <c r="X18" s="355" t="s">
        <v>67</v>
      </c>
      <c r="Y18" s="355"/>
      <c r="Z18" s="369"/>
      <c r="AA18" s="370"/>
    </row>
    <row r="19" spans="1:30" ht="89.25" customHeight="1" x14ac:dyDescent="0.25">
      <c r="A19" s="348"/>
      <c r="B19" s="348"/>
      <c r="C19" s="348"/>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2" t="s">
        <v>172</v>
      </c>
      <c r="C21" s="62" t="s">
        <v>183</v>
      </c>
      <c r="D21" s="123">
        <v>6.3450360000000003</v>
      </c>
      <c r="E21" s="123" t="s">
        <v>131</v>
      </c>
      <c r="F21" s="123">
        <v>6.3450360000000003</v>
      </c>
      <c r="G21" s="63" t="s">
        <v>15</v>
      </c>
      <c r="H21" s="123" t="s">
        <v>131</v>
      </c>
      <c r="I21" s="63" t="s">
        <v>131</v>
      </c>
      <c r="J21" s="123" t="s">
        <v>131</v>
      </c>
      <c r="K21" s="63" t="s">
        <v>131</v>
      </c>
      <c r="L21" s="123" t="s">
        <v>131</v>
      </c>
      <c r="M21" s="63" t="s">
        <v>131</v>
      </c>
      <c r="N21" s="123" t="s">
        <v>131</v>
      </c>
      <c r="O21" s="63" t="s">
        <v>131</v>
      </c>
      <c r="P21" s="123" t="s">
        <v>131</v>
      </c>
      <c r="Q21" s="63" t="s">
        <v>131</v>
      </c>
      <c r="R21" s="123" t="s">
        <v>131</v>
      </c>
      <c r="S21" s="63" t="s">
        <v>131</v>
      </c>
      <c r="T21" s="123" t="s">
        <v>131</v>
      </c>
      <c r="U21" s="63" t="s">
        <v>131</v>
      </c>
      <c r="V21" s="123" t="s">
        <v>131</v>
      </c>
      <c r="W21" s="63" t="s">
        <v>131</v>
      </c>
      <c r="X21" s="123" t="s">
        <v>131</v>
      </c>
      <c r="Y21" s="63" t="s">
        <v>131</v>
      </c>
      <c r="Z21" s="123">
        <v>6.3450360000000003</v>
      </c>
      <c r="AA21" s="123" t="s">
        <v>131</v>
      </c>
    </row>
    <row r="22" spans="1:30" ht="47.25" x14ac:dyDescent="0.25">
      <c r="A22" s="63" t="s">
        <v>17</v>
      </c>
      <c r="B22" s="363"/>
      <c r="C22" s="62" t="s">
        <v>216</v>
      </c>
      <c r="D22" s="123">
        <v>6.3450360000000003</v>
      </c>
      <c r="E22" s="123" t="s">
        <v>131</v>
      </c>
      <c r="F22" s="123">
        <v>6.3450360000000003</v>
      </c>
      <c r="G22" s="63" t="s">
        <v>15</v>
      </c>
      <c r="H22" s="123" t="s">
        <v>131</v>
      </c>
      <c r="I22" s="63" t="s">
        <v>131</v>
      </c>
      <c r="J22" s="123" t="s">
        <v>131</v>
      </c>
      <c r="K22" s="63" t="s">
        <v>131</v>
      </c>
      <c r="L22" s="123" t="s">
        <v>131</v>
      </c>
      <c r="M22" s="63" t="s">
        <v>131</v>
      </c>
      <c r="N22" s="123" t="s">
        <v>131</v>
      </c>
      <c r="O22" s="63" t="s">
        <v>131</v>
      </c>
      <c r="P22" s="123" t="s">
        <v>131</v>
      </c>
      <c r="Q22" s="63" t="s">
        <v>131</v>
      </c>
      <c r="R22" s="123" t="s">
        <v>131</v>
      </c>
      <c r="S22" s="63" t="s">
        <v>131</v>
      </c>
      <c r="T22" s="123" t="s">
        <v>131</v>
      </c>
      <c r="U22" s="63" t="s">
        <v>131</v>
      </c>
      <c r="V22" s="123" t="s">
        <v>131</v>
      </c>
      <c r="W22" s="63" t="s">
        <v>131</v>
      </c>
      <c r="X22" s="123" t="s">
        <v>131</v>
      </c>
      <c r="Y22" s="63" t="s">
        <v>131</v>
      </c>
      <c r="Z22" s="123">
        <v>6.3450360000000003</v>
      </c>
      <c r="AA22" s="123" t="s">
        <v>131</v>
      </c>
    </row>
    <row r="23" spans="1:30" ht="31.5" x14ac:dyDescent="0.25">
      <c r="A23" s="63" t="s">
        <v>16</v>
      </c>
      <c r="B23" s="363"/>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3"/>
      <c r="C24" s="62" t="s">
        <v>214</v>
      </c>
      <c r="D24" s="112">
        <v>1</v>
      </c>
      <c r="E24" s="132" t="s">
        <v>131</v>
      </c>
      <c r="F24" s="137">
        <v>1</v>
      </c>
      <c r="G24" s="60" t="s">
        <v>131</v>
      </c>
      <c r="H24" s="60" t="s">
        <v>131</v>
      </c>
      <c r="I24" s="60" t="s">
        <v>131</v>
      </c>
      <c r="J24" s="60" t="s">
        <v>131</v>
      </c>
      <c r="K24" s="60" t="s">
        <v>131</v>
      </c>
      <c r="L24" s="60" t="s">
        <v>131</v>
      </c>
      <c r="M24" s="60" t="s">
        <v>131</v>
      </c>
      <c r="N24" s="139" t="s">
        <v>131</v>
      </c>
      <c r="O24" s="60" t="s">
        <v>131</v>
      </c>
      <c r="P24" s="60" t="s">
        <v>131</v>
      </c>
      <c r="Q24" s="60" t="s">
        <v>131</v>
      </c>
      <c r="R24" s="139" t="s">
        <v>131</v>
      </c>
      <c r="S24" s="60" t="s">
        <v>131</v>
      </c>
      <c r="T24" s="60" t="s">
        <v>131</v>
      </c>
      <c r="U24" s="60" t="s">
        <v>131</v>
      </c>
      <c r="V24" s="140" t="s">
        <v>131</v>
      </c>
      <c r="W24" s="60" t="s">
        <v>131</v>
      </c>
      <c r="X24" s="60" t="s">
        <v>131</v>
      </c>
      <c r="Y24" s="60" t="s">
        <v>131</v>
      </c>
      <c r="Z24" s="138">
        <v>1</v>
      </c>
      <c r="AA24" s="122" t="s">
        <v>131</v>
      </c>
    </row>
    <row r="25" spans="1:30" ht="35.25" customHeight="1" x14ac:dyDescent="0.25">
      <c r="A25" s="63" t="s">
        <v>14</v>
      </c>
      <c r="B25" s="363"/>
      <c r="C25" s="62" t="s">
        <v>63</v>
      </c>
      <c r="D25" s="123">
        <v>6.3450360000000003</v>
      </c>
      <c r="E25" s="133" t="s">
        <v>131</v>
      </c>
      <c r="F25" s="123">
        <v>6.3450360000000003</v>
      </c>
      <c r="G25" s="134">
        <v>4</v>
      </c>
      <c r="H25" s="123" t="s">
        <v>131</v>
      </c>
      <c r="I25" s="131" t="s">
        <v>131</v>
      </c>
      <c r="J25" s="123" t="s">
        <v>131</v>
      </c>
      <c r="K25" s="136" t="s">
        <v>131</v>
      </c>
      <c r="L25" s="123" t="s">
        <v>131</v>
      </c>
      <c r="M25" s="136" t="s">
        <v>131</v>
      </c>
      <c r="N25" s="123" t="s">
        <v>131</v>
      </c>
      <c r="O25" s="63" t="s">
        <v>131</v>
      </c>
      <c r="P25" s="123" t="s">
        <v>131</v>
      </c>
      <c r="Q25" s="136" t="s">
        <v>131</v>
      </c>
      <c r="R25" s="123" t="s">
        <v>131</v>
      </c>
      <c r="S25" s="63" t="s">
        <v>131</v>
      </c>
      <c r="T25" s="123" t="s">
        <v>131</v>
      </c>
      <c r="U25" s="136" t="s">
        <v>131</v>
      </c>
      <c r="V25" s="123" t="s">
        <v>131</v>
      </c>
      <c r="W25" s="63" t="s">
        <v>131</v>
      </c>
      <c r="X25" s="123" t="s">
        <v>131</v>
      </c>
      <c r="Y25" s="136" t="s">
        <v>131</v>
      </c>
      <c r="Z25" s="123">
        <v>6.3450360000000003</v>
      </c>
      <c r="AA25" s="124" t="s">
        <v>131</v>
      </c>
    </row>
    <row r="26" spans="1:30" ht="36.75" customHeight="1" x14ac:dyDescent="0.25">
      <c r="A26" s="63" t="s">
        <v>13</v>
      </c>
      <c r="B26" s="363"/>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4"/>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2"/>
      <c r="D29" s="372"/>
      <c r="E29" s="372"/>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3"/>
      <c r="D31" s="373"/>
      <c r="E31" s="373"/>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2"/>
      <c r="D33" s="372"/>
      <c r="E33" s="372"/>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2"/>
      <c r="D35" s="372"/>
      <c r="E35" s="372"/>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3"/>
      <c r="D36" s="373"/>
      <c r="E36" s="373"/>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2"/>
      <c r="D37" s="372"/>
      <c r="E37" s="372"/>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4"/>
      <c r="D38" s="374"/>
      <c r="E38" s="374"/>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1"/>
      <c r="D40" s="371"/>
      <c r="E40" s="371"/>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2024-10-04T01:06:42Z</dcterms:modified>
</cp:coreProperties>
</file>