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Геоинформационная система\"/>
    </mc:Choice>
  </mc:AlternateContent>
  <bookViews>
    <workbookView xWindow="28680" yWindow="-120" windowWidth="29040" windowHeight="15840" tabRatio="859"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6" l="1"/>
  <c r="K7" i="26" s="1"/>
  <c r="G7" i="26"/>
  <c r="H7" i="26" s="1"/>
  <c r="J6" i="26"/>
  <c r="K6" i="26" s="1"/>
  <c r="G6" i="26"/>
  <c r="H6" i="26" s="1"/>
  <c r="J5" i="26"/>
  <c r="K5" i="26" s="1"/>
  <c r="G5" i="26"/>
  <c r="H5" i="26" s="1"/>
  <c r="J4" i="26"/>
  <c r="K4" i="26" s="1"/>
  <c r="G4" i="26"/>
  <c r="H4" i="26" s="1"/>
  <c r="J3" i="26"/>
  <c r="K3" i="26" s="1"/>
  <c r="K8" i="26" s="1"/>
  <c r="G3" i="26"/>
  <c r="H3" i="26" s="1"/>
  <c r="H8" i="26" s="1"/>
  <c r="C10" i="26" s="1"/>
  <c r="A12" i="24" l="1"/>
  <c r="A9" i="24"/>
  <c r="A12" i="23" l="1"/>
  <c r="A9" i="23"/>
  <c r="A12" i="5"/>
  <c r="A9" i="5"/>
  <c r="A11" i="15" l="1"/>
  <c r="A8" i="15"/>
  <c r="A12" i="16"/>
  <c r="A9" i="16"/>
  <c r="A12" i="10"/>
  <c r="A9" i="10"/>
  <c r="A11" i="17"/>
  <c r="A8" i="17"/>
  <c r="A12" i="14"/>
  <c r="A9" i="14"/>
  <c r="A13" i="13"/>
  <c r="A10" i="13"/>
  <c r="A11" i="12"/>
  <c r="A8" i="12"/>
</calcChain>
</file>

<file path=xl/comments1.xml><?xml version="1.0" encoding="utf-8"?>
<comments xmlns="http://schemas.openxmlformats.org/spreadsheetml/2006/main">
  <authors>
    <author>Рычкова Татьяна</author>
  </authors>
  <commentList>
    <comment ref="M2" authorId="0" shapeId="0">
      <text>
        <r>
          <rPr>
            <b/>
            <sz val="9"/>
            <color indexed="81"/>
            <rFont val="Tahoma"/>
            <family val="2"/>
            <charset val="204"/>
          </rPr>
          <t>Рычкова Татьяна:</t>
        </r>
        <r>
          <rPr>
            <sz val="9"/>
            <color indexed="81"/>
            <rFont val="Tahoma"/>
            <family val="2"/>
            <charset val="204"/>
          </rPr>
          <t xml:space="preserve">
Индекс потребительских цен (ИПЦ) прогноз в среднем за год, % = 104,0%
Прогноз соц-экон развития РФ на плановый 2027 год от 26.04.2024 г.</t>
        </r>
      </text>
    </comment>
  </commentList>
</comments>
</file>

<file path=xl/sharedStrings.xml><?xml version="1.0" encoding="utf-8"?>
<sst xmlns="http://schemas.openxmlformats.org/spreadsheetml/2006/main" count="670" uniqueCount="230">
  <si>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</si>
  <si>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</si>
  <si>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</si>
  <si>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</si>
  <si>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</si>
  <si>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</si>
  <si>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</si>
  <si>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</si>
  <si>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</si>
  <si>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</si>
  <si>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</si>
  <si>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</si>
  <si>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</si>
  <si>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</si>
  <si>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</si>
  <si>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</si>
  <si>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</si>
  <si>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</si>
  <si>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</si>
  <si>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</si>
  <si>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</si>
  <si>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</si>
  <si>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</si>
  <si>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</si>
  <si>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</si>
  <si>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</si>
  <si>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</si>
  <si>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</si>
  <si>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</si>
  <si>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</si>
  <si>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</si>
  <si>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</si>
  <si>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</si>
  <si>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</si>
  <si>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</si>
  <si>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</si>
  <si>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</si>
  <si>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</si>
  <si>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</si>
  <si>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</si>
  <si>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</si>
  <si>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</si>
  <si>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</si>
  <si>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</si>
  <si>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</si>
  <si>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</si>
  <si>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</si>
  <si>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</si>
  <si>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</si>
  <si>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</si>
  <si>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</si>
  <si>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</si>
  <si>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</si>
  <si>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</si>
  <si>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</si>
  <si>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</si>
  <si>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</si>
  <si>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</si>
  <si>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</si>
  <si>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</si>
  <si>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</si>
  <si>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</si>
  <si>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</si>
  <si>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</si>
  <si>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</si>
  <si>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</si>
  <si>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</si>
  <si>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</si>
  <si>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</si>
  <si>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</si>
  <si>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</si>
  <si>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</si>
  <si>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</si>
  <si>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</si>
  <si>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</si>
  <si>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</si>
  <si>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</si>
  <si>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</si>
  <si>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</si>
  <si>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</si>
  <si>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</si>
  <si>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</si>
  <si>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</si>
  <si>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</si>
  <si>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</si>
  <si>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</si>
  <si>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</si>
  <si>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</si>
  <si>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</si>
  <si>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</si>
  <si>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</si>
  <si>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</si>
  <si>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</si>
  <si>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</si>
  <si>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</si>
  <si>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</si>
  <si>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</si>
  <si>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</si>
  <si>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</si>
  <si>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</si>
  <si>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</si>
  <si>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</si>
  <si>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</si>
  <si>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</si>
  <si>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</si>
  <si>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</si>
  <si>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</si>
  <si>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</si>
  <si>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</si>
  <si>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</si>
  <si>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</si>
  <si>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</si>
  <si>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</si>
  <si>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</si>
  <si>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</si>
  <si>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</si>
  <si>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</si>
  <si>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</si>
  <si>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</si>
  <si>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</si>
  <si>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</si>
  <si>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</si>
  <si>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</si>
  <si>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</si>
  <si>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</si>
  <si>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</si>
  <si>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</si>
  <si>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</si>
  <si>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</si>
  <si>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</si>
  <si>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</si>
  <si>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</si>
  <si>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</si>
  <si>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</si>
  <si>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</si>
  <si>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</si>
  <si>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</si>
  <si>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</si>
  <si>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</si>
  <si>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</si>
  <si>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</si>
  <si>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</si>
  <si>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</si>
  <si>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</si>
  <si>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</si>
  <si>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</si>
  <si>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</si>
  <si>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</si>
  <si>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</si>
  <si>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</si>
  <si>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</si>
  <si>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</si>
  <si>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</si>
  <si>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</si>
  <si>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</si>
  <si>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</si>
  <si>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</si>
  <si>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</si>
  <si>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</si>
  <si>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</si>
  <si>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</si>
  <si>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</si>
  <si>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</si>
  <si>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</si>
  <si>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</si>
  <si>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</si>
  <si>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</si>
  <si>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</si>
  <si>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</si>
  <si>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</si>
  <si>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</si>
  <si>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</si>
  <si>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</si>
  <si>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</si>
  <si>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</si>
  <si>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</si>
  <si>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</si>
  <si>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</si>
  <si>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</si>
  <si>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</si>
  <si>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</si>
  <si>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</si>
  <si>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</si>
  <si>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</si>
  <si>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</si>
  <si>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</si>
  <si>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</si>
  <si>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</si>
  <si>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О_0000007033</t>
  </si>
  <si>
    <t>Разработка программного обеспечения "Геоинформационная система городских электрических сетей" (блок №9)</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</si>
  <si>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</si>
  <si>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</si>
  <si>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</si>
  <si>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</si>
  <si>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</si>
  <si>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</si>
  <si>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</si>
  <si>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</si>
  <si>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9</t>
  </si>
  <si>
    <t>Прогнозные затраты времени  чел.час.</t>
  </si>
  <si>
    <t>Среднечасовая оплата труда руб.чел.час</t>
  </si>
  <si>
    <t>Расходы на оплату труда исполнителей  руб.</t>
  </si>
  <si>
    <t>ИПЦ 2027/2026</t>
  </si>
  <si>
    <t>Организация приёма заявок, выдачи ТУ, заключения договора, оплата по работам, связанным с реконструкцией, капитальным ремонтом существующих линейных объектов в связи с планируемыми строительством, реконструкцией или капитальным ремонтом объектов капитального строительства</t>
  </si>
  <si>
    <t>ст.52.2 Градостроительного кодекса</t>
  </si>
  <si>
    <t>Автоматизация приёма заявок, выдачи ТУ, заключения договора, оплата по работам в программе ГИС электрические сети г. Томска</t>
  </si>
  <si>
    <t>Инженер ОГИСиР</t>
  </si>
  <si>
    <t>1 человек по 4 часа в неделю каждый месяц</t>
  </si>
  <si>
    <t>1 человек по 2 часа в неделю каждый месяц</t>
  </si>
  <si>
    <t>Инженер договорной группы ПТС</t>
  </si>
  <si>
    <t>1 человек по 1 часа в неделю каждый месяц</t>
  </si>
  <si>
    <t>1 человек по 30 минут в неделю каждый месяц</t>
  </si>
  <si>
    <t>Веб-Мониторы распоряжений</t>
  </si>
  <si>
    <t>Обеспечение контроля и визуализация выполнения работ по распоряжениям</t>
  </si>
  <si>
    <r>
      <t>Специалист ОГИСиР</t>
    </r>
    <r>
      <rPr>
        <sz val="11"/>
        <color rgb="FFFF0000"/>
        <rFont val="Times New Roman"/>
        <family val="1"/>
        <charset val="204"/>
      </rPr>
      <t/>
    </r>
  </si>
  <si>
    <t>2 человека по 20 минут каждый день</t>
  </si>
  <si>
    <t>2 человека по 5 минут каждый день</t>
  </si>
  <si>
    <t>Разработка модуля ведения базы в части воздушных линий, заполнение объемных показателей по всем сетям, создание технического паспорта ВЛ.</t>
  </si>
  <si>
    <t>п.6 Правил технической эксплуатации электрических станций и сетей Российской Федерации</t>
  </si>
  <si>
    <t>Ведение объемных показателей в части воздушных линий электропередаче в программе ГИС электрические сети г. Томска, создание технических паспортов на данные объекты электрической сети, исходя из занесенной информации</t>
  </si>
  <si>
    <t>2 человека по 4 часа каждый рабочий день</t>
  </si>
  <si>
    <t>2 человека по 2 часа каждый рабочий день</t>
  </si>
  <si>
    <t>Автоматическое определение ближайшей точки подключения для технологического присоединения (ОЭ должны быть привязаны к зданиям. Объекты электрической сети должны быть нанесены на карту в метрической СК)</t>
  </si>
  <si>
    <t>Постановление Правительства РФ от 27 декабря 2004 г. N 861</t>
  </si>
  <si>
    <t>Автоматическое определение ближайшей точки подключения подключаемых объектов электроснабжения в рамках процедуры технологического присоединения</t>
  </si>
  <si>
    <t>Инженер ГПТУ</t>
  </si>
  <si>
    <t>3 человека по 3 часа каждый рабочий день</t>
  </si>
  <si>
    <t>3 человека по 30 минут каждый рабочий день</t>
  </si>
  <si>
    <t>Итого:</t>
  </si>
  <si>
    <t>Экономия затрат: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</si>
</sst>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71" formatCode="0.0%"/>
  </numFmts>
  <fonts count="5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sz val="11"/>
      <name val="Times New Roman"/>
      <family val="1"/>
      <charset val="204"/>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rgb="FFFF0000"/>
      <name val="Times New Roman"/>
      <family val="1"/>
      <charset val="204"/>
    </font>
    <font>
      <sz val="11"/>
      <color rgb="FF0070C0"/>
      <name val="Calibri"/>
      <family val="2"/>
      <charset val="204"/>
      <scheme val="minor"/>
    </font>
    <font>
      <b/>
      <sz val="9"/>
      <color indexed="81"/>
      <name val="Tahoma"/>
      <family val="2"/>
      <charset val="204"/>
    </font>
    <font>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11" fillId="0" borderId="19" xfId="62" applyFont="1" applyBorder="1" applyAlignment="1">
      <alignment horizontal="left"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8" fillId="0" borderId="0" xfId="1" applyFont="1" applyBorder="1" applyAlignment="1">
      <alignment horizontal="left" wrapText="1"/>
    </xf>
    <xf numFmtId="0" fontId="5"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xf numFmtId="0" fontId="50" fillId="0" borderId="1" xfId="0" applyFont="1" applyBorder="1" applyAlignment="1">
      <alignment horizontal="center" vertical="center" wrapText="1"/>
    </xf>
    <xf numFmtId="0" fontId="50" fillId="0" borderId="9" xfId="0" applyFont="1" applyBorder="1" applyAlignment="1">
      <alignment horizontal="center" vertical="center" wrapText="1"/>
    </xf>
    <xf numFmtId="0" fontId="37" fillId="0" borderId="1"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51" fillId="0" borderId="1" xfId="0" applyFont="1" applyBorder="1" applyAlignment="1">
      <alignment horizontal="center" vertical="center" wrapText="1"/>
    </xf>
    <xf numFmtId="171" fontId="51" fillId="0" borderId="0" xfId="0" applyNumberFormat="1" applyFont="1" applyAlignment="1">
      <alignment horizontal="center"/>
    </xf>
    <xf numFmtId="171" fontId="51" fillId="0" borderId="0" xfId="0" applyNumberFormat="1" applyFont="1"/>
    <xf numFmtId="0" fontId="52" fillId="0" borderId="9" xfId="0" applyFont="1" applyBorder="1" applyAlignment="1">
      <alignment horizontal="center" vertical="center"/>
    </xf>
    <xf numFmtId="0" fontId="52"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 xfId="0" applyFont="1" applyBorder="1" applyAlignment="1">
      <alignment horizontal="center" vertical="center" wrapText="1"/>
    </xf>
    <xf numFmtId="4" fontId="53" fillId="0" borderId="1" xfId="0" applyNumberFormat="1" applyFont="1" applyBorder="1" applyAlignment="1">
      <alignment horizontal="center" vertical="center" wrapText="1"/>
    </xf>
    <xf numFmtId="43" fontId="36" fillId="0" borderId="1" xfId="67" applyFont="1" applyBorder="1" applyAlignment="1">
      <alignment horizontal="center" vertical="center" wrapText="1"/>
    </xf>
    <xf numFmtId="0" fontId="0" fillId="0" borderId="0" xfId="0" applyAlignment="1">
      <alignment horizontal="center" vertical="center" wrapText="1"/>
    </xf>
    <xf numFmtId="0" fontId="52" fillId="0" borderId="2" xfId="0" applyFont="1" applyBorder="1" applyAlignment="1">
      <alignment horizontal="center" vertical="center"/>
    </xf>
    <xf numFmtId="0" fontId="52"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1" xfId="0" applyFont="1" applyBorder="1" applyAlignment="1">
      <alignment horizontal="center" vertical="center"/>
    </xf>
    <xf numFmtId="4" fontId="53" fillId="0" borderId="1" xfId="0" applyNumberFormat="1" applyFont="1" applyBorder="1" applyAlignment="1">
      <alignment horizontal="center" vertical="center"/>
    </xf>
    <xf numFmtId="43" fontId="36" fillId="0" borderId="1" xfId="67" applyFont="1" applyBorder="1" applyAlignment="1">
      <alignment vertical="center"/>
    </xf>
    <xf numFmtId="43" fontId="36" fillId="0" borderId="1" xfId="67" applyFont="1" applyBorder="1" applyAlignment="1">
      <alignment horizontal="center" vertical="center"/>
    </xf>
    <xf numFmtId="0" fontId="52" fillId="0" borderId="1" xfId="0" applyFont="1" applyBorder="1" applyAlignment="1">
      <alignment horizontal="center" vertical="center"/>
    </xf>
    <xf numFmtId="0" fontId="52" fillId="0" borderId="1" xfId="0" applyFont="1" applyBorder="1" applyAlignment="1">
      <alignment vertical="center" wrapText="1"/>
    </xf>
    <xf numFmtId="0" fontId="49" fillId="0" borderId="1" xfId="0" applyFont="1" applyBorder="1" applyAlignment="1">
      <alignment horizontal="center" vertical="center" wrapText="1"/>
    </xf>
    <xf numFmtId="0" fontId="52" fillId="0" borderId="1" xfId="0" applyFont="1" applyBorder="1" applyAlignment="1">
      <alignment horizontal="center" vertical="center" wrapText="1"/>
    </xf>
    <xf numFmtId="0" fontId="52" fillId="0" borderId="1" xfId="0" applyFont="1" applyBorder="1" applyAlignment="1">
      <alignment vertical="center"/>
    </xf>
    <xf numFmtId="0" fontId="50" fillId="0" borderId="1" xfId="0" applyFont="1" applyBorder="1" applyAlignment="1">
      <alignment horizontal="right" vertical="center" wrapText="1"/>
    </xf>
    <xf numFmtId="0" fontId="50" fillId="0" borderId="1" xfId="0" applyFont="1" applyBorder="1" applyAlignment="1">
      <alignment vertical="center" wrapText="1"/>
    </xf>
    <xf numFmtId="0" fontId="36" fillId="0" borderId="1" xfId="0" applyFont="1" applyBorder="1"/>
    <xf numFmtId="0" fontId="53" fillId="0" borderId="1" xfId="0" applyFont="1" applyBorder="1" applyAlignment="1">
      <alignment horizontal="center"/>
    </xf>
    <xf numFmtId="43" fontId="36" fillId="0" borderId="1" xfId="0" applyNumberFormat="1" applyFont="1" applyBorder="1"/>
    <xf numFmtId="49" fontId="0" fillId="0" borderId="0" xfId="0" applyNumberFormat="1"/>
    <xf numFmtId="0" fontId="50" fillId="0" borderId="0" xfId="0" applyFont="1" applyFill="1" applyBorder="1" applyAlignment="1">
      <alignment horizontal="right" vertical="center" wrapText="1"/>
    </xf>
    <xf numFmtId="43" fontId="36" fillId="0" borderId="0" xfId="0" applyNumberFormat="1" applyFont="1"/>
    <xf numFmtId="0" fontId="55" fillId="0" borderId="0" xfId="0"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1043;&#1048;&#1057;-%202024-2029_&#1101;&#1082;&#1086;&#1085;&#1086;&#1084;&#1080;&#1095;&#1077;&#1089;&#1082;&#1072;&#1103;%20&#1101;&#1092;&#1092;&#1077;&#1082;&#1090;&#1080;&#1074;&#1085;&#1086;&#1089;&#1090;&#11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row r="20">
          <cell r="M20">
            <v>540.85</v>
          </cell>
        </row>
        <row r="25">
          <cell r="M25">
            <v>503.76</v>
          </cell>
        </row>
      </sheetData>
      <sheetData sheetId="1" refreshError="1">
        <row r="16">
          <cell r="M16">
            <v>454.16</v>
          </cell>
        </row>
        <row r="25">
          <cell r="M25">
            <v>442.88</v>
          </cell>
        </row>
        <row r="28">
          <cell r="M28">
            <v>483.92</v>
          </cell>
        </row>
        <row r="41">
          <cell r="M41">
            <v>501.2</v>
          </cell>
        </row>
      </sheetData>
      <sheetData sheetId="2" refreshError="1"/>
      <sheetData sheetId="3" refreshError="1"/>
      <sheetData sheetId="4" refreshError="1"/>
      <sheetData sheetId="5"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ная"/>
      <sheetName val="2025 эк-ая эффек-ть"/>
      <sheetName val="2026 эк-ая эффек-ть"/>
      <sheetName val="2027 эк-ая эффек-ть"/>
      <sheetName val="2028 эк-ая эффек-ть"/>
      <sheetName val="2029 эк-ая эффек-ть"/>
      <sheetName val="Расчет ср.часовой оплаты труда"/>
    </sheetNames>
    <sheetDataSet>
      <sheetData sheetId="0"/>
      <sheetData sheetId="1">
        <row r="2">
          <cell r="M2">
            <v>1.0469999999999999</v>
          </cell>
        </row>
      </sheetData>
      <sheetData sheetId="2">
        <row r="2">
          <cell r="M2">
            <v>1.04</v>
          </cell>
        </row>
      </sheetData>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3" sqref="D2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41" t="s">
        <v>143</v>
      </c>
      <c r="B5" s="141"/>
      <c r="C5" s="141"/>
      <c r="D5" s="141"/>
      <c r="E5" s="96"/>
      <c r="F5" s="96"/>
      <c r="G5" s="96"/>
      <c r="H5" s="96"/>
      <c r="I5" s="96"/>
      <c r="J5" s="96"/>
      <c r="K5" s="96"/>
    </row>
    <row r="6" spans="1:23" s="11" customFormat="1" ht="18.75" x14ac:dyDescent="0.3">
      <c r="A6" s="16"/>
      <c r="B6" s="16"/>
      <c r="G6" s="15"/>
      <c r="H6" s="15"/>
      <c r="I6" s="14"/>
    </row>
    <row r="7" spans="1:23" s="11" customFormat="1" ht="18.75" x14ac:dyDescent="0.2">
      <c r="A7" s="145" t="s">
        <v>7</v>
      </c>
      <c r="B7" s="145"/>
      <c r="C7" s="145"/>
      <c r="D7" s="145"/>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44" t="s">
        <v>188</v>
      </c>
      <c r="B9" s="144"/>
      <c r="C9" s="144"/>
      <c r="D9" s="144"/>
      <c r="E9" s="7"/>
      <c r="F9" s="7"/>
      <c r="G9" s="7"/>
      <c r="H9" s="7"/>
      <c r="I9" s="7"/>
      <c r="J9" s="12"/>
      <c r="K9" s="12"/>
      <c r="L9" s="12"/>
      <c r="M9" s="12"/>
      <c r="N9" s="12"/>
      <c r="O9" s="12"/>
      <c r="P9" s="12"/>
      <c r="Q9" s="12"/>
      <c r="R9" s="12"/>
      <c r="S9" s="12"/>
      <c r="T9" s="12"/>
      <c r="U9" s="12"/>
      <c r="V9" s="12"/>
      <c r="W9" s="12"/>
    </row>
    <row r="10" spans="1:23" s="11" customFormat="1" ht="18.75" x14ac:dyDescent="0.2">
      <c r="A10" s="142" t="s">
        <v>6</v>
      </c>
      <c r="B10" s="142"/>
      <c r="C10" s="142"/>
      <c r="D10" s="142"/>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44" t="s">
        <v>189</v>
      </c>
      <c r="B12" s="144"/>
      <c r="C12" s="144"/>
      <c r="D12" s="144"/>
      <c r="E12" s="7"/>
      <c r="F12" s="7"/>
      <c r="G12" s="7"/>
      <c r="H12" s="7"/>
      <c r="I12" s="7"/>
      <c r="J12" s="7"/>
      <c r="K12" s="7"/>
      <c r="L12" s="7"/>
      <c r="M12" s="7"/>
      <c r="N12" s="7"/>
      <c r="O12" s="7"/>
      <c r="P12" s="7"/>
      <c r="Q12" s="7"/>
      <c r="R12" s="7"/>
      <c r="S12" s="7"/>
      <c r="T12" s="7"/>
      <c r="U12" s="7"/>
      <c r="V12" s="7"/>
      <c r="W12" s="7"/>
    </row>
    <row r="13" spans="1:23" s="2" customFormat="1" ht="15" customHeight="1" x14ac:dyDescent="0.2">
      <c r="A13" s="142" t="s">
        <v>5</v>
      </c>
      <c r="B13" s="142"/>
      <c r="C13" s="142"/>
      <c r="D13" s="142"/>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43" t="s">
        <v>124</v>
      </c>
      <c r="B15" s="143"/>
      <c r="C15" s="144"/>
      <c r="D15" s="144"/>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140</v>
      </c>
      <c r="C19" s="28" t="s">
        <v>162</v>
      </c>
      <c r="D19" s="29" t="s">
        <v>185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140</v>
      </c>
      <c r="C20" s="28" t="s">
        <v>120</v>
      </c>
      <c r="D20" s="29" t="s">
        <v>186</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140</v>
      </c>
      <c r="C21" s="28" t="s">
        <v>77</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140</v>
      </c>
      <c r="C22" s="28" t="s">
        <v>11</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140</v>
      </c>
      <c r="C23" s="28" t="s">
        <v>9</v>
      </c>
      <c r="D23" s="29">
        <v>2027</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137</v>
      </c>
      <c r="C24" s="32" t="s">
        <v>144</v>
      </c>
      <c r="D24" s="29" t="s">
        <v>187</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138</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138</v>
      </c>
      <c r="C26" s="32" t="s">
        <v>130</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134</v>
      </c>
      <c r="C27" s="32" t="s">
        <v>113</v>
      </c>
      <c r="D27" s="29" t="s">
        <v>145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135</v>
      </c>
      <c r="C28" s="32" t="s">
        <v>125</v>
      </c>
      <c r="D28" s="29"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136</v>
      </c>
      <c r="C29" s="32" t="s">
        <v>126</v>
      </c>
      <c r="D29" s="135"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111</v>
      </c>
      <c r="B30" s="130" t="s">
        <v>139</v>
      </c>
      <c r="C30" s="32" t="s">
        <v>127</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108</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20" sqref="V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1" t="s">
        <v>143</v>
      </c>
      <c r="B5" s="141"/>
      <c r="C5" s="141"/>
      <c r="D5" s="141"/>
      <c r="E5" s="141"/>
      <c r="F5" s="141"/>
      <c r="G5" s="141"/>
      <c r="H5" s="141"/>
      <c r="I5" s="141"/>
      <c r="J5" s="141"/>
      <c r="K5" s="141"/>
      <c r="L5" s="141"/>
    </row>
    <row r="7" spans="1:12" ht="18.75" x14ac:dyDescent="0.25">
      <c r="A7" s="145" t="s">
        <v>150</v>
      </c>
      <c r="B7" s="145"/>
      <c r="C7" s="145"/>
      <c r="D7" s="145"/>
      <c r="E7" s="145"/>
      <c r="F7" s="145"/>
      <c r="G7" s="145"/>
      <c r="H7" s="145"/>
      <c r="I7" s="145"/>
      <c r="J7" s="145"/>
      <c r="K7" s="145"/>
      <c r="L7" s="145"/>
    </row>
    <row r="8" spans="1:12" ht="18.75" x14ac:dyDescent="0.25">
      <c r="A8" s="145"/>
      <c r="B8" s="145"/>
      <c r="C8" s="145"/>
      <c r="D8" s="145"/>
      <c r="E8" s="145"/>
      <c r="F8" s="145"/>
      <c r="G8" s="145"/>
      <c r="H8" s="145"/>
      <c r="I8" s="145"/>
      <c r="J8" s="145"/>
      <c r="K8" s="145"/>
      <c r="L8" s="145"/>
    </row>
    <row r="9" spans="1:12" ht="18.75" x14ac:dyDescent="0.25">
      <c r="A9" s="144" t="str">
        <f>'1. паспорт описание'!A9:D9</f>
        <v>О_0000007033</v>
      </c>
      <c r="B9" s="144"/>
      <c r="C9" s="144"/>
      <c r="D9" s="144"/>
      <c r="E9" s="144"/>
      <c r="F9" s="144"/>
      <c r="G9" s="144"/>
      <c r="H9" s="144"/>
      <c r="I9" s="144"/>
      <c r="J9" s="144"/>
      <c r="K9" s="144"/>
      <c r="L9" s="144"/>
    </row>
    <row r="10" spans="1:12" ht="15.75" x14ac:dyDescent="0.25">
      <c r="A10" s="142" t="s">
        <v>6</v>
      </c>
      <c r="B10" s="142"/>
      <c r="C10" s="142"/>
      <c r="D10" s="142"/>
      <c r="E10" s="142"/>
      <c r="F10" s="142"/>
      <c r="G10" s="142"/>
      <c r="H10" s="142"/>
      <c r="I10" s="142"/>
      <c r="J10" s="142"/>
      <c r="K10" s="142"/>
      <c r="L10" s="142"/>
    </row>
    <row r="11" spans="1:12" ht="18.75" x14ac:dyDescent="0.25">
      <c r="A11" s="152"/>
      <c r="B11" s="152"/>
      <c r="C11" s="152"/>
      <c r="D11" s="152"/>
      <c r="E11" s="152"/>
      <c r="F11" s="152"/>
      <c r="G11" s="152"/>
      <c r="H11" s="152"/>
      <c r="I11" s="152"/>
      <c r="J11" s="152"/>
      <c r="K11" s="152"/>
      <c r="L11" s="152"/>
    </row>
    <row r="12" spans="1:12" ht="63.75" customHeight="1" x14ac:dyDescent="0.25">
      <c r="A12" s="143" t="str">
        <f>'1. паспорт описание'!A12:D12</f>
        <v>Разработка программного обеспечения "Геоинформационная система городских электрических сетей" (блок №9)</v>
      </c>
      <c r="B12" s="143"/>
      <c r="C12" s="143"/>
      <c r="D12" s="143"/>
      <c r="E12" s="143"/>
      <c r="F12" s="143"/>
      <c r="G12" s="143"/>
      <c r="H12" s="143"/>
      <c r="I12" s="143"/>
      <c r="J12" s="143"/>
      <c r="K12" s="143"/>
      <c r="L12" s="143"/>
    </row>
    <row r="13" spans="1:12" ht="15.75" x14ac:dyDescent="0.25">
      <c r="A13" s="142" t="s">
        <v>5</v>
      </c>
      <c r="B13" s="142"/>
      <c r="C13" s="142"/>
      <c r="D13" s="142"/>
      <c r="E13" s="142"/>
      <c r="F13" s="142"/>
      <c r="G13" s="142"/>
      <c r="H13" s="142"/>
      <c r="I13" s="142"/>
      <c r="J13" s="142"/>
      <c r="K13" s="142"/>
      <c r="L13" s="142"/>
    </row>
    <row r="14" spans="1:12" x14ac:dyDescent="0.25">
      <c r="A14" s="184"/>
      <c r="B14" s="184"/>
      <c r="C14" s="184"/>
      <c r="D14" s="184"/>
      <c r="E14" s="184"/>
      <c r="F14" s="184"/>
      <c r="G14" s="184"/>
      <c r="H14" s="184"/>
      <c r="I14" s="184"/>
      <c r="J14" s="184"/>
      <c r="K14" s="184"/>
      <c r="L14" s="184"/>
    </row>
    <row r="15" spans="1:12" ht="14.25" customHeight="1" x14ac:dyDescent="0.25">
      <c r="A15" s="184"/>
      <c r="B15" s="184"/>
      <c r="C15" s="184"/>
      <c r="D15" s="184"/>
      <c r="E15" s="184"/>
      <c r="F15" s="184"/>
      <c r="G15" s="184"/>
      <c r="H15" s="184"/>
      <c r="I15" s="184"/>
      <c r="J15" s="184"/>
      <c r="K15" s="184"/>
      <c r="L15" s="184"/>
    </row>
    <row r="16" spans="1:12" x14ac:dyDescent="0.25">
      <c r="A16" s="184"/>
      <c r="B16" s="184"/>
      <c r="C16" s="184"/>
      <c r="D16" s="184"/>
      <c r="E16" s="184"/>
      <c r="F16" s="184"/>
      <c r="G16" s="184"/>
      <c r="H16" s="184"/>
      <c r="I16" s="184"/>
      <c r="J16" s="184"/>
      <c r="K16" s="184"/>
      <c r="L16" s="184"/>
    </row>
    <row r="17" spans="1:12" s="19" customFormat="1" x14ac:dyDescent="0.25">
      <c r="A17" s="178"/>
      <c r="B17" s="178"/>
      <c r="C17" s="178"/>
      <c r="D17" s="178"/>
      <c r="E17" s="178"/>
      <c r="F17" s="178"/>
      <c r="G17" s="178"/>
      <c r="H17" s="178"/>
      <c r="I17" s="178"/>
      <c r="J17" s="178"/>
      <c r="K17" s="178"/>
      <c r="L17" s="178"/>
    </row>
    <row r="18" spans="1:12" s="19" customFormat="1" ht="50.25" customHeight="1" x14ac:dyDescent="0.25">
      <c r="A18" s="218" t="s">
        <v>168</v>
      </c>
      <c r="B18" s="218"/>
      <c r="C18" s="218"/>
      <c r="D18" s="218"/>
      <c r="E18" s="218"/>
      <c r="F18" s="218"/>
      <c r="G18" s="218"/>
      <c r="H18" s="218"/>
      <c r="I18" s="218"/>
      <c r="J18" s="218"/>
      <c r="K18" s="218"/>
      <c r="L18" s="218"/>
    </row>
    <row r="20" spans="1:12" ht="55.5" customHeight="1" x14ac:dyDescent="0.25">
      <c r="A20" s="217" t="s">
        <v>191</v>
      </c>
      <c r="B20" s="217"/>
      <c r="C20" s="217"/>
      <c r="D20" s="217"/>
      <c r="E20" s="217"/>
      <c r="F20" s="217"/>
      <c r="G20" s="217"/>
      <c r="H20" s="217"/>
      <c r="I20" s="217"/>
      <c r="J20" s="217"/>
      <c r="K20" s="217"/>
      <c r="L20" s="217"/>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1" t="s">
        <v>143</v>
      </c>
      <c r="B5" s="141"/>
      <c r="C5" s="141"/>
      <c r="D5" s="141"/>
      <c r="E5" s="141"/>
      <c r="F5" s="141"/>
      <c r="G5" s="141"/>
      <c r="H5" s="141"/>
      <c r="I5" s="141"/>
      <c r="J5" s="141"/>
      <c r="K5" s="141"/>
      <c r="L5" s="141"/>
    </row>
    <row r="7" spans="1:12" ht="18.75" x14ac:dyDescent="0.25">
      <c r="A7" s="145" t="s">
        <v>150</v>
      </c>
      <c r="B7" s="145"/>
      <c r="C7" s="145"/>
      <c r="D7" s="145"/>
      <c r="E7" s="145"/>
      <c r="F7" s="145"/>
      <c r="G7" s="145"/>
      <c r="H7" s="145"/>
      <c r="I7" s="145"/>
      <c r="J7" s="145"/>
      <c r="K7" s="145"/>
      <c r="L7" s="145"/>
    </row>
    <row r="8" spans="1:12" ht="18.75" x14ac:dyDescent="0.25">
      <c r="A8" s="145"/>
      <c r="B8" s="145"/>
      <c r="C8" s="145"/>
      <c r="D8" s="145"/>
      <c r="E8" s="145"/>
      <c r="F8" s="145"/>
      <c r="G8" s="145"/>
      <c r="H8" s="145"/>
      <c r="I8" s="145"/>
      <c r="J8" s="145"/>
      <c r="K8" s="145"/>
      <c r="L8" s="145"/>
    </row>
    <row r="9" spans="1:12" ht="18.75" x14ac:dyDescent="0.25">
      <c r="A9" s="144" t="str">
        <f>'1. паспорт описание'!A9:D9</f>
        <v>О_0000007033</v>
      </c>
      <c r="B9" s="144"/>
      <c r="C9" s="144"/>
      <c r="D9" s="144"/>
      <c r="E9" s="144"/>
      <c r="F9" s="144"/>
      <c r="G9" s="144"/>
      <c r="H9" s="144"/>
      <c r="I9" s="144"/>
      <c r="J9" s="144"/>
      <c r="K9" s="144"/>
      <c r="L9" s="144"/>
    </row>
    <row r="10" spans="1:12" ht="15.75" x14ac:dyDescent="0.25">
      <c r="A10" s="142" t="s">
        <v>6</v>
      </c>
      <c r="B10" s="142"/>
      <c r="C10" s="142"/>
      <c r="D10" s="142"/>
      <c r="E10" s="142"/>
      <c r="F10" s="142"/>
      <c r="G10" s="142"/>
      <c r="H10" s="142"/>
      <c r="I10" s="142"/>
      <c r="J10" s="142"/>
      <c r="K10" s="142"/>
      <c r="L10" s="142"/>
    </row>
    <row r="11" spans="1:12" ht="18.75" x14ac:dyDescent="0.25">
      <c r="A11" s="152"/>
      <c r="B11" s="152"/>
      <c r="C11" s="152"/>
      <c r="D11" s="152"/>
      <c r="E11" s="152"/>
      <c r="F11" s="152"/>
      <c r="G11" s="152"/>
      <c r="H11" s="152"/>
      <c r="I11" s="152"/>
      <c r="J11" s="152"/>
      <c r="K11" s="152"/>
      <c r="L11" s="152"/>
    </row>
    <row r="12" spans="1:12" ht="64.5" customHeight="1" x14ac:dyDescent="0.25">
      <c r="A12" s="143" t="str">
        <f>'1. паспорт описание'!A12:D12</f>
        <v>Разработка программного обеспечения "Геоинформационная система городских электрических сетей" (блок №9)</v>
      </c>
      <c r="B12" s="143"/>
      <c r="C12" s="143"/>
      <c r="D12" s="143"/>
      <c r="E12" s="143"/>
      <c r="F12" s="143"/>
      <c r="G12" s="143"/>
      <c r="H12" s="143"/>
      <c r="I12" s="143"/>
      <c r="J12" s="143"/>
      <c r="K12" s="143"/>
      <c r="L12" s="143"/>
    </row>
    <row r="13" spans="1:12" ht="15.75" x14ac:dyDescent="0.25">
      <c r="A13" s="142" t="s">
        <v>5</v>
      </c>
      <c r="B13" s="142"/>
      <c r="C13" s="142"/>
      <c r="D13" s="142"/>
      <c r="E13" s="142"/>
      <c r="F13" s="142"/>
      <c r="G13" s="142"/>
      <c r="H13" s="142"/>
      <c r="I13" s="142"/>
      <c r="J13" s="142"/>
      <c r="K13" s="142"/>
      <c r="L13" s="142"/>
    </row>
    <row r="14" spans="1:12" x14ac:dyDescent="0.25">
      <c r="A14" s="184"/>
      <c r="B14" s="184"/>
      <c r="C14" s="184"/>
      <c r="D14" s="184"/>
      <c r="E14" s="184"/>
      <c r="F14" s="184"/>
      <c r="G14" s="184"/>
      <c r="H14" s="184"/>
      <c r="I14" s="184"/>
      <c r="J14" s="184"/>
      <c r="K14" s="184"/>
      <c r="L14" s="184"/>
    </row>
    <row r="15" spans="1:12" ht="14.25" customHeight="1" x14ac:dyDescent="0.25">
      <c r="A15" s="184"/>
      <c r="B15" s="184"/>
      <c r="C15" s="184"/>
      <c r="D15" s="184"/>
      <c r="E15" s="184"/>
      <c r="F15" s="184"/>
      <c r="G15" s="184"/>
      <c r="H15" s="184"/>
      <c r="I15" s="184"/>
      <c r="J15" s="184"/>
      <c r="K15" s="184"/>
      <c r="L15" s="184"/>
    </row>
    <row r="16" spans="1:12" x14ac:dyDescent="0.25">
      <c r="A16" s="184"/>
      <c r="B16" s="184"/>
      <c r="C16" s="184"/>
      <c r="D16" s="184"/>
      <c r="E16" s="184"/>
      <c r="F16" s="184"/>
      <c r="G16" s="184"/>
      <c r="H16" s="184"/>
      <c r="I16" s="184"/>
      <c r="J16" s="184"/>
      <c r="K16" s="184"/>
      <c r="L16" s="184"/>
    </row>
    <row r="17" spans="1:12" s="19" customFormat="1" x14ac:dyDescent="0.25">
      <c r="A17" s="178"/>
      <c r="B17" s="178"/>
      <c r="C17" s="178"/>
      <c r="D17" s="178"/>
      <c r="E17" s="178"/>
      <c r="F17" s="178"/>
      <c r="G17" s="178"/>
      <c r="H17" s="178"/>
      <c r="I17" s="178"/>
      <c r="J17" s="178"/>
      <c r="K17" s="178"/>
      <c r="L17" s="178"/>
    </row>
    <row r="18" spans="1:12" s="19" customFormat="1" ht="50.25" customHeight="1" x14ac:dyDescent="0.25">
      <c r="A18" s="218" t="s">
        <v>167</v>
      </c>
      <c r="B18" s="218"/>
      <c r="C18" s="218"/>
      <c r="D18" s="218"/>
      <c r="E18" s="218"/>
      <c r="F18" s="218"/>
      <c r="G18" s="218"/>
      <c r="H18" s="218"/>
      <c r="I18" s="218"/>
      <c r="J18" s="218"/>
      <c r="K18" s="218"/>
      <c r="L18" s="218"/>
    </row>
    <row r="20" spans="1:12" ht="55.5" customHeight="1" x14ac:dyDescent="0.25">
      <c r="A20" s="217" t="s">
        <v>155</v>
      </c>
      <c r="B20" s="217"/>
      <c r="C20" s="217"/>
      <c r="D20" s="217"/>
      <c r="E20" s="217"/>
      <c r="F20" s="217"/>
      <c r="G20" s="217"/>
      <c r="H20" s="217"/>
      <c r="I20" s="217"/>
      <c r="J20" s="217"/>
      <c r="K20" s="217"/>
      <c r="L20" s="217"/>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41" t="s">
        <v>143</v>
      </c>
      <c r="B5" s="141"/>
      <c r="C5" s="141"/>
      <c r="D5" s="141"/>
      <c r="E5" s="141"/>
      <c r="F5" s="141"/>
      <c r="G5" s="141"/>
      <c r="H5" s="141"/>
      <c r="I5" s="141"/>
      <c r="J5" s="141"/>
      <c r="K5" s="141"/>
      <c r="L5" s="141"/>
    </row>
    <row r="7" spans="1:12" ht="18.75" x14ac:dyDescent="0.25">
      <c r="A7" s="145" t="s">
        <v>161</v>
      </c>
      <c r="B7" s="145"/>
      <c r="C7" s="145"/>
      <c r="D7" s="145"/>
      <c r="E7" s="145"/>
      <c r="F7" s="145"/>
      <c r="G7" s="145"/>
      <c r="H7" s="145"/>
      <c r="I7" s="145"/>
      <c r="J7" s="145"/>
      <c r="K7" s="145"/>
      <c r="L7" s="145"/>
    </row>
    <row r="8" spans="1:12" ht="18.75" x14ac:dyDescent="0.25">
      <c r="A8" s="145"/>
      <c r="B8" s="145"/>
      <c r="C8" s="145"/>
      <c r="D8" s="145"/>
      <c r="E8" s="145"/>
      <c r="F8" s="145"/>
      <c r="G8" s="145"/>
      <c r="H8" s="145"/>
      <c r="I8" s="145"/>
      <c r="J8" s="145"/>
      <c r="K8" s="145"/>
      <c r="L8" s="145"/>
    </row>
    <row r="9" spans="1:12" ht="18.75" x14ac:dyDescent="0.25">
      <c r="A9" s="144" t="str">
        <f>'1. паспорт описание'!A9:D9</f>
        <v>О_0000007033</v>
      </c>
      <c r="B9" s="144"/>
      <c r="C9" s="144"/>
      <c r="D9" s="144"/>
      <c r="E9" s="144"/>
      <c r="F9" s="144"/>
      <c r="G9" s="144"/>
      <c r="H9" s="144"/>
      <c r="I9" s="144"/>
      <c r="J9" s="144"/>
      <c r="K9" s="144"/>
      <c r="L9" s="144"/>
    </row>
    <row r="10" spans="1:12" ht="15.75" x14ac:dyDescent="0.25">
      <c r="A10" s="142" t="s">
        <v>6</v>
      </c>
      <c r="B10" s="142"/>
      <c r="C10" s="142"/>
      <c r="D10" s="142"/>
      <c r="E10" s="142"/>
      <c r="F10" s="142"/>
      <c r="G10" s="142"/>
      <c r="H10" s="142"/>
      <c r="I10" s="142"/>
      <c r="J10" s="142"/>
      <c r="K10" s="142"/>
      <c r="L10" s="142"/>
    </row>
    <row r="11" spans="1:12" ht="18.75" x14ac:dyDescent="0.25">
      <c r="A11" s="152"/>
      <c r="B11" s="152"/>
      <c r="C11" s="152"/>
      <c r="D11" s="152"/>
      <c r="E11" s="152"/>
      <c r="F11" s="152"/>
      <c r="G11" s="152"/>
      <c r="H11" s="152"/>
      <c r="I11" s="152"/>
      <c r="J11" s="152"/>
      <c r="K11" s="152"/>
      <c r="L11" s="152"/>
    </row>
    <row r="12" spans="1:12" ht="42.75" customHeight="1" x14ac:dyDescent="0.25">
      <c r="A12" s="143" t="str">
        <f>'1. паспорт описание'!A12:D12</f>
        <v>Разработка программного обеспечения "Геоинформационная система городских электрических сетей" (блок №9)</v>
      </c>
      <c r="B12" s="143"/>
      <c r="C12" s="143"/>
      <c r="D12" s="143"/>
      <c r="E12" s="143"/>
      <c r="F12" s="143"/>
      <c r="G12" s="143"/>
      <c r="H12" s="143"/>
      <c r="I12" s="143"/>
      <c r="J12" s="143"/>
      <c r="K12" s="143"/>
      <c r="L12" s="143"/>
    </row>
    <row r="13" spans="1:12" ht="15.75" x14ac:dyDescent="0.25">
      <c r="A13" s="142" t="s">
        <v>5</v>
      </c>
      <c r="B13" s="142"/>
      <c r="C13" s="142"/>
      <c r="D13" s="142"/>
      <c r="E13" s="142"/>
      <c r="F13" s="142"/>
      <c r="G13" s="142"/>
      <c r="H13" s="142"/>
      <c r="I13" s="142"/>
      <c r="J13" s="142"/>
      <c r="K13" s="142"/>
      <c r="L13" s="142"/>
    </row>
    <row r="14" spans="1:12" x14ac:dyDescent="0.25">
      <c r="A14" s="184"/>
      <c r="B14" s="184"/>
      <c r="C14" s="184"/>
      <c r="D14" s="184"/>
      <c r="E14" s="184"/>
      <c r="F14" s="184"/>
      <c r="G14" s="184"/>
      <c r="H14" s="184"/>
      <c r="I14" s="184"/>
      <c r="J14" s="184"/>
      <c r="K14" s="184"/>
      <c r="L14" s="184"/>
    </row>
    <row r="15" spans="1:12" ht="14.25" customHeight="1" x14ac:dyDescent="0.25">
      <c r="A15" s="184"/>
      <c r="B15" s="184"/>
      <c r="C15" s="184"/>
      <c r="D15" s="184"/>
      <c r="E15" s="184"/>
      <c r="F15" s="184"/>
      <c r="G15" s="184"/>
      <c r="H15" s="184"/>
      <c r="I15" s="184"/>
      <c r="J15" s="184"/>
      <c r="K15" s="184"/>
      <c r="L15" s="184"/>
    </row>
    <row r="16" spans="1:12" x14ac:dyDescent="0.25">
      <c r="A16" s="184"/>
      <c r="B16" s="184"/>
      <c r="C16" s="184"/>
      <c r="D16" s="184"/>
      <c r="E16" s="184"/>
      <c r="F16" s="184"/>
      <c r="G16" s="184"/>
      <c r="H16" s="184"/>
      <c r="I16" s="184"/>
      <c r="J16" s="184"/>
      <c r="K16" s="184"/>
      <c r="L16" s="184"/>
    </row>
    <row r="17" spans="1:12" s="19" customFormat="1" x14ac:dyDescent="0.25">
      <c r="A17" s="178"/>
      <c r="B17" s="178"/>
      <c r="C17" s="178"/>
      <c r="D17" s="178"/>
      <c r="E17" s="178"/>
      <c r="F17" s="178"/>
      <c r="G17" s="178"/>
      <c r="H17" s="178"/>
      <c r="I17" s="178"/>
      <c r="J17" s="178"/>
      <c r="K17" s="178"/>
      <c r="L17" s="178"/>
    </row>
    <row r="18" spans="1:12" s="19" customFormat="1" ht="68.25" customHeight="1" x14ac:dyDescent="0.25">
      <c r="A18" s="218" t="s">
        <v>169</v>
      </c>
      <c r="B18" s="218"/>
      <c r="C18" s="218"/>
      <c r="D18" s="218"/>
      <c r="E18" s="218"/>
      <c r="F18" s="218"/>
      <c r="G18" s="218"/>
      <c r="H18" s="218"/>
      <c r="I18" s="218"/>
      <c r="J18" s="218"/>
      <c r="K18" s="218"/>
      <c r="L18" s="218"/>
    </row>
    <row r="19" spans="1:12" ht="33.75" customHeight="1" x14ac:dyDescent="0.25">
      <c r="A19" s="219"/>
      <c r="B19" s="219"/>
      <c r="C19" s="219"/>
      <c r="D19" s="219"/>
      <c r="E19" s="219"/>
      <c r="F19" s="219"/>
      <c r="G19" s="219"/>
      <c r="H19" s="219"/>
      <c r="I19" s="219"/>
      <c r="J19" s="219"/>
      <c r="K19" s="219"/>
      <c r="L19" s="219"/>
    </row>
    <row r="20" spans="1:12" ht="45.75" customHeight="1" x14ac:dyDescent="0.25">
      <c r="A20" s="217" t="s">
        <v>178</v>
      </c>
      <c r="B20" s="217"/>
      <c r="C20" s="217"/>
      <c r="D20" s="217"/>
      <c r="E20" s="217"/>
      <c r="F20" s="217"/>
      <c r="G20" s="217"/>
      <c r="H20" s="217"/>
      <c r="I20" s="217"/>
      <c r="J20" s="217"/>
      <c r="K20" s="217"/>
      <c r="L20" s="217"/>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41" t="s">
        <v>143</v>
      </c>
      <c r="B4" s="141"/>
      <c r="C4" s="141"/>
      <c r="D4" s="141"/>
      <c r="E4" s="141"/>
      <c r="F4" s="141"/>
      <c r="G4" s="141"/>
      <c r="H4" s="141"/>
      <c r="I4" s="141"/>
      <c r="J4" s="141"/>
      <c r="K4" s="141"/>
    </row>
    <row r="5" spans="1:20" s="11" customFormat="1" ht="15.75" x14ac:dyDescent="0.2">
      <c r="A5" s="16"/>
      <c r="B5" s="16"/>
    </row>
    <row r="6" spans="1:20" s="11" customFormat="1" ht="18.75" x14ac:dyDescent="0.2">
      <c r="A6" s="145" t="s">
        <v>150</v>
      </c>
      <c r="B6" s="145"/>
      <c r="C6" s="145"/>
      <c r="D6" s="145"/>
      <c r="E6" s="145"/>
      <c r="F6" s="145"/>
      <c r="G6" s="145"/>
      <c r="H6" s="145"/>
      <c r="I6" s="145"/>
      <c r="J6" s="145"/>
      <c r="K6" s="145"/>
      <c r="L6" s="12"/>
      <c r="M6" s="12"/>
      <c r="N6" s="12"/>
      <c r="O6" s="12"/>
      <c r="P6" s="12"/>
      <c r="Q6" s="12"/>
      <c r="R6" s="12"/>
      <c r="S6" s="12"/>
      <c r="T6" s="12"/>
    </row>
    <row r="7" spans="1:20" s="11" customFormat="1" ht="18.75" x14ac:dyDescent="0.2">
      <c r="A7" s="145"/>
      <c r="B7" s="145"/>
      <c r="C7" s="145"/>
      <c r="D7" s="145"/>
      <c r="E7" s="145"/>
      <c r="F7" s="145"/>
      <c r="G7" s="145"/>
      <c r="H7" s="145"/>
      <c r="I7" s="145"/>
      <c r="J7" s="145"/>
      <c r="K7" s="145"/>
      <c r="L7" s="12"/>
      <c r="M7" s="12"/>
      <c r="N7" s="12"/>
      <c r="O7" s="12"/>
      <c r="P7" s="12"/>
      <c r="Q7" s="12"/>
      <c r="R7" s="12"/>
      <c r="S7" s="12"/>
      <c r="T7" s="12"/>
    </row>
    <row r="8" spans="1:20" s="11" customFormat="1" ht="18.75" x14ac:dyDescent="0.2">
      <c r="A8" s="144" t="str">
        <f>'1. паспорт описание'!A9:D9</f>
        <v>О_0000007033</v>
      </c>
      <c r="B8" s="144"/>
      <c r="C8" s="144"/>
      <c r="D8" s="144"/>
      <c r="E8" s="144"/>
      <c r="F8" s="144"/>
      <c r="G8" s="144"/>
      <c r="H8" s="144"/>
      <c r="I8" s="144"/>
      <c r="J8" s="144"/>
      <c r="K8" s="144"/>
      <c r="L8" s="12"/>
      <c r="M8" s="12"/>
      <c r="N8" s="12"/>
      <c r="O8" s="12"/>
      <c r="P8" s="12"/>
      <c r="Q8" s="12"/>
      <c r="R8" s="12"/>
      <c r="S8" s="12"/>
      <c r="T8" s="12"/>
    </row>
    <row r="9" spans="1:20" s="11" customFormat="1" ht="18.75" x14ac:dyDescent="0.2">
      <c r="A9" s="142" t="s">
        <v>6</v>
      </c>
      <c r="B9" s="142"/>
      <c r="C9" s="142"/>
      <c r="D9" s="142"/>
      <c r="E9" s="142"/>
      <c r="F9" s="142"/>
      <c r="G9" s="142"/>
      <c r="H9" s="142"/>
      <c r="I9" s="142"/>
      <c r="J9" s="142"/>
      <c r="K9" s="142"/>
      <c r="L9" s="12"/>
      <c r="M9" s="12"/>
      <c r="N9" s="12"/>
      <c r="O9" s="12"/>
      <c r="P9" s="12"/>
      <c r="Q9" s="12"/>
      <c r="R9" s="12"/>
      <c r="S9" s="12"/>
      <c r="T9" s="12"/>
    </row>
    <row r="10" spans="1:20" s="8" customFormat="1" ht="15.75" customHeight="1" x14ac:dyDescent="0.2">
      <c r="A10" s="152"/>
      <c r="B10" s="152"/>
      <c r="C10" s="152"/>
      <c r="D10" s="152"/>
      <c r="E10" s="152"/>
      <c r="F10" s="152"/>
      <c r="G10" s="152"/>
      <c r="H10" s="152"/>
      <c r="I10" s="152"/>
      <c r="J10" s="152"/>
      <c r="K10" s="152"/>
      <c r="L10" s="9"/>
      <c r="M10" s="9"/>
      <c r="N10" s="9"/>
      <c r="O10" s="9"/>
      <c r="P10" s="9"/>
      <c r="Q10" s="9"/>
      <c r="R10" s="9"/>
      <c r="S10" s="9"/>
      <c r="T10" s="9"/>
    </row>
    <row r="11" spans="1:20" s="2" customFormat="1" ht="18.75" x14ac:dyDescent="0.2">
      <c r="A11" s="144" t="str">
        <f>'1. паспорт описание'!A12:D12</f>
        <v>Разработка программного обеспечения "Геоинформационная система городских электрических сетей" (блок №9)</v>
      </c>
      <c r="B11" s="144"/>
      <c r="C11" s="144"/>
      <c r="D11" s="144"/>
      <c r="E11" s="144"/>
      <c r="F11" s="144"/>
      <c r="G11" s="144"/>
      <c r="H11" s="144"/>
      <c r="I11" s="144"/>
      <c r="J11" s="144"/>
      <c r="K11" s="144"/>
      <c r="L11" s="7"/>
      <c r="M11" s="7"/>
      <c r="N11" s="7"/>
      <c r="O11" s="7"/>
      <c r="P11" s="7"/>
      <c r="Q11" s="7"/>
      <c r="R11" s="7"/>
      <c r="S11" s="7"/>
      <c r="T11" s="7"/>
    </row>
    <row r="12" spans="1:20" s="2" customFormat="1" ht="15" customHeight="1" x14ac:dyDescent="0.2">
      <c r="A12" s="142" t="s">
        <v>5</v>
      </c>
      <c r="B12" s="142"/>
      <c r="C12" s="142"/>
      <c r="D12" s="142"/>
      <c r="E12" s="142"/>
      <c r="F12" s="142"/>
      <c r="G12" s="142"/>
      <c r="H12" s="142"/>
      <c r="I12" s="142"/>
      <c r="J12" s="142"/>
      <c r="K12" s="142"/>
      <c r="L12" s="5"/>
      <c r="M12" s="5"/>
      <c r="N12" s="5"/>
      <c r="O12" s="5"/>
      <c r="P12" s="5"/>
      <c r="Q12" s="5"/>
      <c r="R12" s="5"/>
      <c r="S12" s="5"/>
      <c r="T12" s="5"/>
    </row>
    <row r="13" spans="1:20" s="2" customFormat="1" ht="15" customHeight="1" x14ac:dyDescent="0.2">
      <c r="A13" s="150"/>
      <c r="B13" s="150"/>
      <c r="C13" s="150"/>
      <c r="D13" s="150"/>
      <c r="E13" s="150"/>
      <c r="F13" s="150"/>
      <c r="G13" s="150"/>
      <c r="H13" s="150"/>
      <c r="I13" s="150"/>
      <c r="J13" s="150"/>
      <c r="K13" s="150"/>
      <c r="L13" s="3"/>
      <c r="M13" s="3"/>
      <c r="N13" s="3"/>
      <c r="O13" s="3"/>
      <c r="P13" s="3"/>
      <c r="Q13" s="3"/>
    </row>
    <row r="14" spans="1:20" s="2" customFormat="1" ht="45.75" customHeight="1" x14ac:dyDescent="0.2">
      <c r="A14" s="143" t="s">
        <v>112</v>
      </c>
      <c r="B14" s="143"/>
      <c r="C14" s="143"/>
      <c r="D14" s="143"/>
      <c r="E14" s="143"/>
      <c r="F14" s="143"/>
      <c r="G14" s="143"/>
      <c r="H14" s="143"/>
      <c r="I14" s="143"/>
      <c r="J14" s="143"/>
      <c r="K14" s="143"/>
      <c r="L14" s="6"/>
      <c r="M14" s="6"/>
      <c r="N14" s="6"/>
      <c r="O14" s="6"/>
      <c r="P14" s="6"/>
      <c r="Q14" s="6"/>
      <c r="R14" s="6"/>
      <c r="S14" s="6"/>
      <c r="T14" s="6"/>
    </row>
    <row r="15" spans="1:20" s="2" customFormat="1" ht="15" customHeight="1" x14ac:dyDescent="0.2">
      <c r="A15" s="151"/>
      <c r="B15" s="151"/>
      <c r="C15" s="151"/>
      <c r="D15" s="151"/>
      <c r="E15" s="151"/>
      <c r="F15" s="151"/>
      <c r="G15" s="151"/>
      <c r="H15" s="151"/>
      <c r="I15" s="151"/>
      <c r="J15" s="151"/>
      <c r="K15" s="151"/>
      <c r="L15" s="3"/>
      <c r="M15" s="3"/>
      <c r="N15" s="3"/>
      <c r="O15" s="3"/>
      <c r="P15" s="3"/>
      <c r="Q15" s="3"/>
    </row>
    <row r="16" spans="1:20" s="2" customFormat="1" ht="54" customHeight="1" x14ac:dyDescent="0.2">
      <c r="A16" s="149" t="s">
        <v>4</v>
      </c>
      <c r="B16" s="147" t="s">
        <v>133</v>
      </c>
      <c r="C16" s="149" t="s">
        <v>41</v>
      </c>
      <c r="D16" s="149" t="s">
        <v>40</v>
      </c>
      <c r="E16" s="149" t="s">
        <v>39</v>
      </c>
      <c r="F16" s="149" t="s">
        <v>102</v>
      </c>
      <c r="G16" s="149" t="s">
        <v>38</v>
      </c>
      <c r="H16" s="149" t="s">
        <v>37</v>
      </c>
      <c r="I16" s="149" t="s">
        <v>36</v>
      </c>
      <c r="J16" s="149" t="s">
        <v>105</v>
      </c>
      <c r="K16" s="149"/>
      <c r="L16" s="3"/>
      <c r="M16" s="3"/>
      <c r="N16" s="3"/>
      <c r="O16" s="3"/>
      <c r="P16" s="3"/>
      <c r="Q16" s="3"/>
    </row>
    <row r="17" spans="1:20" s="2" customFormat="1" ht="180.75" customHeight="1" x14ac:dyDescent="0.2">
      <c r="A17" s="149"/>
      <c r="B17" s="148"/>
      <c r="C17" s="149"/>
      <c r="D17" s="149"/>
      <c r="E17" s="149"/>
      <c r="F17" s="149"/>
      <c r="G17" s="149"/>
      <c r="H17" s="149"/>
      <c r="I17" s="149"/>
      <c r="J17" s="33" t="s">
        <v>103</v>
      </c>
      <c r="K17" s="34" t="s">
        <v>104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101</v>
      </c>
      <c r="D19" s="36" t="s">
        <v>101</v>
      </c>
      <c r="E19" s="36" t="s">
        <v>101</v>
      </c>
      <c r="F19" s="36" t="s">
        <v>101</v>
      </c>
      <c r="G19" s="36" t="s">
        <v>101</v>
      </c>
      <c r="H19" s="36" t="s">
        <v>101</v>
      </c>
      <c r="I19" s="36" t="s">
        <v>101</v>
      </c>
      <c r="J19" s="30" t="s">
        <v>101</v>
      </c>
      <c r="K19" s="4" t="s">
        <v>101</v>
      </c>
      <c r="L19" s="25"/>
      <c r="M19" s="25"/>
      <c r="N19" s="25"/>
      <c r="O19" s="25"/>
      <c r="P19" s="25"/>
      <c r="Q19" s="25"/>
      <c r="R19" s="24"/>
      <c r="S19" s="24"/>
      <c r="T19" s="24"/>
    </row>
    <row r="20" spans="1:20" s="2" customFormat="1" ht="72" customHeight="1" x14ac:dyDescent="0.2">
      <c r="A20" s="33"/>
      <c r="B20" s="126" t="s">
        <v>171</v>
      </c>
      <c r="C20" s="36" t="s">
        <v>101</v>
      </c>
      <c r="D20" s="36" t="s">
        <v>101</v>
      </c>
      <c r="E20" s="36" t="s">
        <v>101</v>
      </c>
      <c r="F20" s="36" t="s">
        <v>101</v>
      </c>
      <c r="G20" s="125" t="s">
        <v>101</v>
      </c>
      <c r="H20" s="125" t="s">
        <v>101</v>
      </c>
      <c r="I20" s="125" t="s">
        <v>101</v>
      </c>
      <c r="J20" s="125" t="s">
        <v>101</v>
      </c>
      <c r="K20" s="4" t="s">
        <v>101</v>
      </c>
      <c r="L20" s="25"/>
      <c r="M20" s="25"/>
      <c r="N20" s="25"/>
      <c r="O20" s="25"/>
      <c r="P20" s="24"/>
      <c r="Q20" s="24"/>
      <c r="R20" s="24"/>
      <c r="S20" s="24"/>
      <c r="T20" s="24"/>
    </row>
    <row r="21" spans="1:20" s="2" customFormat="1" ht="84" customHeight="1" x14ac:dyDescent="0.2">
      <c r="A21" s="33"/>
      <c r="B21" s="126" t="s">
        <v>172</v>
      </c>
      <c r="C21" s="36" t="s">
        <v>101</v>
      </c>
      <c r="D21" s="36" t="s">
        <v>101</v>
      </c>
      <c r="E21" s="36" t="s">
        <v>101</v>
      </c>
      <c r="F21" s="36" t="s">
        <v>101</v>
      </c>
      <c r="G21" s="125" t="s">
        <v>101</v>
      </c>
      <c r="H21" s="125" t="s">
        <v>101</v>
      </c>
      <c r="I21" s="125" t="s">
        <v>101</v>
      </c>
      <c r="J21" s="125" t="s">
        <v>101</v>
      </c>
      <c r="K21" s="4" t="s">
        <v>101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46" t="s">
        <v>154</v>
      </c>
      <c r="B23" s="146"/>
      <c r="C23" s="146"/>
      <c r="D23" s="146"/>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41" t="s">
        <v>143</v>
      </c>
      <c r="B6" s="141"/>
      <c r="C6" s="141"/>
      <c r="D6" s="141"/>
      <c r="E6" s="141"/>
      <c r="F6" s="141"/>
      <c r="G6" s="141"/>
      <c r="H6" s="141"/>
      <c r="I6" s="141"/>
      <c r="J6" s="141"/>
      <c r="K6" s="141"/>
      <c r="L6" s="141"/>
      <c r="M6" s="141"/>
      <c r="N6" s="141"/>
    </row>
    <row r="7" spans="1:14" s="11" customFormat="1" x14ac:dyDescent="0.2">
      <c r="A7" s="16"/>
      <c r="B7" s="16"/>
      <c r="I7" s="15"/>
    </row>
    <row r="8" spans="1:14" s="11" customFormat="1" ht="18.75" x14ac:dyDescent="0.2">
      <c r="A8" s="145" t="s">
        <v>7</v>
      </c>
      <c r="B8" s="145"/>
      <c r="C8" s="145"/>
      <c r="D8" s="145"/>
      <c r="E8" s="145"/>
      <c r="F8" s="145"/>
      <c r="G8" s="145"/>
      <c r="H8" s="145"/>
      <c r="I8" s="145"/>
      <c r="J8" s="145"/>
      <c r="K8" s="145"/>
      <c r="L8" s="145"/>
      <c r="M8" s="145"/>
      <c r="N8" s="145"/>
    </row>
    <row r="9" spans="1:14" s="11" customFormat="1" ht="18.75" x14ac:dyDescent="0.2">
      <c r="A9" s="145"/>
      <c r="B9" s="145"/>
      <c r="C9" s="145"/>
      <c r="D9" s="145"/>
      <c r="E9" s="145"/>
      <c r="F9" s="145"/>
      <c r="G9" s="145"/>
      <c r="H9" s="145"/>
      <c r="I9" s="145"/>
      <c r="J9" s="145"/>
      <c r="K9" s="145"/>
      <c r="L9" s="145"/>
      <c r="M9" s="145"/>
      <c r="N9" s="145"/>
    </row>
    <row r="10" spans="1:14" s="11" customFormat="1" ht="18.75" customHeight="1" x14ac:dyDescent="0.2">
      <c r="A10" s="144" t="str">
        <f>'1. паспорт описание'!A9:D9</f>
        <v>О_0000007033</v>
      </c>
      <c r="B10" s="144"/>
      <c r="C10" s="144"/>
      <c r="D10" s="144"/>
      <c r="E10" s="144"/>
      <c r="F10" s="144"/>
      <c r="G10" s="144"/>
      <c r="H10" s="144"/>
      <c r="I10" s="144"/>
      <c r="J10" s="144"/>
      <c r="K10" s="144"/>
      <c r="L10" s="144"/>
      <c r="M10" s="144"/>
      <c r="N10" s="144"/>
    </row>
    <row r="11" spans="1:14" s="11" customFormat="1" ht="18.75" customHeight="1" x14ac:dyDescent="0.2">
      <c r="A11" s="142" t="s">
        <v>6</v>
      </c>
      <c r="B11" s="142"/>
      <c r="C11" s="142"/>
      <c r="D11" s="142"/>
      <c r="E11" s="142"/>
      <c r="F11" s="142"/>
      <c r="G11" s="142"/>
      <c r="H11" s="142"/>
      <c r="I11" s="142"/>
      <c r="J11" s="142"/>
      <c r="K11" s="142"/>
      <c r="L11" s="142"/>
      <c r="M11" s="142"/>
      <c r="N11" s="142"/>
    </row>
    <row r="12" spans="1:14" s="8" customFormat="1" ht="15.75" customHeight="1" x14ac:dyDescent="0.2">
      <c r="A12" s="152"/>
      <c r="B12" s="152"/>
      <c r="C12" s="152"/>
      <c r="D12" s="152"/>
      <c r="E12" s="152"/>
      <c r="F12" s="152"/>
      <c r="G12" s="152"/>
      <c r="H12" s="152"/>
      <c r="I12" s="152"/>
      <c r="J12" s="152"/>
      <c r="K12" s="152"/>
      <c r="L12" s="152"/>
      <c r="M12" s="152"/>
      <c r="N12" s="152"/>
    </row>
    <row r="13" spans="1:14" s="2" customFormat="1" ht="18.75" x14ac:dyDescent="0.2">
      <c r="A13" s="144" t="str">
        <f>'1. паспорт описание'!A12:D12</f>
        <v>Разработка программного обеспечения "Геоинформационная система городских электрических сетей" (блок №9)</v>
      </c>
      <c r="B13" s="144"/>
      <c r="C13" s="144"/>
      <c r="D13" s="144"/>
      <c r="E13" s="144"/>
      <c r="F13" s="144"/>
      <c r="G13" s="144"/>
      <c r="H13" s="144"/>
      <c r="I13" s="144"/>
      <c r="J13" s="144"/>
      <c r="K13" s="144"/>
      <c r="L13" s="144"/>
      <c r="M13" s="144"/>
      <c r="N13" s="144"/>
    </row>
    <row r="14" spans="1:14" s="2" customFormat="1" ht="15" customHeight="1" x14ac:dyDescent="0.2">
      <c r="A14" s="142" t="s">
        <v>5</v>
      </c>
      <c r="B14" s="142"/>
      <c r="C14" s="142"/>
      <c r="D14" s="142"/>
      <c r="E14" s="142"/>
      <c r="F14" s="142"/>
      <c r="G14" s="142"/>
      <c r="H14" s="142"/>
      <c r="I14" s="142"/>
      <c r="J14" s="142"/>
      <c r="K14" s="142"/>
      <c r="L14" s="142"/>
      <c r="M14" s="142"/>
      <c r="N14" s="142"/>
    </row>
    <row r="15" spans="1:14" s="2" customFormat="1" ht="15" customHeight="1" x14ac:dyDescent="0.2">
      <c r="A15" s="150"/>
      <c r="B15" s="150"/>
      <c r="C15" s="150"/>
      <c r="D15" s="150"/>
      <c r="E15" s="150"/>
      <c r="F15" s="150"/>
      <c r="G15" s="150"/>
      <c r="H15" s="150"/>
      <c r="I15" s="150"/>
      <c r="J15" s="150"/>
      <c r="K15" s="150"/>
      <c r="L15" s="150"/>
      <c r="M15" s="150"/>
      <c r="N15" s="150"/>
    </row>
    <row r="16" spans="1:14" s="2" customFormat="1" ht="15" customHeight="1" x14ac:dyDescent="0.2">
      <c r="A16" s="144" t="s">
        <v>115</v>
      </c>
      <c r="B16" s="144"/>
      <c r="C16" s="144"/>
      <c r="D16" s="144"/>
      <c r="E16" s="144"/>
      <c r="F16" s="144"/>
      <c r="G16" s="144"/>
      <c r="H16" s="144"/>
      <c r="I16" s="144"/>
      <c r="J16" s="144"/>
      <c r="K16" s="144"/>
      <c r="L16" s="144"/>
      <c r="M16" s="144"/>
      <c r="N16" s="144"/>
    </row>
    <row r="17" spans="1:107" s="47" customFormat="1" ht="21" customHeight="1" x14ac:dyDescent="0.25">
      <c r="A17" s="169"/>
      <c r="B17" s="169"/>
      <c r="C17" s="169"/>
      <c r="D17" s="169"/>
      <c r="E17" s="169"/>
      <c r="F17" s="169"/>
      <c r="G17" s="169"/>
      <c r="H17" s="169"/>
      <c r="I17" s="169"/>
      <c r="J17" s="169"/>
      <c r="K17" s="169"/>
      <c r="L17" s="169"/>
      <c r="M17" s="169"/>
      <c r="N17" s="169"/>
    </row>
    <row r="18" spans="1:107" ht="46.5" customHeight="1" x14ac:dyDescent="0.25">
      <c r="A18" s="165" t="s">
        <v>4</v>
      </c>
      <c r="B18" s="155" t="s">
        <v>133</v>
      </c>
      <c r="C18" s="158" t="s">
        <v>75</v>
      </c>
      <c r="D18" s="159"/>
      <c r="E18" s="162" t="s">
        <v>56</v>
      </c>
      <c r="F18" s="158" t="s">
        <v>129</v>
      </c>
      <c r="G18" s="159"/>
      <c r="H18" s="158" t="s">
        <v>86</v>
      </c>
      <c r="I18" s="159"/>
      <c r="J18" s="162" t="s">
        <v>55</v>
      </c>
      <c r="K18" s="158" t="s">
        <v>54</v>
      </c>
      <c r="L18" s="159"/>
      <c r="M18" s="158" t="s">
        <v>128</v>
      </c>
      <c r="N18" s="159"/>
    </row>
    <row r="19" spans="1:107" ht="204.75" customHeight="1" x14ac:dyDescent="0.25">
      <c r="A19" s="166"/>
      <c r="B19" s="168"/>
      <c r="C19" s="160"/>
      <c r="D19" s="161"/>
      <c r="E19" s="163"/>
      <c r="F19" s="160"/>
      <c r="G19" s="161"/>
      <c r="H19" s="160"/>
      <c r="I19" s="161"/>
      <c r="J19" s="164"/>
      <c r="K19" s="160"/>
      <c r="L19" s="161"/>
      <c r="M19" s="160"/>
      <c r="N19" s="161"/>
    </row>
    <row r="20" spans="1:107" ht="51.75" customHeight="1" x14ac:dyDescent="0.25">
      <c r="A20" s="167"/>
      <c r="B20" s="156"/>
      <c r="C20" s="95" t="s">
        <v>52</v>
      </c>
      <c r="D20" s="95" t="s">
        <v>53</v>
      </c>
      <c r="E20" s="164"/>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53">
        <v>1</v>
      </c>
      <c r="B22" s="155" t="s">
        <v>140</v>
      </c>
      <c r="C22" s="113" t="s">
        <v>101</v>
      </c>
      <c r="D22" s="113" t="s">
        <v>101</v>
      </c>
      <c r="E22" s="113" t="s">
        <v>101</v>
      </c>
      <c r="F22" s="113" t="s">
        <v>101</v>
      </c>
      <c r="G22" s="113" t="s">
        <v>101</v>
      </c>
      <c r="H22" s="113" t="s">
        <v>101</v>
      </c>
      <c r="I22" s="113" t="s">
        <v>101</v>
      </c>
      <c r="J22" s="48" t="s">
        <v>101</v>
      </c>
      <c r="K22" s="48" t="s">
        <v>101</v>
      </c>
      <c r="L22" s="49" t="s">
        <v>101</v>
      </c>
      <c r="M22" s="49" t="s">
        <v>101</v>
      </c>
      <c r="N22" s="49" t="s">
        <v>101</v>
      </c>
    </row>
    <row r="23" spans="1:107" s="47" customFormat="1" ht="63" customHeight="1" x14ac:dyDescent="0.25">
      <c r="A23" s="154"/>
      <c r="B23" s="156"/>
      <c r="C23" s="113" t="s">
        <v>101</v>
      </c>
      <c r="D23" s="113" t="s">
        <v>101</v>
      </c>
      <c r="E23" s="113" t="s">
        <v>101</v>
      </c>
      <c r="F23" s="113" t="s">
        <v>101</v>
      </c>
      <c r="G23" s="113" t="s">
        <v>101</v>
      </c>
      <c r="H23" s="113" t="s">
        <v>101</v>
      </c>
      <c r="I23" s="113" t="s">
        <v>101</v>
      </c>
      <c r="J23" s="48" t="s">
        <v>101</v>
      </c>
      <c r="K23" s="48" t="s">
        <v>101</v>
      </c>
      <c r="L23" s="49" t="s">
        <v>101</v>
      </c>
      <c r="M23" s="49" t="s">
        <v>101</v>
      </c>
      <c r="N23" s="49" t="s">
        <v>101</v>
      </c>
    </row>
    <row r="24" spans="1:107" ht="63" x14ac:dyDescent="0.25">
      <c r="A24" s="49">
        <v>2</v>
      </c>
      <c r="B24" s="83" t="s">
        <v>140</v>
      </c>
      <c r="C24" s="113" t="s">
        <v>101</v>
      </c>
      <c r="D24" s="113" t="s">
        <v>101</v>
      </c>
      <c r="E24" s="113" t="s">
        <v>101</v>
      </c>
      <c r="F24" s="113" t="s">
        <v>101</v>
      </c>
      <c r="G24" s="113" t="s">
        <v>101</v>
      </c>
      <c r="H24" s="113" t="s">
        <v>101</v>
      </c>
      <c r="I24" s="113" t="s">
        <v>101</v>
      </c>
      <c r="J24" s="48" t="s">
        <v>101</v>
      </c>
      <c r="K24" s="48" t="s">
        <v>101</v>
      </c>
      <c r="L24" s="49" t="s">
        <v>101</v>
      </c>
      <c r="M24" s="49" t="s">
        <v>101</v>
      </c>
      <c r="N24" s="49" t="s">
        <v>101</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157" t="s">
        <v>146</v>
      </c>
      <c r="D27" s="157"/>
      <c r="E27" s="157"/>
      <c r="F27" s="157"/>
      <c r="G27" s="157"/>
      <c r="H27" s="157"/>
      <c r="I27" s="157"/>
      <c r="J27" s="157"/>
      <c r="K27" s="157"/>
      <c r="L27" s="157"/>
      <c r="M27" s="157"/>
      <c r="N27" s="157"/>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41" t="s">
        <v>147</v>
      </c>
      <c r="B5" s="141"/>
      <c r="C5" s="141"/>
      <c r="D5" s="141"/>
      <c r="E5" s="141"/>
      <c r="F5" s="141"/>
      <c r="G5" s="141"/>
      <c r="H5" s="141"/>
      <c r="I5" s="141"/>
      <c r="J5" s="141"/>
      <c r="K5" s="141"/>
      <c r="L5" s="141"/>
      <c r="M5" s="141"/>
      <c r="N5" s="141"/>
      <c r="O5" s="141"/>
      <c r="P5" s="141"/>
    </row>
    <row r="6" spans="1:16" s="11" customFormat="1" x14ac:dyDescent="0.2">
      <c r="A6" s="97"/>
      <c r="B6" s="105"/>
      <c r="C6" s="97"/>
      <c r="D6" s="97"/>
      <c r="E6" s="97"/>
      <c r="F6" s="97"/>
      <c r="G6" s="97"/>
      <c r="H6" s="97"/>
      <c r="I6" s="97"/>
      <c r="J6" s="97"/>
      <c r="K6" s="97"/>
      <c r="L6" s="97"/>
      <c r="M6" s="97"/>
      <c r="N6" s="97"/>
    </row>
    <row r="7" spans="1:16" s="11" customFormat="1" ht="18.75" x14ac:dyDescent="0.2">
      <c r="A7" s="145" t="s">
        <v>7</v>
      </c>
      <c r="B7" s="145"/>
      <c r="C7" s="145"/>
      <c r="D7" s="145"/>
      <c r="E7" s="145"/>
      <c r="F7" s="145"/>
      <c r="G7" s="145"/>
      <c r="H7" s="145"/>
      <c r="I7" s="145"/>
      <c r="J7" s="145"/>
      <c r="K7" s="145"/>
      <c r="L7" s="145"/>
      <c r="M7" s="145"/>
      <c r="N7" s="145"/>
      <c r="O7" s="145"/>
      <c r="P7" s="145"/>
    </row>
    <row r="8" spans="1:16" s="11" customFormat="1" ht="18.75" x14ac:dyDescent="0.2">
      <c r="F8" s="13"/>
      <c r="G8" s="13"/>
      <c r="H8" s="13"/>
      <c r="I8" s="13"/>
      <c r="J8" s="13"/>
      <c r="K8" s="13"/>
      <c r="L8" s="13"/>
      <c r="M8" s="13"/>
      <c r="N8" s="13"/>
      <c r="O8" s="12"/>
      <c r="P8" s="12"/>
    </row>
    <row r="9" spans="1:16" s="11" customFormat="1" ht="18.75" customHeight="1" x14ac:dyDescent="0.2">
      <c r="A9" s="144" t="str">
        <f>'1. паспорт описание'!A9:D9</f>
        <v>О_0000007033</v>
      </c>
      <c r="B9" s="144"/>
      <c r="C9" s="144"/>
      <c r="D9" s="144"/>
      <c r="E9" s="144"/>
      <c r="F9" s="144"/>
      <c r="G9" s="144"/>
      <c r="H9" s="144"/>
      <c r="I9" s="144"/>
      <c r="J9" s="144"/>
      <c r="K9" s="144"/>
      <c r="L9" s="144"/>
      <c r="M9" s="144"/>
      <c r="N9" s="144"/>
      <c r="O9" s="144"/>
      <c r="P9" s="144"/>
    </row>
    <row r="10" spans="1:16" s="11" customFormat="1" ht="18.75" customHeight="1" x14ac:dyDescent="0.2">
      <c r="A10" s="142" t="s">
        <v>6</v>
      </c>
      <c r="B10" s="142"/>
      <c r="C10" s="142"/>
      <c r="D10" s="142"/>
      <c r="E10" s="142"/>
      <c r="F10" s="142"/>
      <c r="G10" s="142"/>
      <c r="H10" s="142"/>
      <c r="I10" s="142"/>
      <c r="J10" s="142"/>
      <c r="K10" s="142"/>
      <c r="L10" s="142"/>
      <c r="M10" s="142"/>
      <c r="N10" s="142"/>
      <c r="O10" s="142"/>
      <c r="P10" s="142"/>
    </row>
    <row r="11" spans="1:16" s="8" customFormat="1" ht="15.75" customHeight="1" x14ac:dyDescent="0.2">
      <c r="F11" s="9"/>
      <c r="G11" s="9"/>
      <c r="H11" s="9"/>
      <c r="I11" s="9"/>
      <c r="J11" s="9"/>
      <c r="K11" s="9"/>
      <c r="L11" s="9"/>
      <c r="M11" s="9"/>
      <c r="N11" s="9"/>
      <c r="O11" s="9"/>
      <c r="P11" s="9"/>
    </row>
    <row r="12" spans="1:16" s="2" customFormat="1" ht="15" customHeight="1" x14ac:dyDescent="0.2">
      <c r="A12" s="144" t="str">
        <f>'1. паспорт описание'!A12:D12</f>
        <v>Разработка программного обеспечения "Геоинформационная система городских электрических сетей" (блок №9)</v>
      </c>
      <c r="B12" s="144"/>
      <c r="C12" s="144"/>
      <c r="D12" s="144"/>
      <c r="E12" s="144"/>
      <c r="F12" s="144"/>
      <c r="G12" s="144"/>
      <c r="H12" s="144"/>
      <c r="I12" s="144"/>
      <c r="J12" s="144"/>
      <c r="K12" s="144"/>
      <c r="L12" s="144"/>
      <c r="M12" s="144"/>
      <c r="N12" s="144"/>
      <c r="O12" s="144"/>
      <c r="P12" s="144"/>
    </row>
    <row r="13" spans="1:16" s="2" customFormat="1" ht="15" customHeight="1" x14ac:dyDescent="0.2">
      <c r="A13" s="142" t="s">
        <v>5</v>
      </c>
      <c r="B13" s="142"/>
      <c r="C13" s="142"/>
      <c r="D13" s="142"/>
      <c r="E13" s="142"/>
      <c r="F13" s="142"/>
      <c r="G13" s="142"/>
      <c r="H13" s="142"/>
      <c r="I13" s="142"/>
      <c r="J13" s="142"/>
      <c r="K13" s="142"/>
      <c r="L13" s="142"/>
      <c r="M13" s="142"/>
      <c r="N13" s="142"/>
      <c r="O13" s="142"/>
      <c r="P13" s="142"/>
    </row>
    <row r="14" spans="1:16" s="2" customFormat="1" ht="15" customHeight="1" x14ac:dyDescent="0.2">
      <c r="F14" s="3"/>
      <c r="G14" s="3"/>
      <c r="H14" s="3"/>
      <c r="I14" s="3"/>
      <c r="J14" s="3"/>
      <c r="K14" s="3"/>
      <c r="L14" s="3"/>
      <c r="M14" s="3"/>
      <c r="N14" s="3"/>
      <c r="O14" s="3"/>
      <c r="P14" s="3"/>
    </row>
    <row r="15" spans="1:16" s="2" customFormat="1" ht="15" customHeight="1" x14ac:dyDescent="0.2">
      <c r="F15" s="144"/>
      <c r="G15" s="144"/>
      <c r="H15" s="144"/>
      <c r="I15" s="144"/>
      <c r="J15" s="144"/>
      <c r="K15" s="144"/>
      <c r="L15" s="144"/>
      <c r="M15" s="144"/>
      <c r="N15" s="144"/>
      <c r="O15" s="144"/>
      <c r="P15" s="144"/>
    </row>
    <row r="16" spans="1:16" ht="25.5" customHeight="1" x14ac:dyDescent="0.25">
      <c r="A16" s="144" t="s">
        <v>116</v>
      </c>
      <c r="B16" s="144"/>
      <c r="C16" s="144"/>
      <c r="D16" s="144"/>
      <c r="E16" s="144"/>
      <c r="F16" s="144"/>
      <c r="G16" s="144"/>
      <c r="H16" s="144"/>
      <c r="I16" s="144"/>
      <c r="J16" s="144"/>
      <c r="K16" s="144"/>
      <c r="L16" s="144"/>
      <c r="M16" s="144"/>
      <c r="N16" s="144"/>
      <c r="O16" s="144"/>
      <c r="P16" s="144"/>
    </row>
    <row r="17" spans="1:16" s="47" customFormat="1" ht="21" customHeight="1" x14ac:dyDescent="0.25"/>
    <row r="18" spans="1:16" ht="15.75" customHeight="1" x14ac:dyDescent="0.25">
      <c r="A18" s="155" t="s">
        <v>4</v>
      </c>
      <c r="B18" s="155" t="s">
        <v>133</v>
      </c>
      <c r="C18" s="170" t="s">
        <v>121</v>
      </c>
      <c r="D18" s="171"/>
      <c r="E18" s="170" t="s">
        <v>122</v>
      </c>
      <c r="F18" s="171"/>
      <c r="G18" s="174" t="s">
        <v>35</v>
      </c>
      <c r="H18" s="175"/>
      <c r="I18" s="175"/>
      <c r="J18" s="176"/>
      <c r="K18" s="170" t="s">
        <v>123</v>
      </c>
      <c r="L18" s="171"/>
      <c r="M18" s="170" t="s">
        <v>60</v>
      </c>
      <c r="N18" s="171"/>
      <c r="O18" s="170" t="s">
        <v>59</v>
      </c>
      <c r="P18" s="171"/>
    </row>
    <row r="19" spans="1:16" ht="216" customHeight="1" x14ac:dyDescent="0.25">
      <c r="A19" s="168"/>
      <c r="B19" s="168"/>
      <c r="C19" s="172"/>
      <c r="D19" s="173"/>
      <c r="E19" s="172"/>
      <c r="F19" s="173"/>
      <c r="G19" s="174" t="s">
        <v>58</v>
      </c>
      <c r="H19" s="176"/>
      <c r="I19" s="174" t="s">
        <v>57</v>
      </c>
      <c r="J19" s="176"/>
      <c r="K19" s="172"/>
      <c r="L19" s="173"/>
      <c r="M19" s="172"/>
      <c r="N19" s="173"/>
      <c r="O19" s="172"/>
      <c r="P19" s="173"/>
    </row>
    <row r="20" spans="1:16" ht="60" customHeight="1" x14ac:dyDescent="0.25">
      <c r="A20" s="156"/>
      <c r="B20" s="156"/>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140</v>
      </c>
      <c r="C22" s="86" t="s">
        <v>101</v>
      </c>
      <c r="D22" s="83" t="s">
        <v>101</v>
      </c>
      <c r="E22" s="86" t="s">
        <v>101</v>
      </c>
      <c r="F22" s="83" t="s">
        <v>101</v>
      </c>
      <c r="G22" s="83" t="s">
        <v>101</v>
      </c>
      <c r="H22" s="86" t="s">
        <v>101</v>
      </c>
      <c r="I22" s="86" t="s">
        <v>101</v>
      </c>
      <c r="J22" s="86" t="s">
        <v>101</v>
      </c>
      <c r="K22" s="114" t="s">
        <v>101</v>
      </c>
      <c r="L22" s="115" t="s">
        <v>101</v>
      </c>
      <c r="M22" s="115" t="s">
        <v>101</v>
      </c>
      <c r="N22" s="86" t="s">
        <v>101</v>
      </c>
      <c r="O22" s="87" t="s">
        <v>101</v>
      </c>
      <c r="P22" s="115" t="s">
        <v>101</v>
      </c>
    </row>
    <row r="23" spans="1:16" ht="63" x14ac:dyDescent="0.25">
      <c r="A23" s="86">
        <v>2</v>
      </c>
      <c r="B23" s="83" t="s">
        <v>140</v>
      </c>
      <c r="C23" s="86" t="s">
        <v>101</v>
      </c>
      <c r="D23" s="83" t="s">
        <v>101</v>
      </c>
      <c r="E23" s="86" t="s">
        <v>101</v>
      </c>
      <c r="F23" s="83" t="s">
        <v>101</v>
      </c>
      <c r="G23" s="86" t="s">
        <v>101</v>
      </c>
      <c r="H23" s="86" t="s">
        <v>101</v>
      </c>
      <c r="I23" s="86" t="s">
        <v>101</v>
      </c>
      <c r="J23" s="86" t="s">
        <v>101</v>
      </c>
      <c r="K23" s="114" t="s">
        <v>101</v>
      </c>
      <c r="L23" s="115" t="s">
        <v>101</v>
      </c>
      <c r="M23" s="115" t="s">
        <v>101</v>
      </c>
      <c r="N23" s="86" t="s">
        <v>101</v>
      </c>
      <c r="O23" s="87" t="s">
        <v>101</v>
      </c>
      <c r="P23" s="115" t="s">
        <v>101</v>
      </c>
    </row>
    <row r="24" spans="1:16" s="45" customFormat="1" ht="63" x14ac:dyDescent="0.2">
      <c r="A24" s="86">
        <v>3</v>
      </c>
      <c r="B24" s="83" t="s">
        <v>140</v>
      </c>
      <c r="C24" s="86" t="s">
        <v>101</v>
      </c>
      <c r="D24" s="83" t="s">
        <v>101</v>
      </c>
      <c r="E24" s="86" t="s">
        <v>101</v>
      </c>
      <c r="F24" s="83" t="s">
        <v>101</v>
      </c>
      <c r="G24" s="86" t="s">
        <v>101</v>
      </c>
      <c r="H24" s="86" t="s">
        <v>101</v>
      </c>
      <c r="I24" s="86" t="s">
        <v>101</v>
      </c>
      <c r="J24" s="86" t="s">
        <v>101</v>
      </c>
      <c r="K24" s="114" t="s">
        <v>101</v>
      </c>
      <c r="L24" s="115" t="s">
        <v>101</v>
      </c>
      <c r="M24" s="115" t="s">
        <v>101</v>
      </c>
      <c r="N24" s="86" t="s">
        <v>101</v>
      </c>
      <c r="O24" s="87" t="s">
        <v>101</v>
      </c>
      <c r="P24" s="115" t="s">
        <v>101</v>
      </c>
    </row>
    <row r="25" spans="1:16" s="45" customFormat="1" ht="63" x14ac:dyDescent="0.2">
      <c r="A25" s="86">
        <v>4</v>
      </c>
      <c r="B25" s="83" t="s">
        <v>140</v>
      </c>
      <c r="C25" s="86" t="s">
        <v>101</v>
      </c>
      <c r="D25" s="83" t="s">
        <v>101</v>
      </c>
      <c r="E25" s="86" t="s">
        <v>101</v>
      </c>
      <c r="F25" s="83" t="s">
        <v>101</v>
      </c>
      <c r="G25" s="86" t="s">
        <v>101</v>
      </c>
      <c r="H25" s="86" t="s">
        <v>101</v>
      </c>
      <c r="I25" s="86" t="s">
        <v>101</v>
      </c>
      <c r="J25" s="86" t="s">
        <v>101</v>
      </c>
      <c r="K25" s="114" t="s">
        <v>101</v>
      </c>
      <c r="L25" s="115" t="s">
        <v>101</v>
      </c>
      <c r="M25" s="115" t="s">
        <v>101</v>
      </c>
      <c r="N25" s="86" t="s">
        <v>101</v>
      </c>
      <c r="O25" s="87" t="s">
        <v>101</v>
      </c>
      <c r="P25" s="115" t="s">
        <v>101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41" t="s">
        <v>143</v>
      </c>
      <c r="B4" s="141"/>
      <c r="C4" s="141"/>
      <c r="D4" s="141"/>
      <c r="E4" s="141"/>
      <c r="F4" s="141"/>
      <c r="G4" s="141"/>
      <c r="H4" s="141"/>
      <c r="I4" s="141"/>
      <c r="J4" s="141"/>
      <c r="K4" s="141"/>
      <c r="L4" s="141"/>
      <c r="M4" s="141"/>
      <c r="N4" s="141"/>
      <c r="O4" s="141"/>
      <c r="P4" s="141"/>
      <c r="Q4" s="141"/>
      <c r="R4" s="141"/>
      <c r="S4" s="141"/>
      <c r="T4" s="141"/>
      <c r="U4" s="141"/>
      <c r="V4" s="141"/>
      <c r="W4" s="141"/>
      <c r="X4" s="141"/>
    </row>
    <row r="6" spans="1:26" ht="18.75" x14ac:dyDescent="0.25">
      <c r="A6" s="145" t="s">
        <v>150</v>
      </c>
      <c r="B6" s="145"/>
      <c r="C6" s="145"/>
      <c r="D6" s="145"/>
      <c r="E6" s="145"/>
      <c r="F6" s="145"/>
      <c r="G6" s="145"/>
      <c r="H6" s="145"/>
      <c r="I6" s="145"/>
      <c r="J6" s="145"/>
      <c r="K6" s="145"/>
      <c r="L6" s="145"/>
      <c r="M6" s="145"/>
      <c r="N6" s="145"/>
      <c r="O6" s="145"/>
      <c r="P6" s="145"/>
      <c r="Q6" s="145"/>
      <c r="R6" s="145"/>
      <c r="S6" s="145"/>
      <c r="T6" s="145"/>
      <c r="U6" s="145"/>
      <c r="V6" s="145"/>
      <c r="W6" s="145"/>
      <c r="X6" s="145"/>
      <c r="Y6" s="91"/>
      <c r="Z6" s="91"/>
    </row>
    <row r="7" spans="1:26" ht="18.75" x14ac:dyDescent="0.25">
      <c r="B7" s="145"/>
      <c r="C7" s="145"/>
      <c r="D7" s="145"/>
      <c r="E7" s="145"/>
      <c r="F7" s="145"/>
      <c r="G7" s="145"/>
      <c r="H7" s="145"/>
      <c r="I7" s="145"/>
      <c r="J7" s="145"/>
      <c r="K7" s="145"/>
      <c r="L7" s="145"/>
      <c r="M7" s="145"/>
      <c r="N7" s="145"/>
      <c r="O7" s="145"/>
      <c r="P7" s="145"/>
      <c r="Q7" s="145"/>
      <c r="R7" s="145"/>
      <c r="S7" s="145"/>
      <c r="T7" s="145"/>
      <c r="U7" s="145"/>
      <c r="V7" s="145"/>
      <c r="W7" s="145"/>
      <c r="X7" s="145"/>
      <c r="Y7" s="91"/>
      <c r="Z7" s="91"/>
    </row>
    <row r="8" spans="1:26" ht="18.75" x14ac:dyDescent="0.25">
      <c r="A8" s="144" t="str">
        <f>'1. паспорт описание'!A9:D9</f>
        <v>О_0000007033</v>
      </c>
      <c r="B8" s="144"/>
      <c r="C8" s="144"/>
      <c r="D8" s="144"/>
      <c r="E8" s="144"/>
      <c r="F8" s="144"/>
      <c r="G8" s="144"/>
      <c r="H8" s="144"/>
      <c r="I8" s="144"/>
      <c r="J8" s="144"/>
      <c r="K8" s="144"/>
      <c r="L8" s="144"/>
      <c r="M8" s="144"/>
      <c r="N8" s="144"/>
      <c r="O8" s="144"/>
      <c r="P8" s="144"/>
      <c r="Q8" s="144"/>
      <c r="R8" s="144"/>
      <c r="S8" s="144"/>
      <c r="T8" s="144"/>
      <c r="U8" s="144"/>
      <c r="V8" s="144"/>
      <c r="W8" s="144"/>
      <c r="X8" s="144"/>
      <c r="Y8" s="92"/>
      <c r="Z8" s="92"/>
    </row>
    <row r="9" spans="1:26" ht="15.75" x14ac:dyDescent="0.25">
      <c r="A9" s="142" t="s">
        <v>6</v>
      </c>
      <c r="B9" s="142"/>
      <c r="C9" s="142"/>
      <c r="D9" s="142"/>
      <c r="E9" s="142"/>
      <c r="F9" s="142"/>
      <c r="G9" s="142"/>
      <c r="H9" s="142"/>
      <c r="I9" s="142"/>
      <c r="J9" s="142"/>
      <c r="K9" s="142"/>
      <c r="L9" s="142"/>
      <c r="M9" s="142"/>
      <c r="N9" s="142"/>
      <c r="O9" s="142"/>
      <c r="P9" s="142"/>
      <c r="Q9" s="142"/>
      <c r="R9" s="142"/>
      <c r="S9" s="142"/>
      <c r="T9" s="142"/>
      <c r="U9" s="142"/>
      <c r="V9" s="142"/>
      <c r="W9" s="142"/>
      <c r="X9" s="142"/>
      <c r="Y9" s="93"/>
      <c r="Z9" s="93"/>
    </row>
    <row r="10" spans="1:26" ht="18.75" x14ac:dyDescent="0.25">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0"/>
      <c r="Z10" s="10"/>
    </row>
    <row r="11" spans="1:26" ht="18.75" x14ac:dyDescent="0.25">
      <c r="A11" s="144" t="str">
        <f>'1. паспорт описание'!A12:D12</f>
        <v>Разработка программного обеспечения "Геоинформационная система городских электрических сетей" (блок №9)</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92"/>
      <c r="Z11" s="92"/>
    </row>
    <row r="12" spans="1:26" ht="15.75" x14ac:dyDescent="0.25">
      <c r="A12" s="142" t="s">
        <v>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93"/>
      <c r="Z12" s="93"/>
    </row>
    <row r="13" spans="1:26" x14ac:dyDescent="0.25">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99"/>
      <c r="Z13" s="99"/>
    </row>
    <row r="14" spans="1:26" x14ac:dyDescent="0.25">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99"/>
      <c r="Z14" s="99"/>
    </row>
    <row r="15" spans="1:26" x14ac:dyDescent="0.25">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99"/>
      <c r="Z15" s="99"/>
    </row>
    <row r="16" spans="1:26" x14ac:dyDescent="0.25">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99"/>
      <c r="Z16" s="99"/>
    </row>
    <row r="17" spans="1:26" x14ac:dyDescent="0.25">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00"/>
      <c r="Z17" s="100"/>
    </row>
    <row r="18" spans="1:26" x14ac:dyDescent="0.25">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00"/>
      <c r="Z18" s="100"/>
    </row>
    <row r="19" spans="1:26" x14ac:dyDescent="0.25">
      <c r="B19" s="179" t="s">
        <v>151</v>
      </c>
      <c r="C19" s="179"/>
      <c r="D19" s="179"/>
      <c r="E19" s="179"/>
      <c r="F19" s="179"/>
      <c r="G19" s="179"/>
      <c r="H19" s="179"/>
      <c r="I19" s="179"/>
      <c r="J19" s="179"/>
      <c r="K19" s="179"/>
      <c r="L19" s="179"/>
      <c r="M19" s="179"/>
      <c r="N19" s="179"/>
      <c r="O19" s="179"/>
      <c r="P19" s="179"/>
      <c r="Q19" s="179"/>
      <c r="R19" s="179"/>
      <c r="S19" s="179"/>
      <c r="T19" s="179"/>
      <c r="U19" s="179"/>
      <c r="V19" s="179"/>
      <c r="W19" s="179"/>
      <c r="X19" s="179"/>
      <c r="Y19" s="101"/>
      <c r="Z19" s="101"/>
    </row>
    <row r="20" spans="1:26" ht="32.25" customHeight="1" x14ac:dyDescent="0.25">
      <c r="A20" s="76"/>
      <c r="B20" s="181" t="s">
        <v>99</v>
      </c>
      <c r="C20" s="182"/>
      <c r="D20" s="182"/>
      <c r="E20" s="182"/>
      <c r="F20" s="182"/>
      <c r="G20" s="182"/>
      <c r="H20" s="182"/>
      <c r="I20" s="182"/>
      <c r="J20" s="182"/>
      <c r="K20" s="182"/>
      <c r="L20" s="183"/>
      <c r="M20" s="180" t="s">
        <v>100</v>
      </c>
      <c r="N20" s="180"/>
      <c r="O20" s="180"/>
      <c r="P20" s="180"/>
      <c r="Q20" s="180"/>
      <c r="R20" s="180"/>
      <c r="S20" s="180"/>
      <c r="T20" s="180"/>
      <c r="U20" s="180"/>
      <c r="V20" s="180"/>
      <c r="W20" s="180"/>
      <c r="X20" s="180"/>
    </row>
    <row r="21" spans="1:26" ht="151.5" customHeight="1" x14ac:dyDescent="0.25">
      <c r="A21" s="110" t="s">
        <v>133</v>
      </c>
      <c r="B21" s="80" t="s">
        <v>79</v>
      </c>
      <c r="C21" s="81" t="s">
        <v>148</v>
      </c>
      <c r="D21" s="80" t="s">
        <v>95</v>
      </c>
      <c r="E21" s="80" t="s">
        <v>80</v>
      </c>
      <c r="F21" s="80" t="s">
        <v>97</v>
      </c>
      <c r="G21" s="80" t="s">
        <v>96</v>
      </c>
      <c r="H21" s="80" t="s">
        <v>81</v>
      </c>
      <c r="I21" s="80" t="s">
        <v>98</v>
      </c>
      <c r="J21" s="80" t="s">
        <v>85</v>
      </c>
      <c r="K21" s="81" t="s">
        <v>84</v>
      </c>
      <c r="L21" s="81" t="s">
        <v>82</v>
      </c>
      <c r="M21" s="82" t="s">
        <v>92</v>
      </c>
      <c r="N21" s="81" t="s">
        <v>132</v>
      </c>
      <c r="O21" s="80" t="s">
        <v>90</v>
      </c>
      <c r="P21" s="80" t="s">
        <v>91</v>
      </c>
      <c r="Q21" s="80" t="s">
        <v>89</v>
      </c>
      <c r="R21" s="80" t="s">
        <v>81</v>
      </c>
      <c r="S21" s="80" t="s">
        <v>88</v>
      </c>
      <c r="T21" s="80" t="s">
        <v>87</v>
      </c>
      <c r="U21" s="80" t="s">
        <v>94</v>
      </c>
      <c r="V21" s="80" t="s">
        <v>89</v>
      </c>
      <c r="W21" s="88" t="s">
        <v>83</v>
      </c>
      <c r="X21" s="90" t="s">
        <v>93</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137</v>
      </c>
      <c r="B23" s="116" t="s">
        <v>101</v>
      </c>
      <c r="C23" s="117" t="s">
        <v>101</v>
      </c>
      <c r="D23" s="77" t="s">
        <v>101</v>
      </c>
      <c r="E23" s="77" t="s">
        <v>101</v>
      </c>
      <c r="F23" s="77" t="s">
        <v>101</v>
      </c>
      <c r="G23" s="77" t="s">
        <v>101</v>
      </c>
      <c r="H23" s="77" t="s">
        <v>101</v>
      </c>
      <c r="I23" s="77" t="s">
        <v>101</v>
      </c>
      <c r="J23" s="77" t="s">
        <v>101</v>
      </c>
      <c r="K23" s="77" t="s">
        <v>101</v>
      </c>
      <c r="L23" s="78" t="s">
        <v>101</v>
      </c>
      <c r="M23" s="79" t="s">
        <v>101</v>
      </c>
      <c r="N23" s="77" t="s">
        <v>101</v>
      </c>
      <c r="O23" s="77" t="s">
        <v>101</v>
      </c>
      <c r="P23" s="77" t="s">
        <v>101</v>
      </c>
      <c r="Q23" s="77" t="s">
        <v>101</v>
      </c>
      <c r="R23" s="77" t="s">
        <v>101</v>
      </c>
      <c r="S23" s="77" t="s">
        <v>101</v>
      </c>
      <c r="T23" s="77" t="s">
        <v>101</v>
      </c>
      <c r="U23" s="77" t="s">
        <v>101</v>
      </c>
      <c r="V23" s="77" t="s">
        <v>101</v>
      </c>
      <c r="W23" s="77" t="s">
        <v>101</v>
      </c>
      <c r="X23" s="116" t="s">
        <v>101</v>
      </c>
    </row>
    <row r="25" spans="1:26" x14ac:dyDescent="0.25">
      <c r="A25" s="177" t="s">
        <v>149</v>
      </c>
      <c r="B25" s="177"/>
      <c r="C25" s="177"/>
      <c r="D25" s="177"/>
      <c r="E25" s="177"/>
      <c r="F25" s="177"/>
      <c r="G25" s="177"/>
      <c r="H25" s="177"/>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41" t="s">
        <v>143</v>
      </c>
      <c r="B5" s="141"/>
      <c r="C5" s="141"/>
      <c r="D5" s="141"/>
      <c r="E5" s="141"/>
      <c r="F5" s="141"/>
      <c r="G5" s="141"/>
      <c r="H5" s="141"/>
      <c r="I5" s="141"/>
      <c r="J5" s="141"/>
      <c r="K5" s="141"/>
      <c r="L5" s="141"/>
      <c r="M5" s="141"/>
      <c r="N5" s="141"/>
      <c r="O5" s="141"/>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45" t="s">
        <v>150</v>
      </c>
      <c r="B7" s="145"/>
      <c r="C7" s="145"/>
      <c r="D7" s="145"/>
      <c r="E7" s="145"/>
      <c r="F7" s="145"/>
      <c r="G7" s="145"/>
      <c r="H7" s="145"/>
      <c r="I7" s="145"/>
      <c r="J7" s="145"/>
      <c r="K7" s="145"/>
      <c r="L7" s="145"/>
      <c r="M7" s="145"/>
      <c r="N7" s="145"/>
      <c r="O7" s="145"/>
      <c r="P7" s="12"/>
      <c r="Q7" s="12"/>
      <c r="R7" s="12"/>
      <c r="S7" s="12"/>
      <c r="T7" s="12"/>
      <c r="U7" s="12"/>
      <c r="V7" s="12"/>
      <c r="W7" s="12"/>
      <c r="X7" s="12"/>
      <c r="Y7" s="12"/>
      <c r="Z7" s="12"/>
    </row>
    <row r="8" spans="1:28" s="11" customFormat="1" ht="18.75" x14ac:dyDescent="0.2">
      <c r="A8" s="145"/>
      <c r="B8" s="145"/>
      <c r="C8" s="145"/>
      <c r="D8" s="145"/>
      <c r="E8" s="145"/>
      <c r="F8" s="145"/>
      <c r="G8" s="145"/>
      <c r="H8" s="145"/>
      <c r="I8" s="145"/>
      <c r="J8" s="145"/>
      <c r="K8" s="145"/>
      <c r="L8" s="145"/>
      <c r="M8" s="145"/>
      <c r="N8" s="145"/>
      <c r="O8" s="145"/>
      <c r="P8" s="12"/>
      <c r="Q8" s="12"/>
      <c r="R8" s="12"/>
      <c r="S8" s="12"/>
      <c r="T8" s="12"/>
      <c r="U8" s="12"/>
      <c r="V8" s="12"/>
      <c r="W8" s="12"/>
      <c r="X8" s="12"/>
      <c r="Y8" s="12"/>
      <c r="Z8" s="12"/>
    </row>
    <row r="9" spans="1:28" s="11" customFormat="1" ht="18.75" x14ac:dyDescent="0.2">
      <c r="A9" s="144" t="str">
        <f>'1. паспорт описание'!A9:D9</f>
        <v>О_0000007033</v>
      </c>
      <c r="B9" s="144"/>
      <c r="C9" s="144"/>
      <c r="D9" s="144"/>
      <c r="E9" s="144"/>
      <c r="F9" s="144"/>
      <c r="G9" s="144"/>
      <c r="H9" s="144"/>
      <c r="I9" s="144"/>
      <c r="J9" s="144"/>
      <c r="K9" s="144"/>
      <c r="L9" s="144"/>
      <c r="M9" s="144"/>
      <c r="N9" s="144"/>
      <c r="O9" s="144"/>
      <c r="P9" s="12"/>
      <c r="Q9" s="12"/>
      <c r="R9" s="12"/>
      <c r="S9" s="12"/>
      <c r="T9" s="12"/>
      <c r="U9" s="12"/>
      <c r="V9" s="12"/>
      <c r="W9" s="12"/>
      <c r="X9" s="12"/>
      <c r="Y9" s="12"/>
      <c r="Z9" s="12"/>
    </row>
    <row r="10" spans="1:28" s="11" customFormat="1" ht="18.75" x14ac:dyDescent="0.2">
      <c r="A10" s="142" t="s">
        <v>6</v>
      </c>
      <c r="B10" s="142"/>
      <c r="C10" s="142"/>
      <c r="D10" s="142"/>
      <c r="E10" s="142"/>
      <c r="F10" s="142"/>
      <c r="G10" s="142"/>
      <c r="H10" s="142"/>
      <c r="I10" s="142"/>
      <c r="J10" s="142"/>
      <c r="K10" s="142"/>
      <c r="L10" s="142"/>
      <c r="M10" s="142"/>
      <c r="N10" s="142"/>
      <c r="O10" s="142"/>
      <c r="P10" s="12"/>
      <c r="Q10" s="12"/>
      <c r="R10" s="12"/>
      <c r="S10" s="12"/>
      <c r="T10" s="12"/>
      <c r="U10" s="12"/>
      <c r="V10" s="12"/>
      <c r="W10" s="12"/>
      <c r="X10" s="12"/>
      <c r="Y10" s="12"/>
      <c r="Z10" s="12"/>
    </row>
    <row r="11" spans="1:28" s="8" customFormat="1" ht="15.75" customHeight="1" x14ac:dyDescent="0.2">
      <c r="A11" s="152"/>
      <c r="B11" s="152"/>
      <c r="C11" s="152"/>
      <c r="D11" s="152"/>
      <c r="E11" s="152"/>
      <c r="F11" s="152"/>
      <c r="G11" s="152"/>
      <c r="H11" s="152"/>
      <c r="I11" s="152"/>
      <c r="J11" s="152"/>
      <c r="K11" s="152"/>
      <c r="L11" s="152"/>
      <c r="M11" s="152"/>
      <c r="N11" s="152"/>
      <c r="O11" s="152"/>
      <c r="P11" s="9"/>
      <c r="Q11" s="9"/>
      <c r="R11" s="9"/>
      <c r="S11" s="9"/>
      <c r="T11" s="9"/>
      <c r="U11" s="9"/>
      <c r="V11" s="9"/>
      <c r="W11" s="9"/>
      <c r="X11" s="9"/>
      <c r="Y11" s="9"/>
      <c r="Z11" s="9"/>
    </row>
    <row r="12" spans="1:28" s="2" customFormat="1" ht="18.75" x14ac:dyDescent="0.2">
      <c r="A12" s="144" t="str">
        <f>'1. паспорт описание'!A12:D12</f>
        <v>Разработка программного обеспечения "Геоинформационная система городских электрических сетей" (блок №9)</v>
      </c>
      <c r="B12" s="144"/>
      <c r="C12" s="144"/>
      <c r="D12" s="144"/>
      <c r="E12" s="144"/>
      <c r="F12" s="144"/>
      <c r="G12" s="144"/>
      <c r="H12" s="144"/>
      <c r="I12" s="144"/>
      <c r="J12" s="144"/>
      <c r="K12" s="144"/>
      <c r="L12" s="144"/>
      <c r="M12" s="144"/>
      <c r="N12" s="144"/>
      <c r="O12" s="144"/>
      <c r="P12" s="7"/>
      <c r="Q12" s="7"/>
      <c r="R12" s="7"/>
      <c r="S12" s="7"/>
      <c r="T12" s="7"/>
      <c r="U12" s="7"/>
      <c r="V12" s="7"/>
      <c r="W12" s="7"/>
      <c r="X12" s="7"/>
      <c r="Y12" s="7"/>
      <c r="Z12" s="7"/>
    </row>
    <row r="13" spans="1:28" s="2" customFormat="1" ht="15" customHeight="1" x14ac:dyDescent="0.2">
      <c r="A13" s="142" t="s">
        <v>5</v>
      </c>
      <c r="B13" s="142"/>
      <c r="C13" s="142"/>
      <c r="D13" s="142"/>
      <c r="E13" s="142"/>
      <c r="F13" s="142"/>
      <c r="G13" s="142"/>
      <c r="H13" s="142"/>
      <c r="I13" s="142"/>
      <c r="J13" s="142"/>
      <c r="K13" s="142"/>
      <c r="L13" s="142"/>
      <c r="M13" s="142"/>
      <c r="N13" s="142"/>
      <c r="O13" s="142"/>
      <c r="P13" s="5"/>
      <c r="Q13" s="5"/>
      <c r="R13" s="5"/>
      <c r="S13" s="5"/>
      <c r="T13" s="5"/>
      <c r="U13" s="5"/>
      <c r="V13" s="5"/>
      <c r="W13" s="5"/>
      <c r="X13" s="5"/>
      <c r="Y13" s="5"/>
      <c r="Z13" s="5"/>
    </row>
    <row r="14" spans="1:28" s="2" customFormat="1" ht="15" customHeight="1" x14ac:dyDescent="0.2">
      <c r="A14" s="150"/>
      <c r="B14" s="150"/>
      <c r="C14" s="150"/>
      <c r="D14" s="150"/>
      <c r="E14" s="150"/>
      <c r="F14" s="150"/>
      <c r="G14" s="150"/>
      <c r="H14" s="150"/>
      <c r="I14" s="150"/>
      <c r="J14" s="150"/>
      <c r="K14" s="150"/>
      <c r="L14" s="150"/>
      <c r="M14" s="150"/>
      <c r="N14" s="150"/>
      <c r="O14" s="150"/>
      <c r="P14" s="3"/>
      <c r="Q14" s="3"/>
      <c r="R14" s="3"/>
      <c r="S14" s="3"/>
      <c r="T14" s="3"/>
      <c r="U14" s="3"/>
      <c r="V14" s="3"/>
      <c r="W14" s="3"/>
    </row>
    <row r="15" spans="1:28" s="2" customFormat="1" ht="91.5" customHeight="1" x14ac:dyDescent="0.2">
      <c r="A15" s="186" t="s">
        <v>117</v>
      </c>
      <c r="B15" s="186"/>
      <c r="C15" s="186"/>
      <c r="D15" s="186"/>
      <c r="E15" s="186"/>
      <c r="F15" s="186"/>
      <c r="G15" s="186"/>
      <c r="H15" s="186"/>
      <c r="I15" s="186"/>
      <c r="J15" s="186"/>
      <c r="K15" s="186"/>
      <c r="L15" s="186"/>
      <c r="M15" s="186"/>
      <c r="N15" s="186"/>
      <c r="O15" s="186"/>
      <c r="P15" s="6"/>
      <c r="Q15" s="6"/>
      <c r="R15" s="6"/>
      <c r="S15" s="6"/>
      <c r="T15" s="6"/>
      <c r="U15" s="6"/>
      <c r="V15" s="6"/>
      <c r="W15" s="6"/>
      <c r="X15" s="6"/>
      <c r="Y15" s="6"/>
      <c r="Z15" s="6"/>
    </row>
    <row r="16" spans="1:28" s="2" customFormat="1" ht="78" customHeight="1" x14ac:dyDescent="0.2">
      <c r="A16" s="149" t="s">
        <v>4</v>
      </c>
      <c r="B16" s="147" t="s">
        <v>133</v>
      </c>
      <c r="C16" s="149" t="s">
        <v>34</v>
      </c>
      <c r="D16" s="149" t="s">
        <v>23</v>
      </c>
      <c r="E16" s="187" t="s">
        <v>33</v>
      </c>
      <c r="F16" s="188"/>
      <c r="G16" s="188"/>
      <c r="H16" s="188"/>
      <c r="I16" s="189"/>
      <c r="J16" s="149" t="s">
        <v>32</v>
      </c>
      <c r="K16" s="149"/>
      <c r="L16" s="149"/>
      <c r="M16" s="149"/>
      <c r="N16" s="149"/>
      <c r="O16" s="149"/>
      <c r="P16" s="3"/>
      <c r="Q16" s="3"/>
      <c r="R16" s="3"/>
      <c r="S16" s="3"/>
      <c r="T16" s="3"/>
      <c r="U16" s="3"/>
      <c r="V16" s="3"/>
      <c r="W16" s="3"/>
    </row>
    <row r="17" spans="1:26" s="2" customFormat="1" ht="51" customHeight="1" x14ac:dyDescent="0.2">
      <c r="A17" s="149"/>
      <c r="B17" s="148"/>
      <c r="C17" s="149"/>
      <c r="D17" s="149"/>
      <c r="E17" s="33" t="s">
        <v>31</v>
      </c>
      <c r="F17" s="33" t="s">
        <v>30</v>
      </c>
      <c r="G17" s="33" t="s">
        <v>29</v>
      </c>
      <c r="H17" s="33" t="s">
        <v>28</v>
      </c>
      <c r="I17" s="33" t="s">
        <v>27</v>
      </c>
      <c r="J17" s="33" t="s">
        <v>26</v>
      </c>
      <c r="K17" s="33" t="s">
        <v>3</v>
      </c>
      <c r="L17" s="38" t="s">
        <v>2</v>
      </c>
      <c r="M17" s="37" t="s">
        <v>78</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185" t="s">
        <v>152</v>
      </c>
      <c r="B21" s="185"/>
      <c r="C21" s="185"/>
      <c r="D21" s="185"/>
      <c r="E21" s="185"/>
      <c r="F21" s="185"/>
      <c r="G21" s="185"/>
      <c r="H21" s="185"/>
      <c r="I21" s="185"/>
      <c r="J21" s="185"/>
      <c r="K21" s="185"/>
      <c r="L21" s="185"/>
      <c r="M21" s="185"/>
      <c r="N21" s="185"/>
      <c r="O21" s="185"/>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
  <sheetViews>
    <sheetView tabSelected="1" zoomScale="91" zoomScaleNormal="91" workbookViewId="0">
      <selection activeCell="F11" sqref="F11"/>
    </sheetView>
  </sheetViews>
  <sheetFormatPr defaultRowHeight="15" x14ac:dyDescent="0.25"/>
  <cols>
    <col min="1" max="1" width="5.7109375" style="253" customWidth="1"/>
    <col min="2" max="2" width="80.42578125" customWidth="1"/>
    <col min="3" max="3" width="33.85546875" customWidth="1"/>
    <col min="4" max="4" width="26.140625" customWidth="1"/>
    <col min="5" max="5" width="25.5703125" customWidth="1"/>
    <col min="6" max="6" width="16.7109375" customWidth="1"/>
    <col min="7" max="7" width="16.140625" style="256" customWidth="1"/>
    <col min="8" max="8" width="21.140625" customWidth="1"/>
    <col min="9" max="9" width="20" customWidth="1"/>
    <col min="10" max="10" width="17.28515625" customWidth="1"/>
    <col min="11" max="11" width="21.42578125" customWidth="1"/>
    <col min="12" max="12" width="15.42578125" customWidth="1"/>
    <col min="14" max="14" width="21.140625" customWidth="1"/>
    <col min="15" max="15" width="16.42578125" customWidth="1"/>
  </cols>
  <sheetData>
    <row r="1" spans="1:15" ht="30.75" customHeight="1" x14ac:dyDescent="0.25">
      <c r="A1" s="220" t="s">
        <v>74</v>
      </c>
      <c r="B1" s="220" t="s">
        <v>192</v>
      </c>
      <c r="C1" s="221" t="s">
        <v>193</v>
      </c>
      <c r="D1" s="222" t="s">
        <v>194</v>
      </c>
      <c r="E1" s="222" t="s">
        <v>195</v>
      </c>
      <c r="F1" s="222" t="s">
        <v>196</v>
      </c>
      <c r="G1" s="222"/>
      <c r="H1" s="222"/>
      <c r="I1" s="222" t="s">
        <v>197</v>
      </c>
      <c r="J1" s="222"/>
      <c r="K1" s="222"/>
    </row>
    <row r="2" spans="1:15" ht="57" x14ac:dyDescent="0.25">
      <c r="A2" s="223" t="s">
        <v>198</v>
      </c>
      <c r="B2" s="223"/>
      <c r="C2" s="224"/>
      <c r="D2" s="222"/>
      <c r="E2" s="222"/>
      <c r="F2" s="225" t="s">
        <v>199</v>
      </c>
      <c r="G2" s="226" t="s">
        <v>200</v>
      </c>
      <c r="H2" s="225" t="s">
        <v>201</v>
      </c>
      <c r="I2" s="225" t="s">
        <v>199</v>
      </c>
      <c r="J2" s="225" t="s">
        <v>200</v>
      </c>
      <c r="K2" s="225" t="s">
        <v>201</v>
      </c>
      <c r="L2" s="227" t="s">
        <v>202</v>
      </c>
      <c r="M2" s="228">
        <v>1.04</v>
      </c>
    </row>
    <row r="3" spans="1:15" ht="57.75" customHeight="1" x14ac:dyDescent="0.25">
      <c r="A3" s="229">
        <v>21</v>
      </c>
      <c r="B3" s="230" t="s">
        <v>203</v>
      </c>
      <c r="C3" s="230" t="s">
        <v>204</v>
      </c>
      <c r="D3" s="231" t="s">
        <v>205</v>
      </c>
      <c r="E3" s="232" t="s">
        <v>206</v>
      </c>
      <c r="F3" s="232">
        <v>192</v>
      </c>
      <c r="G3" s="233">
        <f>'[57]часовые ставки_2'!$M$25*'[58]2025 эк-ая эффек-ть'!$M$2*'[58]2026 эк-ая эффек-ть'!$M$2*'5. Анализ эконом эффект'!$M$2</f>
        <v>501.53290137599993</v>
      </c>
      <c r="H3" s="234">
        <f>F3*G3</f>
        <v>96294.317064191986</v>
      </c>
      <c r="I3" s="232">
        <v>96</v>
      </c>
      <c r="J3" s="233">
        <f>'[57]часовые ставки_2'!$M$25*'[58]2025 эк-ая эффек-ть'!$M$2*'[58]2026 эк-ая эффек-ть'!$M$2*'5. Анализ эконом эффект'!$M$2</f>
        <v>501.53290137599993</v>
      </c>
      <c r="K3" s="234">
        <f>I3*J3</f>
        <v>48147.158532095993</v>
      </c>
      <c r="N3" s="235" t="s">
        <v>207</v>
      </c>
      <c r="O3" s="235" t="s">
        <v>208</v>
      </c>
    </row>
    <row r="4" spans="1:15" ht="57.75" customHeight="1" x14ac:dyDescent="0.25">
      <c r="A4" s="236"/>
      <c r="B4" s="237"/>
      <c r="C4" s="237"/>
      <c r="D4" s="238"/>
      <c r="E4" s="232" t="s">
        <v>209</v>
      </c>
      <c r="F4" s="239">
        <v>48</v>
      </c>
      <c r="G4" s="240">
        <f>'[57]часовые ставки_2'!$M$41*'[58]2025 эк-ая эффек-ть'!$M$2*'[58]2026 эк-ая эффек-ть'!$M$2*'5. Анализ эконом эффект'!$M$2</f>
        <v>567.57652224000003</v>
      </c>
      <c r="H4" s="241">
        <f>F4*G4</f>
        <v>27243.673067520001</v>
      </c>
      <c r="I4" s="239">
        <v>24</v>
      </c>
      <c r="J4" s="240">
        <f>'[57]часовые ставки_2'!$M$41*'[58]2025 эк-ая эффек-ть'!$M$2*'[58]2026 эк-ая эффек-ть'!$M$2*'5. Анализ эконом эффект'!$M$2</f>
        <v>567.57652224000003</v>
      </c>
      <c r="K4" s="242">
        <f>J4*I4</f>
        <v>13621.836533760001</v>
      </c>
      <c r="N4" s="235" t="s">
        <v>210</v>
      </c>
      <c r="O4" s="235" t="s">
        <v>211</v>
      </c>
    </row>
    <row r="5" spans="1:15" ht="64.5" customHeight="1" x14ac:dyDescent="0.25">
      <c r="A5" s="243">
        <v>22</v>
      </c>
      <c r="B5" s="244" t="s">
        <v>212</v>
      </c>
      <c r="C5" s="244"/>
      <c r="D5" s="232" t="s">
        <v>213</v>
      </c>
      <c r="E5" s="245" t="s">
        <v>214</v>
      </c>
      <c r="F5" s="232">
        <v>149.4</v>
      </c>
      <c r="G5" s="240">
        <f>'[57]часовые ставки_1'!$M$25*'[58]2025 эк-ая эффек-ть'!$M$2*'[58]2026 эк-ая эффек-ть'!$M$2*'5. Анализ эконом эффект'!$M$2</f>
        <v>570.4755563519999</v>
      </c>
      <c r="H5" s="241">
        <f>F5*G5</f>
        <v>85229.048118988794</v>
      </c>
      <c r="I5" s="239">
        <v>82.8</v>
      </c>
      <c r="J5" s="240">
        <f>'[57]часовые ставки_1'!$M$25*'[58]2025 эк-ая эффек-ть'!$M$2*'[58]2026 эк-ая эффек-ть'!$M$2*'5. Анализ эконом эффект'!$M$2</f>
        <v>570.4755563519999</v>
      </c>
      <c r="K5" s="241">
        <f>I5*J5</f>
        <v>47235.376065945587</v>
      </c>
      <c r="N5" s="235" t="s">
        <v>215</v>
      </c>
      <c r="O5" s="235" t="s">
        <v>216</v>
      </c>
    </row>
    <row r="6" spans="1:15" ht="180" x14ac:dyDescent="0.25">
      <c r="A6" s="243">
        <v>23</v>
      </c>
      <c r="B6" s="244" t="s">
        <v>217</v>
      </c>
      <c r="C6" s="246" t="s">
        <v>218</v>
      </c>
      <c r="D6" s="232" t="s">
        <v>219</v>
      </c>
      <c r="E6" s="239" t="s">
        <v>206</v>
      </c>
      <c r="F6" s="239">
        <v>1992</v>
      </c>
      <c r="G6" s="240">
        <f>'[57]часовые ставки_2'!$M$25*'[58]2025 эк-ая эффек-ть'!$M$2*'[58]2026 эк-ая эффек-ть'!$M$2*'5. Анализ эконом эффект'!$M$2</f>
        <v>501.53290137599993</v>
      </c>
      <c r="H6" s="241">
        <f>F6*G6</f>
        <v>999053.53954099189</v>
      </c>
      <c r="I6" s="239">
        <v>996</v>
      </c>
      <c r="J6" s="240">
        <f>'[57]часовые ставки_2'!$M$25*'[58]2025 эк-ая эффек-ть'!$M$2*'[58]2026 эк-ая эффек-ть'!$M$2*'5. Анализ эконом эффект'!$M$2</f>
        <v>501.53290137599993</v>
      </c>
      <c r="K6" s="242">
        <f>I6*J6</f>
        <v>499526.76977049594</v>
      </c>
      <c r="N6" s="235" t="s">
        <v>220</v>
      </c>
      <c r="O6" s="235" t="s">
        <v>221</v>
      </c>
    </row>
    <row r="7" spans="1:15" ht="120" x14ac:dyDescent="0.25">
      <c r="A7" s="243">
        <v>24</v>
      </c>
      <c r="B7" s="244" t="s">
        <v>222</v>
      </c>
      <c r="C7" s="246" t="s">
        <v>223</v>
      </c>
      <c r="D7" s="232" t="s">
        <v>224</v>
      </c>
      <c r="E7" s="232" t="s">
        <v>225</v>
      </c>
      <c r="F7" s="239">
        <v>2241</v>
      </c>
      <c r="G7" s="240">
        <f>'[57]часовые ставки_2'!$M$28*'[58]2025 эк-ая эффек-ть'!$M$2*'[58]2026 эк-ая эффек-ть'!$M$2*'5. Анализ эконом эффект'!$M$2</f>
        <v>548.00804198399999</v>
      </c>
      <c r="H7" s="242">
        <f>F7*G7</f>
        <v>1228086.022086144</v>
      </c>
      <c r="I7" s="239">
        <v>373.5</v>
      </c>
      <c r="J7" s="240">
        <f>'[57]часовые ставки_2'!$M$28*'[58]2025 эк-ая эффек-ть'!$M$2*'[58]2026 эк-ая эффек-ть'!$M$2*'5. Анализ эконом эффект'!$M$2</f>
        <v>548.00804198399999</v>
      </c>
      <c r="K7" s="241">
        <f>I7*J7</f>
        <v>204681.00368102398</v>
      </c>
      <c r="N7" s="235" t="s">
        <v>226</v>
      </c>
      <c r="O7" s="235" t="s">
        <v>227</v>
      </c>
    </row>
    <row r="8" spans="1:15" x14ac:dyDescent="0.25">
      <c r="A8" s="247"/>
      <c r="B8" s="248" t="s">
        <v>228</v>
      </c>
      <c r="C8" s="249"/>
      <c r="D8" s="250"/>
      <c r="E8" s="250"/>
      <c r="F8" s="250"/>
      <c r="G8" s="251"/>
      <c r="H8" s="252">
        <f>SUM(H3:H7)</f>
        <v>2435906.5998778366</v>
      </c>
      <c r="I8" s="250"/>
      <c r="J8" s="250"/>
      <c r="K8" s="252">
        <f>SUM(K3:K7)</f>
        <v>813212.14458332153</v>
      </c>
    </row>
    <row r="10" spans="1:15" x14ac:dyDescent="0.25">
      <c r="B10" s="254" t="s">
        <v>229</v>
      </c>
      <c r="C10" s="255">
        <f>H8-K8</f>
        <v>1622694.455294515</v>
      </c>
    </row>
  </sheetData>
  <mergeCells count="10">
    <mergeCell ref="A3:A4"/>
    <mergeCell ref="B3:B4"/>
    <mergeCell ref="C3:C4"/>
    <mergeCell ref="D3:D4"/>
    <mergeCell ref="C1:C2"/>
    <mergeCell ref="D1:D2"/>
    <mergeCell ref="E1:E2"/>
    <mergeCell ref="F1:H1"/>
    <mergeCell ref="I1:K1"/>
    <mergeCell ref="A2:B2"/>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41" t="s">
        <v>147</v>
      </c>
      <c r="B5" s="141"/>
      <c r="C5" s="141"/>
      <c r="D5" s="141"/>
      <c r="E5" s="141"/>
      <c r="F5" s="141"/>
      <c r="G5" s="141"/>
      <c r="H5" s="141"/>
      <c r="I5" s="141"/>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45" t="s">
        <v>7</v>
      </c>
      <c r="B7" s="145"/>
      <c r="C7" s="145"/>
      <c r="D7" s="145"/>
      <c r="E7" s="145"/>
      <c r="F7" s="145"/>
      <c r="G7" s="145"/>
      <c r="H7" s="145"/>
      <c r="I7" s="145"/>
    </row>
    <row r="8" spans="1:41" ht="18.75" x14ac:dyDescent="0.25">
      <c r="A8" s="145"/>
      <c r="B8" s="145"/>
      <c r="C8" s="145"/>
      <c r="D8" s="145"/>
      <c r="E8" s="145"/>
      <c r="F8" s="145"/>
      <c r="G8" s="145"/>
      <c r="H8" s="145"/>
      <c r="I8" s="145"/>
    </row>
    <row r="9" spans="1:41" ht="18.75" x14ac:dyDescent="0.25">
      <c r="A9" s="144" t="str">
        <f>'1. паспорт описание'!A9:D9</f>
        <v>О_0000007033</v>
      </c>
      <c r="B9" s="144"/>
      <c r="C9" s="144"/>
      <c r="D9" s="144"/>
      <c r="E9" s="144"/>
      <c r="F9" s="144"/>
      <c r="G9" s="144"/>
      <c r="H9" s="144"/>
      <c r="I9" s="144"/>
    </row>
    <row r="10" spans="1:41" x14ac:dyDescent="0.25">
      <c r="A10" s="142" t="s">
        <v>6</v>
      </c>
      <c r="B10" s="142"/>
      <c r="C10" s="142"/>
      <c r="D10" s="142"/>
      <c r="E10" s="142"/>
      <c r="F10" s="142"/>
      <c r="G10" s="142"/>
      <c r="H10" s="142"/>
      <c r="I10" s="142"/>
    </row>
    <row r="11" spans="1:41" ht="18.75" x14ac:dyDescent="0.25">
      <c r="A11" s="152"/>
      <c r="B11" s="152"/>
      <c r="C11" s="152"/>
      <c r="D11" s="152"/>
      <c r="E11" s="152"/>
      <c r="F11" s="152"/>
      <c r="G11" s="152"/>
      <c r="H11" s="152"/>
      <c r="I11" s="152"/>
    </row>
    <row r="12" spans="1:41" ht="18.75" x14ac:dyDescent="0.25">
      <c r="A12" s="144" t="str">
        <f>'1. паспорт описание'!A12:D12</f>
        <v>Разработка программного обеспечения "Геоинформационная система городских электрических сетей" (блок №9)</v>
      </c>
      <c r="B12" s="144"/>
      <c r="C12" s="144"/>
      <c r="D12" s="144"/>
      <c r="E12" s="144"/>
      <c r="F12" s="144"/>
      <c r="G12" s="144"/>
      <c r="H12" s="144"/>
      <c r="I12" s="144"/>
    </row>
    <row r="13" spans="1:41" x14ac:dyDescent="0.25">
      <c r="A13" s="142" t="s">
        <v>5</v>
      </c>
      <c r="B13" s="142"/>
      <c r="C13" s="142"/>
      <c r="D13" s="142"/>
      <c r="E13" s="142"/>
      <c r="F13" s="142"/>
      <c r="G13" s="142"/>
      <c r="H13" s="142"/>
      <c r="I13" s="142"/>
    </row>
    <row r="14" spans="1:41" ht="15.75" customHeight="1" x14ac:dyDescent="0.25">
      <c r="I14" s="74"/>
    </row>
    <row r="15" spans="1:41" x14ac:dyDescent="0.25">
      <c r="H15" s="73"/>
    </row>
    <row r="16" spans="1:41" ht="15.75" customHeight="1" x14ac:dyDescent="0.25">
      <c r="A16" s="196" t="s">
        <v>118</v>
      </c>
      <c r="B16" s="196"/>
      <c r="C16" s="196"/>
      <c r="D16" s="196"/>
      <c r="E16" s="196"/>
      <c r="F16" s="196"/>
      <c r="G16" s="196"/>
      <c r="H16" s="196"/>
      <c r="I16" s="196"/>
    </row>
    <row r="17" spans="1:9" x14ac:dyDescent="0.25">
      <c r="A17" s="54"/>
      <c r="B17" s="109"/>
      <c r="C17" s="54"/>
      <c r="D17" s="72"/>
      <c r="E17" s="72"/>
      <c r="F17" s="72"/>
      <c r="G17" s="72"/>
      <c r="H17" s="72"/>
      <c r="I17" s="72"/>
    </row>
    <row r="18" spans="1:9" ht="28.5" customHeight="1" x14ac:dyDescent="0.25">
      <c r="A18" s="197" t="s">
        <v>74</v>
      </c>
      <c r="B18" s="198" t="s">
        <v>133</v>
      </c>
      <c r="C18" s="197" t="s">
        <v>73</v>
      </c>
      <c r="D18" s="201" t="s">
        <v>106</v>
      </c>
      <c r="E18" s="201"/>
      <c r="F18" s="201"/>
      <c r="G18" s="201"/>
      <c r="H18" s="197" t="s">
        <v>72</v>
      </c>
      <c r="I18" s="200" t="s">
        <v>107</v>
      </c>
    </row>
    <row r="19" spans="1:9" ht="58.5" customHeight="1" x14ac:dyDescent="0.25">
      <c r="A19" s="197"/>
      <c r="B19" s="199"/>
      <c r="C19" s="197"/>
      <c r="D19" s="190" t="s">
        <v>1</v>
      </c>
      <c r="E19" s="190"/>
      <c r="F19" s="191" t="s">
        <v>0</v>
      </c>
      <c r="G19" s="192"/>
      <c r="H19" s="197"/>
      <c r="I19" s="200"/>
    </row>
    <row r="20" spans="1:9" ht="47.25" customHeight="1" x14ac:dyDescent="0.25">
      <c r="A20" s="197"/>
      <c r="B20" s="190"/>
      <c r="C20" s="197"/>
      <c r="D20" s="71" t="s">
        <v>71</v>
      </c>
      <c r="E20" s="71" t="s">
        <v>70</v>
      </c>
      <c r="F20" s="71" t="s">
        <v>71</v>
      </c>
      <c r="G20" s="71" t="s">
        <v>70</v>
      </c>
      <c r="H20" s="197"/>
      <c r="I20" s="20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193" t="s">
        <v>142</v>
      </c>
      <c r="C22" s="70" t="s">
        <v>141</v>
      </c>
      <c r="D22" s="120" t="s">
        <v>101</v>
      </c>
      <c r="E22" s="120" t="s">
        <v>101</v>
      </c>
      <c r="F22" s="120" t="s">
        <v>101</v>
      </c>
      <c r="G22" s="120" t="s">
        <v>101</v>
      </c>
      <c r="H22" s="121"/>
      <c r="I22" s="117"/>
    </row>
    <row r="23" spans="1:9" ht="99" customHeight="1" x14ac:dyDescent="0.25">
      <c r="A23" s="69">
        <v>2</v>
      </c>
      <c r="B23" s="194"/>
      <c r="C23" s="70" t="s">
        <v>131</v>
      </c>
      <c r="D23" s="120" t="s">
        <v>101</v>
      </c>
      <c r="E23" s="120" t="s">
        <v>101</v>
      </c>
      <c r="F23" s="120" t="s">
        <v>101</v>
      </c>
      <c r="G23" s="120" t="s">
        <v>101</v>
      </c>
      <c r="H23" s="121"/>
      <c r="I23" s="121"/>
    </row>
    <row r="24" spans="1:9" ht="119.25" customHeight="1" x14ac:dyDescent="0.25">
      <c r="A24" s="69">
        <v>3</v>
      </c>
      <c r="B24" s="195"/>
      <c r="C24" s="70" t="s">
        <v>69</v>
      </c>
      <c r="D24" s="120" t="s">
        <v>101</v>
      </c>
      <c r="E24" s="120" t="s">
        <v>101</v>
      </c>
      <c r="F24" s="120" t="s">
        <v>101</v>
      </c>
      <c r="G24" s="120" t="s">
        <v>101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I26" sqref="I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41" t="s">
        <v>143</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row>
    <row r="5" spans="1:27" ht="18.75" x14ac:dyDescent="0.3">
      <c r="A5" s="52"/>
      <c r="B5" s="52"/>
      <c r="C5" s="52"/>
      <c r="D5" s="52"/>
      <c r="E5" s="52"/>
      <c r="F5" s="52"/>
      <c r="G5" s="52"/>
      <c r="J5" s="52"/>
      <c r="K5" s="52"/>
      <c r="N5" s="52"/>
      <c r="O5" s="52"/>
      <c r="R5" s="52"/>
      <c r="S5" s="52"/>
      <c r="V5" s="52"/>
      <c r="W5" s="52"/>
      <c r="AA5" s="14"/>
    </row>
    <row r="6" spans="1:27" ht="18.75" x14ac:dyDescent="0.25">
      <c r="A6" s="145" t="s">
        <v>7</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44" t="str">
        <f>'1. паспорт описание'!A9:D9</f>
        <v>О_0000007033</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row>
    <row r="9" spans="1:27" x14ac:dyDescent="0.25">
      <c r="A9" s="142" t="s">
        <v>6</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44" t="str">
        <f>'1. паспорт описание'!A12:D12</f>
        <v>Разработка программного обеспечения "Геоинформационная система городских электрических сетей" (блок №9)</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row>
    <row r="12" spans="1:27" ht="15.75" customHeight="1" x14ac:dyDescent="0.25">
      <c r="A12" s="142" t="s">
        <v>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row>
    <row r="13" spans="1:27"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07" t="s">
        <v>119</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198" t="s">
        <v>68</v>
      </c>
      <c r="B17" s="198" t="s">
        <v>133</v>
      </c>
      <c r="C17" s="198" t="s">
        <v>67</v>
      </c>
      <c r="D17" s="197" t="s">
        <v>179</v>
      </c>
      <c r="E17" s="197"/>
      <c r="F17" s="212" t="s">
        <v>176</v>
      </c>
      <c r="G17" s="213"/>
      <c r="H17" s="213"/>
      <c r="I17" s="213"/>
      <c r="J17" s="212" t="s">
        <v>181</v>
      </c>
      <c r="K17" s="213"/>
      <c r="L17" s="213"/>
      <c r="M17" s="213"/>
      <c r="N17" s="212" t="s">
        <v>182</v>
      </c>
      <c r="O17" s="213"/>
      <c r="P17" s="213"/>
      <c r="Q17" s="213"/>
      <c r="R17" s="212" t="s">
        <v>183</v>
      </c>
      <c r="S17" s="213"/>
      <c r="T17" s="213"/>
      <c r="U17" s="213"/>
      <c r="V17" s="212" t="s">
        <v>180</v>
      </c>
      <c r="W17" s="213"/>
      <c r="X17" s="213"/>
      <c r="Y17" s="213"/>
      <c r="Z17" s="208" t="s">
        <v>177</v>
      </c>
      <c r="AA17" s="209"/>
      <c r="AB17" s="66"/>
      <c r="AC17" s="66"/>
      <c r="AD17" s="66"/>
    </row>
    <row r="18" spans="1:30" ht="99.75" customHeight="1" x14ac:dyDescent="0.25">
      <c r="A18" s="199"/>
      <c r="B18" s="199"/>
      <c r="C18" s="199"/>
      <c r="D18" s="197"/>
      <c r="E18" s="197"/>
      <c r="F18" s="197" t="s">
        <v>1</v>
      </c>
      <c r="G18" s="197"/>
      <c r="H18" s="197" t="s">
        <v>66</v>
      </c>
      <c r="I18" s="197"/>
      <c r="J18" s="197" t="s">
        <v>1</v>
      </c>
      <c r="K18" s="197"/>
      <c r="L18" s="197" t="s">
        <v>66</v>
      </c>
      <c r="M18" s="197"/>
      <c r="N18" s="197" t="s">
        <v>1</v>
      </c>
      <c r="O18" s="197"/>
      <c r="P18" s="197" t="s">
        <v>66</v>
      </c>
      <c r="Q18" s="197"/>
      <c r="R18" s="197" t="s">
        <v>1</v>
      </c>
      <c r="S18" s="197"/>
      <c r="T18" s="197" t="s">
        <v>66</v>
      </c>
      <c r="U18" s="197"/>
      <c r="V18" s="197" t="s">
        <v>1</v>
      </c>
      <c r="W18" s="197"/>
      <c r="X18" s="197" t="s">
        <v>66</v>
      </c>
      <c r="Y18" s="197"/>
      <c r="Z18" s="210"/>
      <c r="AA18" s="211"/>
    </row>
    <row r="19" spans="1:30" ht="89.25" customHeight="1" x14ac:dyDescent="0.25">
      <c r="A19" s="190"/>
      <c r="B19" s="190"/>
      <c r="C19" s="190"/>
      <c r="D19" s="64" t="s">
        <v>1</v>
      </c>
      <c r="E19" s="64" t="s">
        <v>64</v>
      </c>
      <c r="F19" s="65" t="s">
        <v>109</v>
      </c>
      <c r="G19" s="65" t="s">
        <v>110</v>
      </c>
      <c r="H19" s="65" t="s">
        <v>109</v>
      </c>
      <c r="I19" s="65" t="s">
        <v>110</v>
      </c>
      <c r="J19" s="65" t="s">
        <v>109</v>
      </c>
      <c r="K19" s="65" t="s">
        <v>110</v>
      </c>
      <c r="L19" s="65" t="s">
        <v>109</v>
      </c>
      <c r="M19" s="65" t="s">
        <v>110</v>
      </c>
      <c r="N19" s="65" t="s">
        <v>109</v>
      </c>
      <c r="O19" s="65" t="s">
        <v>110</v>
      </c>
      <c r="P19" s="65" t="s">
        <v>109</v>
      </c>
      <c r="Q19" s="65" t="s">
        <v>110</v>
      </c>
      <c r="R19" s="65" t="s">
        <v>109</v>
      </c>
      <c r="S19" s="65" t="s">
        <v>110</v>
      </c>
      <c r="T19" s="65" t="s">
        <v>109</v>
      </c>
      <c r="U19" s="65" t="s">
        <v>110</v>
      </c>
      <c r="V19" s="65" t="s">
        <v>109</v>
      </c>
      <c r="W19" s="65" t="s">
        <v>110</v>
      </c>
      <c r="X19" s="65" t="s">
        <v>109</v>
      </c>
      <c r="Y19" s="65" t="s">
        <v>110</v>
      </c>
      <c r="Z19" s="64" t="s">
        <v>65</v>
      </c>
      <c r="AA19" s="64" t="s">
        <v>64</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14" t="s">
        <v>142</v>
      </c>
      <c r="C21" s="62" t="s">
        <v>153</v>
      </c>
      <c r="D21" s="123">
        <v>5.68</v>
      </c>
      <c r="E21" s="123" t="s">
        <v>101</v>
      </c>
      <c r="F21" s="123" t="s">
        <v>101</v>
      </c>
      <c r="G21" s="63" t="s">
        <v>101</v>
      </c>
      <c r="H21" s="123" t="s">
        <v>101</v>
      </c>
      <c r="I21" s="63" t="s">
        <v>101</v>
      </c>
      <c r="J21" s="123" t="s">
        <v>101</v>
      </c>
      <c r="K21" s="63" t="s">
        <v>101</v>
      </c>
      <c r="L21" s="123" t="s">
        <v>101</v>
      </c>
      <c r="M21" s="63" t="s">
        <v>101</v>
      </c>
      <c r="N21" s="63">
        <v>5.68</v>
      </c>
      <c r="O21" s="63" t="s">
        <v>14</v>
      </c>
      <c r="P21" s="123" t="s">
        <v>101</v>
      </c>
      <c r="Q21" s="63" t="s">
        <v>101</v>
      </c>
      <c r="R21" s="63" t="s">
        <v>101</v>
      </c>
      <c r="S21" s="63" t="s">
        <v>101</v>
      </c>
      <c r="T21" s="123" t="s">
        <v>101</v>
      </c>
      <c r="U21" s="63" t="s">
        <v>101</v>
      </c>
      <c r="V21" s="63" t="s">
        <v>101</v>
      </c>
      <c r="W21" s="63" t="s">
        <v>101</v>
      </c>
      <c r="X21" s="123" t="s">
        <v>101</v>
      </c>
      <c r="Y21" s="63" t="s">
        <v>101</v>
      </c>
      <c r="Z21" s="123">
        <v>5.68</v>
      </c>
      <c r="AA21" s="123" t="s">
        <v>101</v>
      </c>
    </row>
    <row r="22" spans="1:30" ht="47.25" x14ac:dyDescent="0.25">
      <c r="A22" s="63" t="s">
        <v>16</v>
      </c>
      <c r="B22" s="215"/>
      <c r="C22" s="62" t="s">
        <v>190</v>
      </c>
      <c r="D22" s="123">
        <v>5.68</v>
      </c>
      <c r="E22" s="123" t="s">
        <v>101</v>
      </c>
      <c r="F22" s="123" t="s">
        <v>101</v>
      </c>
      <c r="G22" s="63" t="s">
        <v>101</v>
      </c>
      <c r="H22" s="123" t="s">
        <v>101</v>
      </c>
      <c r="I22" s="63" t="s">
        <v>101</v>
      </c>
      <c r="J22" s="123" t="s">
        <v>101</v>
      </c>
      <c r="K22" s="63" t="s">
        <v>101</v>
      </c>
      <c r="L22" s="123" t="s">
        <v>101</v>
      </c>
      <c r="M22" s="63" t="s">
        <v>101</v>
      </c>
      <c r="N22" s="63">
        <v>5.68</v>
      </c>
      <c r="O22" s="63" t="s">
        <v>14</v>
      </c>
      <c r="P22" s="123" t="s">
        <v>101</v>
      </c>
      <c r="Q22" s="63" t="s">
        <v>101</v>
      </c>
      <c r="R22" s="63" t="s">
        <v>101</v>
      </c>
      <c r="S22" s="63" t="s">
        <v>101</v>
      </c>
      <c r="T22" s="123" t="s">
        <v>101</v>
      </c>
      <c r="U22" s="63" t="s">
        <v>101</v>
      </c>
      <c r="V22" s="63" t="s">
        <v>101</v>
      </c>
      <c r="W22" s="63" t="s">
        <v>101</v>
      </c>
      <c r="X22" s="123" t="s">
        <v>101</v>
      </c>
      <c r="Y22" s="63" t="s">
        <v>101</v>
      </c>
      <c r="Z22" s="123">
        <v>5.68</v>
      </c>
      <c r="AA22" s="123" t="s">
        <v>101</v>
      </c>
    </row>
    <row r="23" spans="1:30" ht="31.5" x14ac:dyDescent="0.25">
      <c r="A23" s="63" t="s">
        <v>15</v>
      </c>
      <c r="B23" s="215"/>
      <c r="C23" s="62" t="s">
        <v>63</v>
      </c>
      <c r="D23" s="112" t="s">
        <v>101</v>
      </c>
      <c r="E23" s="112" t="s">
        <v>101</v>
      </c>
      <c r="F23" s="60" t="s">
        <v>101</v>
      </c>
      <c r="G23" s="60" t="s">
        <v>101</v>
      </c>
      <c r="H23" s="60" t="s">
        <v>101</v>
      </c>
      <c r="I23" s="60" t="s">
        <v>101</v>
      </c>
      <c r="J23" s="60" t="s">
        <v>101</v>
      </c>
      <c r="K23" s="60" t="s">
        <v>101</v>
      </c>
      <c r="L23" s="60" t="s">
        <v>101</v>
      </c>
      <c r="M23" s="60" t="s">
        <v>101</v>
      </c>
      <c r="N23" s="60" t="s">
        <v>101</v>
      </c>
      <c r="O23" s="60" t="s">
        <v>101</v>
      </c>
      <c r="P23" s="60" t="s">
        <v>101</v>
      </c>
      <c r="Q23" s="60" t="s">
        <v>101</v>
      </c>
      <c r="R23" s="60" t="s">
        <v>101</v>
      </c>
      <c r="S23" s="60" t="s">
        <v>101</v>
      </c>
      <c r="T23" s="60" t="s">
        <v>101</v>
      </c>
      <c r="U23" s="60" t="s">
        <v>101</v>
      </c>
      <c r="V23" s="60" t="s">
        <v>101</v>
      </c>
      <c r="W23" s="60" t="s">
        <v>101</v>
      </c>
      <c r="X23" s="60" t="s">
        <v>101</v>
      </c>
      <c r="Y23" s="60" t="s">
        <v>101</v>
      </c>
      <c r="Z23" s="60" t="s">
        <v>101</v>
      </c>
      <c r="AA23" s="122" t="s">
        <v>101</v>
      </c>
    </row>
    <row r="24" spans="1:30" x14ac:dyDescent="0.25">
      <c r="A24" s="63" t="s">
        <v>14</v>
      </c>
      <c r="B24" s="215"/>
      <c r="C24" s="62" t="s">
        <v>184</v>
      </c>
      <c r="D24" s="112">
        <v>1</v>
      </c>
      <c r="E24" s="132" t="s">
        <v>101</v>
      </c>
      <c r="F24" s="137" t="s">
        <v>101</v>
      </c>
      <c r="G24" s="60" t="s">
        <v>101</v>
      </c>
      <c r="H24" s="60" t="s">
        <v>101</v>
      </c>
      <c r="I24" s="60" t="s">
        <v>101</v>
      </c>
      <c r="J24" s="139" t="s">
        <v>101</v>
      </c>
      <c r="K24" s="60" t="s">
        <v>101</v>
      </c>
      <c r="L24" s="60" t="s">
        <v>101</v>
      </c>
      <c r="M24" s="60" t="s">
        <v>101</v>
      </c>
      <c r="N24" s="140">
        <v>1</v>
      </c>
      <c r="O24" s="60" t="s">
        <v>101</v>
      </c>
      <c r="P24" s="60" t="s">
        <v>101</v>
      </c>
      <c r="Q24" s="60" t="s">
        <v>101</v>
      </c>
      <c r="R24" s="60" t="s">
        <v>101</v>
      </c>
      <c r="S24" s="60" t="s">
        <v>101</v>
      </c>
      <c r="T24" s="60" t="s">
        <v>101</v>
      </c>
      <c r="U24" s="60" t="s">
        <v>101</v>
      </c>
      <c r="V24" s="60" t="s">
        <v>101</v>
      </c>
      <c r="W24" s="60" t="s">
        <v>101</v>
      </c>
      <c r="X24" s="60" t="s">
        <v>101</v>
      </c>
      <c r="Y24" s="60" t="s">
        <v>101</v>
      </c>
      <c r="Z24" s="138">
        <v>1</v>
      </c>
      <c r="AA24" s="122" t="s">
        <v>101</v>
      </c>
    </row>
    <row r="25" spans="1:30" ht="35.25" customHeight="1" x14ac:dyDescent="0.25">
      <c r="A25" s="63" t="s">
        <v>13</v>
      </c>
      <c r="B25" s="215"/>
      <c r="C25" s="62" t="s">
        <v>62</v>
      </c>
      <c r="D25" s="123" t="s">
        <v>101</v>
      </c>
      <c r="E25" s="133" t="s">
        <v>101</v>
      </c>
      <c r="F25" s="123" t="s">
        <v>101</v>
      </c>
      <c r="G25" s="134"/>
      <c r="H25" s="123" t="s">
        <v>101</v>
      </c>
      <c r="I25" s="131" t="s">
        <v>101</v>
      </c>
      <c r="J25" s="123" t="s">
        <v>101</v>
      </c>
      <c r="K25" s="136" t="s">
        <v>101</v>
      </c>
      <c r="L25" s="123" t="s">
        <v>101</v>
      </c>
      <c r="M25" s="136" t="s">
        <v>101</v>
      </c>
      <c r="N25" s="63" t="s">
        <v>101</v>
      </c>
      <c r="O25" s="63" t="s">
        <v>101</v>
      </c>
      <c r="P25" s="123" t="s">
        <v>101</v>
      </c>
      <c r="Q25" s="136" t="s">
        <v>101</v>
      </c>
      <c r="R25" s="63" t="s">
        <v>101</v>
      </c>
      <c r="S25" s="63" t="s">
        <v>101</v>
      </c>
      <c r="T25" s="123" t="s">
        <v>101</v>
      </c>
      <c r="U25" s="136" t="s">
        <v>101</v>
      </c>
      <c r="V25" s="63" t="s">
        <v>101</v>
      </c>
      <c r="W25" s="63" t="s">
        <v>101</v>
      </c>
      <c r="X25" s="123" t="s">
        <v>101</v>
      </c>
      <c r="Y25" s="136" t="s">
        <v>101</v>
      </c>
      <c r="Z25" s="123" t="s">
        <v>101</v>
      </c>
      <c r="AA25" s="124" t="s">
        <v>101</v>
      </c>
    </row>
    <row r="26" spans="1:30" ht="36.75" customHeight="1" x14ac:dyDescent="0.25">
      <c r="A26" s="63" t="s">
        <v>12</v>
      </c>
      <c r="B26" s="215"/>
      <c r="C26" s="75" t="s">
        <v>76</v>
      </c>
      <c r="D26" s="123">
        <v>5.68</v>
      </c>
      <c r="E26" s="123" t="s">
        <v>101</v>
      </c>
      <c r="F26" s="123" t="s">
        <v>101</v>
      </c>
      <c r="G26" s="63" t="s">
        <v>101</v>
      </c>
      <c r="H26" s="123" t="s">
        <v>101</v>
      </c>
      <c r="I26" s="63" t="s">
        <v>101</v>
      </c>
      <c r="J26" s="123" t="s">
        <v>101</v>
      </c>
      <c r="K26" s="63" t="s">
        <v>101</v>
      </c>
      <c r="L26" s="123" t="s">
        <v>101</v>
      </c>
      <c r="M26" s="63" t="s">
        <v>101</v>
      </c>
      <c r="N26" s="123">
        <v>5.68</v>
      </c>
      <c r="O26" s="63" t="s">
        <v>14</v>
      </c>
      <c r="P26" s="123" t="s">
        <v>101</v>
      </c>
      <c r="Q26" s="63" t="s">
        <v>101</v>
      </c>
      <c r="R26" s="123" t="s">
        <v>101</v>
      </c>
      <c r="S26" s="63" t="s">
        <v>101</v>
      </c>
      <c r="T26" s="123" t="s">
        <v>101</v>
      </c>
      <c r="U26" s="63" t="s">
        <v>101</v>
      </c>
      <c r="V26" s="123" t="s">
        <v>101</v>
      </c>
      <c r="W26" s="63" t="s">
        <v>101</v>
      </c>
      <c r="X26" s="123" t="s">
        <v>101</v>
      </c>
      <c r="Y26" s="63" t="s">
        <v>101</v>
      </c>
      <c r="Z26" s="123">
        <v>5.68</v>
      </c>
      <c r="AA26" s="124" t="s">
        <v>101</v>
      </c>
    </row>
    <row r="27" spans="1:30" ht="60.75" customHeight="1" x14ac:dyDescent="0.25">
      <c r="A27" s="63" t="s">
        <v>10</v>
      </c>
      <c r="B27" s="216"/>
      <c r="C27" s="62" t="s">
        <v>61</v>
      </c>
      <c r="D27" s="112" t="s">
        <v>101</v>
      </c>
      <c r="E27" s="112" t="s">
        <v>101</v>
      </c>
      <c r="F27" s="60" t="s">
        <v>101</v>
      </c>
      <c r="G27" s="60" t="s">
        <v>101</v>
      </c>
      <c r="H27" s="60" t="s">
        <v>101</v>
      </c>
      <c r="I27" s="60" t="s">
        <v>101</v>
      </c>
      <c r="J27" s="60" t="s">
        <v>101</v>
      </c>
      <c r="K27" s="60" t="s">
        <v>101</v>
      </c>
      <c r="L27" s="60" t="s">
        <v>101</v>
      </c>
      <c r="M27" s="60" t="s">
        <v>101</v>
      </c>
      <c r="N27" s="60" t="s">
        <v>101</v>
      </c>
      <c r="O27" s="60" t="s">
        <v>101</v>
      </c>
      <c r="P27" s="60" t="s">
        <v>101</v>
      </c>
      <c r="Q27" s="60" t="s">
        <v>101</v>
      </c>
      <c r="R27" s="60" t="s">
        <v>101</v>
      </c>
      <c r="S27" s="60" t="s">
        <v>101</v>
      </c>
      <c r="T27" s="60" t="s">
        <v>101</v>
      </c>
      <c r="U27" s="60" t="s">
        <v>101</v>
      </c>
      <c r="V27" s="60" t="s">
        <v>101</v>
      </c>
      <c r="W27" s="60" t="s">
        <v>101</v>
      </c>
      <c r="X27" s="60" t="s">
        <v>101</v>
      </c>
      <c r="Y27" s="60" t="s">
        <v>101</v>
      </c>
      <c r="Z27" s="60" t="s">
        <v>101</v>
      </c>
      <c r="AA27" s="122" t="s">
        <v>101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03"/>
      <c r="D29" s="203"/>
      <c r="E29" s="20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04"/>
      <c r="D31" s="204"/>
      <c r="E31" s="20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03"/>
      <c r="D33" s="203"/>
      <c r="E33" s="20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03"/>
      <c r="D35" s="203"/>
      <c r="E35" s="20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04"/>
      <c r="D36" s="204"/>
      <c r="E36" s="20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03"/>
      <c r="D37" s="203"/>
      <c r="E37" s="20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05"/>
      <c r="D38" s="205"/>
      <c r="E38" s="20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02"/>
      <c r="D40" s="202"/>
      <c r="E40" s="20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2024-10-09T07:07:02Z</dcterms:modified>
</cp:coreProperties>
</file>