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4_69_0" sheetId="1" r:id="rId1"/>
  </sheets>
  <externalReferences>
    <externalReference r:id="rId2"/>
  </externalReferences>
  <definedNames>
    <definedName name="_xlnm._FilterDatabase" localSheetId="0" hidden="1">J0214_1037000158513_14_69_0!$A$20:$BX$78</definedName>
    <definedName name="Z_5D1DDB92_E2F2_4E40_9215_C70ED035E1A7_.wvu.FilterData" localSheetId="0" hidden="1">J0214_1037000158513_14_69_0!$A$19:$BX$78</definedName>
    <definedName name="Z_5D1DDB92_E2F2_4E40_9215_C70ED035E1A7_.wvu.PrintArea" localSheetId="0" hidden="1">J0214_1037000158513_14_69_0!$A$1:$AH$83</definedName>
    <definedName name="Z_5D1DDB92_E2F2_4E40_9215_C70ED035E1A7_.wvu.PrintTitles" localSheetId="0" hidden="1">J0214_1037000158513_14_69_0!$15:$19</definedName>
    <definedName name="Z_7827CC47_A8A6_411C_BB9A_80AEDD4B0446_.wvu.FilterData" localSheetId="0" hidden="1">J0214_1037000158513_14_69_0!$A$19:$BX$78</definedName>
    <definedName name="Z_7827CC47_A8A6_411C_BB9A_80AEDD4B0446_.wvu.PrintArea" localSheetId="0" hidden="1">J0214_1037000158513_14_69_0!$A$1:$AH$83</definedName>
    <definedName name="Z_7827CC47_A8A6_411C_BB9A_80AEDD4B0446_.wvu.PrintTitles" localSheetId="0" hidden="1">J0214_1037000158513_14_69_0!$15:$19</definedName>
    <definedName name="Z_CC8D8187_1C1A_4B5A_8379_9BC55DBCD747_.wvu.FilterData" localSheetId="0" hidden="1">J0214_1037000158513_14_69_0!$A$19:$BX$78</definedName>
    <definedName name="Z_DD10C600_0C8C_44A4_85F2_1DA3BF2EEB1B_.wvu.FilterData" localSheetId="0" hidden="1">J0214_1037000158513_14_69_0!$A$19:$BX$78</definedName>
    <definedName name="_xlnm.Print_Titles" localSheetId="0">J0214_1037000158513_14_69_0!$15:$19</definedName>
    <definedName name="_xlnm.Print_Area" localSheetId="0">J0214_1037000158513_14_69_0!$A$1:$AH$79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B78" i="1"/>
  <c r="C77" i="1"/>
  <c r="B77" i="1"/>
  <c r="C76" i="1"/>
  <c r="B76" i="1"/>
  <c r="C75" i="1"/>
  <c r="B75" i="1"/>
  <c r="C74" i="1"/>
  <c r="B74" i="1"/>
  <c r="AH73" i="1"/>
  <c r="AG73" i="1"/>
  <c r="AG26" i="1" s="1"/>
  <c r="AF73" i="1"/>
  <c r="AE73" i="1"/>
  <c r="AE26" i="1" s="1"/>
  <c r="AD73" i="1"/>
  <c r="AC73" i="1"/>
  <c r="AC26" i="1" s="1"/>
  <c r="AB73" i="1"/>
  <c r="AA73" i="1"/>
  <c r="AA26" i="1" s="1"/>
  <c r="Z73" i="1"/>
  <c r="Y73" i="1"/>
  <c r="Y26" i="1" s="1"/>
  <c r="X73" i="1"/>
  <c r="W73" i="1"/>
  <c r="M73" i="1" s="1"/>
  <c r="V73" i="1"/>
  <c r="U73" i="1"/>
  <c r="U26" i="1" s="1"/>
  <c r="K26" i="1" s="1"/>
  <c r="T73" i="1"/>
  <c r="S73" i="1"/>
  <c r="N73" i="1" s="1"/>
  <c r="R73" i="1"/>
  <c r="Q73" i="1"/>
  <c r="L73" i="1" s="1"/>
  <c r="P73" i="1"/>
  <c r="O73" i="1"/>
  <c r="J73" i="1" s="1"/>
  <c r="K73" i="1"/>
  <c r="I73" i="1"/>
  <c r="H73" i="1"/>
  <c r="G73" i="1"/>
  <c r="F73" i="1"/>
  <c r="E73" i="1"/>
  <c r="N72" i="1"/>
  <c r="M72" i="1"/>
  <c r="L72" i="1"/>
  <c r="K72" i="1"/>
  <c r="J72" i="1"/>
  <c r="S71" i="1"/>
  <c r="R71" i="1"/>
  <c r="Q71" i="1"/>
  <c r="P71" i="1"/>
  <c r="O71" i="1"/>
  <c r="M71" i="1"/>
  <c r="K71" i="1"/>
  <c r="I71" i="1"/>
  <c r="I69" i="1" s="1"/>
  <c r="I24" i="1" s="1"/>
  <c r="H71" i="1"/>
  <c r="G71" i="1"/>
  <c r="G69" i="1" s="1"/>
  <c r="G24" i="1" s="1"/>
  <c r="F71" i="1"/>
  <c r="E71" i="1"/>
  <c r="E69" i="1" s="1"/>
  <c r="E24" i="1" s="1"/>
  <c r="C71" i="1"/>
  <c r="B71" i="1"/>
  <c r="AA70" i="1"/>
  <c r="V70" i="1"/>
  <c r="L70" i="1" s="1"/>
  <c r="S70" i="1"/>
  <c r="R70" i="1"/>
  <c r="M70" i="1" s="1"/>
  <c r="Q70" i="1"/>
  <c r="P70" i="1"/>
  <c r="K70" i="1" s="1"/>
  <c r="O70" i="1"/>
  <c r="N70" i="1"/>
  <c r="J70" i="1"/>
  <c r="I70" i="1"/>
  <c r="H70" i="1"/>
  <c r="G70" i="1"/>
  <c r="F70" i="1"/>
  <c r="F69" i="1" s="1"/>
  <c r="F24" i="1" s="1"/>
  <c r="F20" i="1" s="1"/>
  <c r="E70" i="1"/>
  <c r="C70" i="1"/>
  <c r="B70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P69" i="1"/>
  <c r="K69" i="1" s="1"/>
  <c r="H69" i="1"/>
  <c r="N67" i="1"/>
  <c r="M67" i="1"/>
  <c r="L67" i="1"/>
  <c r="K67" i="1"/>
  <c r="J67" i="1"/>
  <c r="AH66" i="1"/>
  <c r="AG66" i="1"/>
  <c r="AG23" i="1" s="1"/>
  <c r="AF66" i="1"/>
  <c r="AE66" i="1"/>
  <c r="AE23" i="1" s="1"/>
  <c r="AD66" i="1"/>
  <c r="AC66" i="1"/>
  <c r="AC23" i="1" s="1"/>
  <c r="AB66" i="1"/>
  <c r="AA66" i="1"/>
  <c r="AA23" i="1" s="1"/>
  <c r="Z66" i="1"/>
  <c r="Y66" i="1"/>
  <c r="Y23" i="1" s="1"/>
  <c r="X66" i="1"/>
  <c r="W66" i="1"/>
  <c r="M66" i="1" s="1"/>
  <c r="V66" i="1"/>
  <c r="U66" i="1"/>
  <c r="U23" i="1" s="1"/>
  <c r="T66" i="1"/>
  <c r="S66" i="1"/>
  <c r="N66" i="1" s="1"/>
  <c r="R66" i="1"/>
  <c r="Q66" i="1"/>
  <c r="L66" i="1" s="1"/>
  <c r="P66" i="1"/>
  <c r="O66" i="1"/>
  <c r="J66" i="1" s="1"/>
  <c r="K66" i="1"/>
  <c r="I66" i="1"/>
  <c r="H66" i="1"/>
  <c r="G66" i="1"/>
  <c r="F66" i="1"/>
  <c r="E66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N63" i="1" s="1"/>
  <c r="R63" i="1"/>
  <c r="Q63" i="1"/>
  <c r="L63" i="1" s="1"/>
  <c r="P63" i="1"/>
  <c r="O63" i="1"/>
  <c r="J63" i="1" s="1"/>
  <c r="M63" i="1"/>
  <c r="K63" i="1"/>
  <c r="I63" i="1"/>
  <c r="H63" i="1"/>
  <c r="G63" i="1"/>
  <c r="F63" i="1"/>
  <c r="E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N57" i="1"/>
  <c r="M57" i="1"/>
  <c r="L57" i="1"/>
  <c r="K57" i="1"/>
  <c r="J57" i="1"/>
  <c r="N56" i="1"/>
  <c r="M56" i="1"/>
  <c r="L56" i="1"/>
  <c r="K56" i="1"/>
  <c r="J56" i="1"/>
  <c r="AC55" i="1"/>
  <c r="AC54" i="1" s="1"/>
  <c r="AC53" i="1" s="1"/>
  <c r="X55" i="1"/>
  <c r="S55" i="1"/>
  <c r="N55" i="1" s="1"/>
  <c r="R55" i="1"/>
  <c r="Q55" i="1"/>
  <c r="L55" i="1" s="1"/>
  <c r="P55" i="1"/>
  <c r="O55" i="1"/>
  <c r="J55" i="1" s="1"/>
  <c r="M55" i="1"/>
  <c r="K55" i="1"/>
  <c r="I55" i="1"/>
  <c r="H55" i="1"/>
  <c r="G55" i="1"/>
  <c r="F55" i="1"/>
  <c r="E55" i="1"/>
  <c r="C55" i="1"/>
  <c r="B55" i="1"/>
  <c r="AH54" i="1"/>
  <c r="AG54" i="1"/>
  <c r="AF54" i="1"/>
  <c r="AE54" i="1"/>
  <c r="AD54" i="1"/>
  <c r="AB54" i="1"/>
  <c r="AA54" i="1"/>
  <c r="Z54" i="1"/>
  <c r="Y54" i="1"/>
  <c r="X54" i="1"/>
  <c r="W54" i="1"/>
  <c r="V54" i="1"/>
  <c r="U54" i="1"/>
  <c r="T54" i="1"/>
  <c r="R54" i="1"/>
  <c r="P54" i="1"/>
  <c r="M54" i="1"/>
  <c r="K54" i="1"/>
  <c r="I54" i="1"/>
  <c r="I53" i="1" s="1"/>
  <c r="H54" i="1"/>
  <c r="G54" i="1"/>
  <c r="G53" i="1" s="1"/>
  <c r="F54" i="1"/>
  <c r="E54" i="1"/>
  <c r="E53" i="1" s="1"/>
  <c r="AH53" i="1"/>
  <c r="AG53" i="1"/>
  <c r="AF53" i="1"/>
  <c r="AE53" i="1"/>
  <c r="AD53" i="1"/>
  <c r="AB53" i="1"/>
  <c r="AA53" i="1"/>
  <c r="Z53" i="1"/>
  <c r="Y53" i="1"/>
  <c r="X53" i="1"/>
  <c r="W53" i="1"/>
  <c r="M53" i="1" s="1"/>
  <c r="V53" i="1"/>
  <c r="U53" i="1"/>
  <c r="T53" i="1"/>
  <c r="R53" i="1"/>
  <c r="P53" i="1"/>
  <c r="K53" i="1"/>
  <c r="H53" i="1"/>
  <c r="F53" i="1"/>
  <c r="N52" i="1"/>
  <c r="M52" i="1"/>
  <c r="L52" i="1"/>
  <c r="K52" i="1"/>
  <c r="J52" i="1"/>
  <c r="N51" i="1"/>
  <c r="M51" i="1"/>
  <c r="L51" i="1"/>
  <c r="K51" i="1"/>
  <c r="J51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M50" i="1"/>
  <c r="K50" i="1"/>
  <c r="I50" i="1"/>
  <c r="H50" i="1"/>
  <c r="G50" i="1"/>
  <c r="F50" i="1"/>
  <c r="E50" i="1"/>
  <c r="S49" i="1"/>
  <c r="R49" i="1"/>
  <c r="M49" i="1" s="1"/>
  <c r="Q49" i="1"/>
  <c r="P49" i="1"/>
  <c r="K49" i="1" s="1"/>
  <c r="O49" i="1"/>
  <c r="N49" i="1"/>
  <c r="L49" i="1"/>
  <c r="J49" i="1"/>
  <c r="I49" i="1"/>
  <c r="H49" i="1"/>
  <c r="G49" i="1"/>
  <c r="F49" i="1"/>
  <c r="E49" i="1"/>
  <c r="C49" i="1"/>
  <c r="B49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L48" i="1" s="1"/>
  <c r="U48" i="1"/>
  <c r="T48" i="1"/>
  <c r="S48" i="1"/>
  <c r="R48" i="1"/>
  <c r="M48" i="1" s="1"/>
  <c r="Q48" i="1"/>
  <c r="P48" i="1"/>
  <c r="K48" i="1" s="1"/>
  <c r="O48" i="1"/>
  <c r="N48" i="1"/>
  <c r="J48" i="1"/>
  <c r="I48" i="1"/>
  <c r="H48" i="1"/>
  <c r="G48" i="1"/>
  <c r="F48" i="1"/>
  <c r="E48" i="1"/>
  <c r="AH46" i="1"/>
  <c r="AG46" i="1"/>
  <c r="AF46" i="1"/>
  <c r="AF45" i="1" s="1"/>
  <c r="AF22" i="1" s="1"/>
  <c r="AF20" i="1" s="1"/>
  <c r="AE46" i="1"/>
  <c r="AD46" i="1"/>
  <c r="AC46" i="1"/>
  <c r="AB46" i="1"/>
  <c r="AB45" i="1" s="1"/>
  <c r="AB22" i="1" s="1"/>
  <c r="AB20" i="1" s="1"/>
  <c r="AA46" i="1"/>
  <c r="Z46" i="1"/>
  <c r="Y46" i="1"/>
  <c r="X46" i="1"/>
  <c r="X45" i="1" s="1"/>
  <c r="X22" i="1" s="1"/>
  <c r="X20" i="1" s="1"/>
  <c r="W46" i="1"/>
  <c r="V46" i="1"/>
  <c r="L46" i="1" s="1"/>
  <c r="U46" i="1"/>
  <c r="T46" i="1"/>
  <c r="T45" i="1" s="1"/>
  <c r="T22" i="1" s="1"/>
  <c r="T20" i="1" s="1"/>
  <c r="S46" i="1"/>
  <c r="R46" i="1"/>
  <c r="M46" i="1" s="1"/>
  <c r="Q46" i="1"/>
  <c r="P46" i="1"/>
  <c r="K46" i="1" s="1"/>
  <c r="O46" i="1"/>
  <c r="N46" i="1"/>
  <c r="J46" i="1"/>
  <c r="I46" i="1"/>
  <c r="H46" i="1"/>
  <c r="H45" i="1" s="1"/>
  <c r="H22" i="1" s="1"/>
  <c r="H20" i="1" s="1"/>
  <c r="G46" i="1"/>
  <c r="F46" i="1"/>
  <c r="E46" i="1"/>
  <c r="AH45" i="1"/>
  <c r="AD45" i="1"/>
  <c r="Z45" i="1"/>
  <c r="V45" i="1"/>
  <c r="R45" i="1"/>
  <c r="F45" i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M42" i="1" s="1"/>
  <c r="Q42" i="1"/>
  <c r="P42" i="1"/>
  <c r="K42" i="1" s="1"/>
  <c r="O42" i="1"/>
  <c r="N42" i="1"/>
  <c r="L42" i="1"/>
  <c r="J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M35" i="1" s="1"/>
  <c r="Q35" i="1"/>
  <c r="P35" i="1"/>
  <c r="K35" i="1" s="1"/>
  <c r="O35" i="1"/>
  <c r="N35" i="1"/>
  <c r="L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H27" i="1" s="1"/>
  <c r="AG32" i="1"/>
  <c r="AF32" i="1"/>
  <c r="AF27" i="1" s="1"/>
  <c r="AE32" i="1"/>
  <c r="AD32" i="1"/>
  <c r="AD27" i="1" s="1"/>
  <c r="AC32" i="1"/>
  <c r="AB32" i="1"/>
  <c r="AB27" i="1" s="1"/>
  <c r="AA32" i="1"/>
  <c r="Z32" i="1"/>
  <c r="Z27" i="1" s="1"/>
  <c r="Y32" i="1"/>
  <c r="X32" i="1"/>
  <c r="X27" i="1" s="1"/>
  <c r="W32" i="1"/>
  <c r="V32" i="1"/>
  <c r="V27" i="1" s="1"/>
  <c r="U32" i="1"/>
  <c r="T32" i="1"/>
  <c r="T27" i="1" s="1"/>
  <c r="S32" i="1"/>
  <c r="R32" i="1"/>
  <c r="Q32" i="1"/>
  <c r="P32" i="1"/>
  <c r="O32" i="1"/>
  <c r="N32" i="1"/>
  <c r="L32" i="1"/>
  <c r="J32" i="1"/>
  <c r="I32" i="1"/>
  <c r="H32" i="1"/>
  <c r="H27" i="1" s="1"/>
  <c r="G32" i="1"/>
  <c r="F32" i="1"/>
  <c r="F27" i="1" s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N28" i="1" s="1"/>
  <c r="R28" i="1"/>
  <c r="Q28" i="1"/>
  <c r="L28" i="1" s="1"/>
  <c r="P28" i="1"/>
  <c r="O28" i="1"/>
  <c r="J28" i="1" s="1"/>
  <c r="M28" i="1"/>
  <c r="K28" i="1"/>
  <c r="I28" i="1"/>
  <c r="I27" i="1" s="1"/>
  <c r="I21" i="1" s="1"/>
  <c r="H28" i="1"/>
  <c r="G28" i="1"/>
  <c r="F28" i="1"/>
  <c r="E28" i="1"/>
  <c r="E27" i="1" s="1"/>
  <c r="E21" i="1" s="1"/>
  <c r="AG27" i="1"/>
  <c r="AE27" i="1"/>
  <c r="AE21" i="1" s="1"/>
  <c r="AC27" i="1"/>
  <c r="AA27" i="1"/>
  <c r="AA21" i="1" s="1"/>
  <c r="Y27" i="1"/>
  <c r="W27" i="1"/>
  <c r="W21" i="1" s="1"/>
  <c r="U27" i="1"/>
  <c r="S27" i="1"/>
  <c r="N27" i="1" s="1"/>
  <c r="Q27" i="1"/>
  <c r="O27" i="1"/>
  <c r="J27" i="1" s="1"/>
  <c r="G27" i="1"/>
  <c r="G21" i="1" s="1"/>
  <c r="AH26" i="1"/>
  <c r="AF26" i="1"/>
  <c r="AD26" i="1"/>
  <c r="AB26" i="1"/>
  <c r="Z26" i="1"/>
  <c r="X26" i="1"/>
  <c r="V26" i="1"/>
  <c r="T26" i="1"/>
  <c r="R26" i="1"/>
  <c r="P26" i="1"/>
  <c r="I26" i="1"/>
  <c r="H26" i="1"/>
  <c r="G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M25" i="1" s="1"/>
  <c r="V25" i="1"/>
  <c r="U25" i="1"/>
  <c r="T25" i="1"/>
  <c r="S25" i="1"/>
  <c r="N25" i="1" s="1"/>
  <c r="R25" i="1"/>
  <c r="Q25" i="1"/>
  <c r="L25" i="1" s="1"/>
  <c r="P25" i="1"/>
  <c r="O25" i="1"/>
  <c r="J25" i="1" s="1"/>
  <c r="K25" i="1"/>
  <c r="I25" i="1"/>
  <c r="H25" i="1"/>
  <c r="G25" i="1"/>
  <c r="F25" i="1"/>
  <c r="E25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P24" i="1"/>
  <c r="K24" i="1" s="1"/>
  <c r="H24" i="1"/>
  <c r="AH23" i="1"/>
  <c r="AF23" i="1"/>
  <c r="AD23" i="1"/>
  <c r="AB23" i="1"/>
  <c r="Z23" i="1"/>
  <c r="X23" i="1"/>
  <c r="V23" i="1"/>
  <c r="T23" i="1"/>
  <c r="R23" i="1"/>
  <c r="P23" i="1"/>
  <c r="K23" i="1" s="1"/>
  <c r="I23" i="1"/>
  <c r="H23" i="1"/>
  <c r="G23" i="1"/>
  <c r="F23" i="1"/>
  <c r="E23" i="1"/>
  <c r="AH22" i="1"/>
  <c r="AD22" i="1"/>
  <c r="Z22" i="1"/>
  <c r="V22" i="1"/>
  <c r="R22" i="1"/>
  <c r="F22" i="1"/>
  <c r="AH21" i="1"/>
  <c r="AG21" i="1"/>
  <c r="AF21" i="1"/>
  <c r="AD21" i="1"/>
  <c r="AC21" i="1"/>
  <c r="AB21" i="1"/>
  <c r="Z21" i="1"/>
  <c r="Y21" i="1"/>
  <c r="X21" i="1"/>
  <c r="V21" i="1"/>
  <c r="U21" i="1"/>
  <c r="T21" i="1"/>
  <c r="Q21" i="1"/>
  <c r="H21" i="1"/>
  <c r="F21" i="1"/>
  <c r="AH20" i="1"/>
  <c r="AD20" i="1"/>
  <c r="Z20" i="1"/>
  <c r="V20" i="1"/>
  <c r="W20" i="1" l="1"/>
  <c r="L21" i="1"/>
  <c r="E20" i="1"/>
  <c r="E45" i="1"/>
  <c r="E22" i="1" s="1"/>
  <c r="G45" i="1"/>
  <c r="G22" i="1" s="1"/>
  <c r="G20" i="1" s="1"/>
  <c r="I45" i="1"/>
  <c r="I22" i="1" s="1"/>
  <c r="I20" i="1" s="1"/>
  <c r="O21" i="1"/>
  <c r="S21" i="1"/>
  <c r="O23" i="1"/>
  <c r="J23" i="1" s="1"/>
  <c r="Q23" i="1"/>
  <c r="L23" i="1" s="1"/>
  <c r="S23" i="1"/>
  <c r="N23" i="1" s="1"/>
  <c r="W23" i="1"/>
  <c r="M23" i="1" s="1"/>
  <c r="O26" i="1"/>
  <c r="J26" i="1" s="1"/>
  <c r="Q26" i="1"/>
  <c r="L26" i="1" s="1"/>
  <c r="S26" i="1"/>
  <c r="N26" i="1" s="1"/>
  <c r="W26" i="1"/>
  <c r="M26" i="1" s="1"/>
  <c r="L27" i="1"/>
  <c r="K32" i="1"/>
  <c r="P27" i="1"/>
  <c r="M32" i="1"/>
  <c r="R27" i="1"/>
  <c r="P45" i="1"/>
  <c r="J50" i="1"/>
  <c r="L50" i="1"/>
  <c r="N50" i="1"/>
  <c r="U45" i="1"/>
  <c r="U22" i="1" s="1"/>
  <c r="U20" i="1" s="1"/>
  <c r="W45" i="1"/>
  <c r="W22" i="1" s="1"/>
  <c r="M22" i="1" s="1"/>
  <c r="Y45" i="1"/>
  <c r="Y22" i="1" s="1"/>
  <c r="Y20" i="1" s="1"/>
  <c r="AA45" i="1"/>
  <c r="AA22" i="1" s="1"/>
  <c r="AA20" i="1" s="1"/>
  <c r="AC45" i="1"/>
  <c r="AC22" i="1" s="1"/>
  <c r="AC20" i="1" s="1"/>
  <c r="AE45" i="1"/>
  <c r="AE22" i="1" s="1"/>
  <c r="AE20" i="1" s="1"/>
  <c r="AG45" i="1"/>
  <c r="AG22" i="1" s="1"/>
  <c r="AG20" i="1" s="1"/>
  <c r="O54" i="1"/>
  <c r="Q54" i="1"/>
  <c r="S54" i="1"/>
  <c r="R69" i="1"/>
  <c r="J71" i="1"/>
  <c r="O69" i="1"/>
  <c r="L71" i="1"/>
  <c r="Q69" i="1"/>
  <c r="N71" i="1"/>
  <c r="S69" i="1"/>
  <c r="N69" i="1" l="1"/>
  <c r="S24" i="1"/>
  <c r="N24" i="1" s="1"/>
  <c r="Q24" i="1"/>
  <c r="L24" i="1" s="1"/>
  <c r="L69" i="1"/>
  <c r="J69" i="1"/>
  <c r="O24" i="1"/>
  <c r="J24" i="1" s="1"/>
  <c r="M69" i="1"/>
  <c r="R24" i="1"/>
  <c r="M24" i="1" s="1"/>
  <c r="L54" i="1"/>
  <c r="Q53" i="1"/>
  <c r="M27" i="1"/>
  <c r="R21" i="1"/>
  <c r="K27" i="1"/>
  <c r="P21" i="1"/>
  <c r="J21" i="1"/>
  <c r="M45" i="1"/>
  <c r="N54" i="1"/>
  <c r="S53" i="1"/>
  <c r="J54" i="1"/>
  <c r="O53" i="1"/>
  <c r="K45" i="1"/>
  <c r="P22" i="1"/>
  <c r="K22" i="1" s="1"/>
  <c r="N21" i="1"/>
  <c r="K21" i="1" l="1"/>
  <c r="P20" i="1"/>
  <c r="K20" i="1" s="1"/>
  <c r="M21" i="1"/>
  <c r="R20" i="1"/>
  <c r="M20" i="1" s="1"/>
  <c r="L53" i="1"/>
  <c r="Q45" i="1"/>
  <c r="J53" i="1"/>
  <c r="O45" i="1"/>
  <c r="N53" i="1"/>
  <c r="S45" i="1"/>
  <c r="S22" i="1" l="1"/>
  <c r="N45" i="1"/>
  <c r="O22" i="1"/>
  <c r="J45" i="1"/>
  <c r="L45" i="1"/>
  <c r="Q22" i="1"/>
  <c r="Q20" i="1" l="1"/>
  <c r="L20" i="1" s="1"/>
  <c r="L22" i="1"/>
  <c r="J22" i="1"/>
  <c r="O20" i="1"/>
  <c r="J20" i="1" s="1"/>
  <c r="N22" i="1"/>
  <c r="S20" i="1"/>
  <c r="N20" i="1" s="1"/>
</calcChain>
</file>

<file path=xl/sharedStrings.xml><?xml version="1.0" encoding="utf-8"?>
<sst xmlns="http://schemas.openxmlformats.org/spreadsheetml/2006/main" count="539" uniqueCount="161">
  <si>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</si>
  <si>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</si>
  <si>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</si>
  <si>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</si>
  <si>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IV квартал 2024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</si>
  <si>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</si>
  <si>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</si>
  <si>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</si>
  <si>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6-443 от 30.11.2024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</si>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</sst>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58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/>
      <sheetData sheetId="8"/>
      <sheetData sheetId="9"/>
      <sheetData sheetId="10"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4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569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169</v>
          </cell>
          <cell r="BH59">
            <v>187</v>
          </cell>
          <cell r="BO59">
            <v>235</v>
          </cell>
        </row>
        <row r="74">
          <cell r="G74">
            <v>0</v>
          </cell>
          <cell r="H74">
            <v>0</v>
          </cell>
          <cell r="I74">
            <v>16.914999999999999</v>
          </cell>
          <cell r="J74">
            <v>0</v>
          </cell>
          <cell r="K74">
            <v>0</v>
          </cell>
          <cell r="AW74">
            <v>0</v>
          </cell>
          <cell r="AX74">
            <v>0</v>
          </cell>
          <cell r="AY74">
            <v>2.214</v>
          </cell>
          <cell r="AZ74">
            <v>0</v>
          </cell>
          <cell r="BA74">
            <v>0</v>
          </cell>
          <cell r="BF74">
            <v>3.266</v>
          </cell>
          <cell r="BM74">
            <v>4.125</v>
          </cell>
        </row>
        <row r="75">
          <cell r="G75">
            <v>1.2</v>
          </cell>
          <cell r="H75">
            <v>0</v>
          </cell>
          <cell r="I75">
            <v>0.39</v>
          </cell>
          <cell r="J75">
            <v>0</v>
          </cell>
          <cell r="K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83"/>
  <sheetViews>
    <sheetView tabSelected="1" view="pageBreakPreview" zoomScale="75" zoomScaleNormal="100" zoomScaleSheetLayoutView="75" workbookViewId="0">
      <pane ySplit="20" topLeftCell="A21" activePane="bottomLeft" state="frozen"/>
      <selection activeCell="A25" sqref="A25"/>
      <selection pane="bottomLeft" activeCell="A6" sqref="A6:AH6"/>
    </sheetView>
  </sheetViews>
  <sheetFormatPr defaultRowHeight="15.75" outlineLevelRow="1" x14ac:dyDescent="0.25"/>
  <cols>
    <col min="1" max="1" width="11.85546875" style="13" customWidth="1"/>
    <col min="2" max="2" width="37.85546875" style="13" customWidth="1"/>
    <col min="3" max="3" width="15.85546875" style="13" customWidth="1"/>
    <col min="4" max="4" width="32" style="13" customWidth="1"/>
    <col min="5" max="6" width="6.85546875" style="13" customWidth="1"/>
    <col min="7" max="7" width="7.85546875" style="13" customWidth="1"/>
    <col min="8" max="8" width="6.85546875" style="13" customWidth="1"/>
    <col min="9" max="9" width="11" style="13" customWidth="1"/>
    <col min="10" max="11" width="6.85546875" style="13" customWidth="1"/>
    <col min="12" max="12" width="8.42578125" style="13" customWidth="1"/>
    <col min="13" max="13" width="6.85546875" style="13" customWidth="1"/>
    <col min="14" max="14" width="9" style="13" customWidth="1"/>
    <col min="15" max="15" width="8.7109375" style="13" customWidth="1"/>
    <col min="16" max="18" width="6.85546875" style="13" customWidth="1"/>
    <col min="19" max="19" width="9.42578125" style="13" customWidth="1"/>
    <col min="20" max="20" width="8.7109375" style="13" customWidth="1"/>
    <col min="21" max="23" width="6.85546875" style="13" customWidth="1"/>
    <col min="24" max="24" width="11.140625" style="13" customWidth="1"/>
    <col min="25" max="25" width="8.7109375" style="13" customWidth="1"/>
    <col min="26" max="28" width="6.85546875" style="13" customWidth="1"/>
    <col min="29" max="29" width="9.7109375" style="13" customWidth="1"/>
    <col min="30" max="30" width="6.85546875" style="13" customWidth="1"/>
    <col min="31" max="31" width="8.28515625" style="13" customWidth="1"/>
    <col min="32" max="33" width="6.85546875" style="13" customWidth="1"/>
    <col min="34" max="34" width="8.7109375" style="13" customWidth="1"/>
    <col min="35" max="16384" width="9.140625" style="7"/>
  </cols>
  <sheetData>
    <row r="1" spans="1:76" s="3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 t="s">
        <v>0</v>
      </c>
      <c r="AE1" s="2"/>
      <c r="AF1" s="2"/>
      <c r="AG1" s="2"/>
      <c r="AH1" s="2"/>
    </row>
    <row r="2" spans="1:76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2" t="s">
        <v>1</v>
      </c>
      <c r="AE2" s="2"/>
      <c r="AF2" s="2"/>
      <c r="AG2" s="2"/>
      <c r="AH2" s="2"/>
    </row>
    <row r="3" spans="1:76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76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</row>
    <row r="6" spans="1:76" ht="18.75" outlineLevel="1" x14ac:dyDescent="0.25">
      <c r="A6" s="9" t="s">
        <v>5</v>
      </c>
      <c r="B6" s="9"/>
      <c r="C6" s="9"/>
      <c r="D6" s="9"/>
      <c r="E6" s="10"/>
      <c r="F6" s="10"/>
      <c r="G6" s="10"/>
      <c r="H6" s="10"/>
      <c r="I6" s="10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76" outlineLevel="1" x14ac:dyDescent="0.25">
      <c r="A7" s="11" t="s">
        <v>6</v>
      </c>
      <c r="B7" s="11"/>
      <c r="C7" s="11"/>
      <c r="D7" s="11"/>
      <c r="E7" s="12"/>
      <c r="F7" s="12"/>
      <c r="G7" s="12"/>
      <c r="H7" s="12"/>
      <c r="I7" s="1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76" outlineLevel="1" x14ac:dyDescent="0.25"/>
    <row r="9" spans="1:76" ht="18.75" outlineLevel="1" x14ac:dyDescent="0.25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</row>
    <row r="10" spans="1:76" outlineLevel="1" x14ac:dyDescent="0.25"/>
    <row r="11" spans="1:76" ht="18.75" outlineLevel="1" x14ac:dyDescent="0.25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</row>
    <row r="12" spans="1:76" outlineLevel="1" x14ac:dyDescent="0.25">
      <c r="A12" s="15" t="s">
        <v>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</row>
    <row r="13" spans="1:76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</row>
    <row r="14" spans="1:76" x14ac:dyDescent="0.25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76" ht="15.75" customHeight="1" x14ac:dyDescent="0.25">
      <c r="A15" s="19" t="s">
        <v>10</v>
      </c>
      <c r="B15" s="19" t="s">
        <v>11</v>
      </c>
      <c r="C15" s="19" t="s">
        <v>12</v>
      </c>
      <c r="D15" s="20" t="s">
        <v>13</v>
      </c>
      <c r="E15" s="21" t="s">
        <v>14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</row>
    <row r="16" spans="1:76" x14ac:dyDescent="0.25">
      <c r="A16" s="19"/>
      <c r="B16" s="19"/>
      <c r="C16" s="19"/>
      <c r="D16" s="23"/>
      <c r="E16" s="24"/>
      <c r="F16" s="24"/>
      <c r="G16" s="24"/>
      <c r="H16" s="24"/>
      <c r="I16" s="24"/>
      <c r="J16" s="25" t="s">
        <v>15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7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</row>
    <row r="17" spans="1:76" ht="36.75" customHeight="1" x14ac:dyDescent="0.25">
      <c r="A17" s="19"/>
      <c r="B17" s="19"/>
      <c r="C17" s="19"/>
      <c r="D17" s="23"/>
      <c r="E17" s="29" t="s">
        <v>16</v>
      </c>
      <c r="F17" s="24"/>
      <c r="G17" s="24"/>
      <c r="H17" s="24"/>
      <c r="I17" s="30"/>
      <c r="J17" s="25" t="s">
        <v>17</v>
      </c>
      <c r="K17" s="26"/>
      <c r="L17" s="26"/>
      <c r="M17" s="26"/>
      <c r="N17" s="27"/>
      <c r="O17" s="25" t="s">
        <v>18</v>
      </c>
      <c r="P17" s="26"/>
      <c r="Q17" s="26"/>
      <c r="R17" s="26"/>
      <c r="S17" s="27"/>
      <c r="T17" s="25" t="s">
        <v>19</v>
      </c>
      <c r="U17" s="26"/>
      <c r="V17" s="26"/>
      <c r="W17" s="26"/>
      <c r="X17" s="27"/>
      <c r="Y17" s="25" t="s">
        <v>20</v>
      </c>
      <c r="Z17" s="26"/>
      <c r="AA17" s="26"/>
      <c r="AB17" s="26"/>
      <c r="AC17" s="27"/>
      <c r="AD17" s="31" t="s">
        <v>21</v>
      </c>
      <c r="AE17" s="32"/>
      <c r="AF17" s="32"/>
      <c r="AG17" s="32"/>
      <c r="AH17" s="33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</row>
    <row r="18" spans="1:76" ht="45.75" x14ac:dyDescent="0.25">
      <c r="A18" s="19"/>
      <c r="B18" s="19"/>
      <c r="C18" s="19"/>
      <c r="D18" s="35"/>
      <c r="E18" s="36" t="s">
        <v>22</v>
      </c>
      <c r="F18" s="36" t="s">
        <v>23</v>
      </c>
      <c r="G18" s="37" t="s">
        <v>24</v>
      </c>
      <c r="H18" s="36" t="s">
        <v>25</v>
      </c>
      <c r="I18" s="36" t="s">
        <v>26</v>
      </c>
      <c r="J18" s="38" t="s">
        <v>22</v>
      </c>
      <c r="K18" s="38" t="s">
        <v>23</v>
      </c>
      <c r="L18" s="37" t="s">
        <v>24</v>
      </c>
      <c r="M18" s="38" t="s">
        <v>25</v>
      </c>
      <c r="N18" s="38" t="s">
        <v>26</v>
      </c>
      <c r="O18" s="38" t="s">
        <v>22</v>
      </c>
      <c r="P18" s="38" t="s">
        <v>23</v>
      </c>
      <c r="Q18" s="37" t="s">
        <v>24</v>
      </c>
      <c r="R18" s="38" t="s">
        <v>25</v>
      </c>
      <c r="S18" s="38" t="s">
        <v>26</v>
      </c>
      <c r="T18" s="38" t="s">
        <v>22</v>
      </c>
      <c r="U18" s="38" t="s">
        <v>23</v>
      </c>
      <c r="V18" s="37" t="s">
        <v>24</v>
      </c>
      <c r="W18" s="38" t="s">
        <v>25</v>
      </c>
      <c r="X18" s="38" t="s">
        <v>26</v>
      </c>
      <c r="Y18" s="38" t="s">
        <v>22</v>
      </c>
      <c r="Z18" s="38" t="s">
        <v>23</v>
      </c>
      <c r="AA18" s="37" t="s">
        <v>24</v>
      </c>
      <c r="AB18" s="38" t="s">
        <v>25</v>
      </c>
      <c r="AC18" s="38" t="s">
        <v>26</v>
      </c>
      <c r="AD18" s="38" t="s">
        <v>22</v>
      </c>
      <c r="AE18" s="38" t="s">
        <v>23</v>
      </c>
      <c r="AF18" s="37" t="s">
        <v>24</v>
      </c>
      <c r="AG18" s="38" t="s">
        <v>25</v>
      </c>
      <c r="AH18" s="38" t="s">
        <v>26</v>
      </c>
      <c r="AW18" s="39"/>
      <c r="AX18" s="39"/>
      <c r="AY18" s="39"/>
      <c r="AZ18" s="40"/>
      <c r="BA18" s="40"/>
      <c r="BB18" s="40"/>
      <c r="BC18" s="39"/>
      <c r="BD18" s="39"/>
      <c r="BE18" s="39"/>
      <c r="BF18" s="39"/>
      <c r="BG18" s="40"/>
      <c r="BH18" s="40"/>
      <c r="BI18" s="40"/>
      <c r="BJ18" s="39"/>
      <c r="BK18" s="39"/>
      <c r="BL18" s="39"/>
      <c r="BM18" s="39"/>
      <c r="BN18" s="40"/>
      <c r="BO18" s="40"/>
      <c r="BP18" s="40"/>
      <c r="BQ18" s="39"/>
      <c r="BR18" s="39"/>
      <c r="BS18" s="39"/>
      <c r="BT18" s="39"/>
      <c r="BU18" s="40"/>
      <c r="BV18" s="40"/>
      <c r="BW18" s="40"/>
      <c r="BX18" s="39"/>
    </row>
    <row r="19" spans="1:76" x14ac:dyDescent="0.25">
      <c r="A19" s="41">
        <v>1</v>
      </c>
      <c r="B19" s="41">
        <v>2</v>
      </c>
      <c r="C19" s="41">
        <v>3</v>
      </c>
      <c r="D19" s="41">
        <v>4</v>
      </c>
      <c r="E19" s="42" t="s">
        <v>27</v>
      </c>
      <c r="F19" s="42" t="s">
        <v>28</v>
      </c>
      <c r="G19" s="42" t="s">
        <v>29</v>
      </c>
      <c r="H19" s="42" t="s">
        <v>30</v>
      </c>
      <c r="I19" s="42" t="s">
        <v>31</v>
      </c>
      <c r="J19" s="43" t="s">
        <v>32</v>
      </c>
      <c r="K19" s="43" t="s">
        <v>33</v>
      </c>
      <c r="L19" s="43" t="s">
        <v>34</v>
      </c>
      <c r="M19" s="43" t="s">
        <v>35</v>
      </c>
      <c r="N19" s="43" t="s">
        <v>36</v>
      </c>
      <c r="O19" s="43" t="s">
        <v>37</v>
      </c>
      <c r="P19" s="43" t="s">
        <v>38</v>
      </c>
      <c r="Q19" s="43" t="s">
        <v>39</v>
      </c>
      <c r="R19" s="43" t="s">
        <v>40</v>
      </c>
      <c r="S19" s="43" t="s">
        <v>41</v>
      </c>
      <c r="T19" s="43" t="s">
        <v>42</v>
      </c>
      <c r="U19" s="43" t="s">
        <v>43</v>
      </c>
      <c r="V19" s="43" t="s">
        <v>44</v>
      </c>
      <c r="W19" s="43" t="s">
        <v>45</v>
      </c>
      <c r="X19" s="43" t="s">
        <v>46</v>
      </c>
      <c r="Y19" s="43" t="s">
        <v>47</v>
      </c>
      <c r="Z19" s="43" t="s">
        <v>48</v>
      </c>
      <c r="AA19" s="43" t="s">
        <v>49</v>
      </c>
      <c r="AB19" s="43" t="s">
        <v>50</v>
      </c>
      <c r="AC19" s="43" t="s">
        <v>51</v>
      </c>
      <c r="AD19" s="43" t="s">
        <v>52</v>
      </c>
      <c r="AE19" s="43" t="s">
        <v>53</v>
      </c>
      <c r="AF19" s="43" t="s">
        <v>54</v>
      </c>
      <c r="AG19" s="43" t="s">
        <v>55</v>
      </c>
      <c r="AH19" s="43" t="s">
        <v>56</v>
      </c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</row>
    <row r="20" spans="1:76" ht="47.25" customHeight="1" x14ac:dyDescent="0.25">
      <c r="A20" s="45">
        <v>0</v>
      </c>
      <c r="B20" s="46" t="s">
        <v>57</v>
      </c>
      <c r="C20" s="47" t="s">
        <v>58</v>
      </c>
      <c r="D20" s="47" t="s">
        <v>59</v>
      </c>
      <c r="E20" s="48">
        <f t="shared" ref="E20:I20" si="0">SUM(E21:E26)</f>
        <v>1.2</v>
      </c>
      <c r="F20" s="48">
        <f t="shared" si="0"/>
        <v>0</v>
      </c>
      <c r="G20" s="48">
        <f t="shared" si="0"/>
        <v>17.305</v>
      </c>
      <c r="H20" s="48">
        <f t="shared" si="0"/>
        <v>0</v>
      </c>
      <c r="I20" s="48">
        <f t="shared" si="0"/>
        <v>573</v>
      </c>
      <c r="J20" s="48">
        <f t="shared" ref="J20:N35" si="1">O20+T20+Y20+AD20</f>
        <v>1.2</v>
      </c>
      <c r="K20" s="48">
        <f t="shared" si="1"/>
        <v>0</v>
      </c>
      <c r="L20" s="48">
        <f t="shared" si="1"/>
        <v>13.357000000000001</v>
      </c>
      <c r="M20" s="48">
        <f t="shared" si="1"/>
        <v>0</v>
      </c>
      <c r="N20" s="48">
        <f t="shared" si="1"/>
        <v>632</v>
      </c>
      <c r="O20" s="48">
        <f t="shared" ref="O20:AH20" si="2">SUM(O21:O26)</f>
        <v>0</v>
      </c>
      <c r="P20" s="48">
        <f t="shared" si="2"/>
        <v>0</v>
      </c>
      <c r="Q20" s="48">
        <f t="shared" si="2"/>
        <v>2.214</v>
      </c>
      <c r="R20" s="48">
        <f t="shared" si="2"/>
        <v>0</v>
      </c>
      <c r="S20" s="48">
        <f t="shared" si="2"/>
        <v>169</v>
      </c>
      <c r="T20" s="48">
        <f t="shared" si="2"/>
        <v>0</v>
      </c>
      <c r="U20" s="48">
        <f t="shared" si="2"/>
        <v>0</v>
      </c>
      <c r="V20" s="48">
        <f t="shared" si="2"/>
        <v>3.266</v>
      </c>
      <c r="W20" s="48">
        <f t="shared" si="2"/>
        <v>0</v>
      </c>
      <c r="X20" s="48">
        <f t="shared" si="2"/>
        <v>187</v>
      </c>
      <c r="Y20" s="48">
        <f t="shared" si="2"/>
        <v>0</v>
      </c>
      <c r="Z20" s="48">
        <f t="shared" si="2"/>
        <v>0</v>
      </c>
      <c r="AA20" s="48">
        <f t="shared" si="2"/>
        <v>4.125</v>
      </c>
      <c r="AB20" s="48">
        <f t="shared" si="2"/>
        <v>0</v>
      </c>
      <c r="AC20" s="48">
        <f t="shared" si="2"/>
        <v>235</v>
      </c>
      <c r="AD20" s="48">
        <f t="shared" si="2"/>
        <v>1.2</v>
      </c>
      <c r="AE20" s="48">
        <f t="shared" si="2"/>
        <v>0</v>
      </c>
      <c r="AF20" s="48">
        <f t="shared" si="2"/>
        <v>3.7520000000000002</v>
      </c>
      <c r="AG20" s="48">
        <f t="shared" si="2"/>
        <v>0</v>
      </c>
      <c r="AH20" s="48">
        <f t="shared" si="2"/>
        <v>41</v>
      </c>
      <c r="AI20" s="49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</row>
    <row r="21" spans="1:76" ht="31.5" customHeight="1" x14ac:dyDescent="0.25">
      <c r="A21" s="45" t="s">
        <v>60</v>
      </c>
      <c r="B21" s="51" t="s">
        <v>61</v>
      </c>
      <c r="C21" s="45" t="s">
        <v>58</v>
      </c>
      <c r="D21" s="45" t="s">
        <v>59</v>
      </c>
      <c r="E21" s="52">
        <f t="shared" ref="E21:I21" si="3">SUM(E27)</f>
        <v>0</v>
      </c>
      <c r="F21" s="52">
        <f t="shared" si="3"/>
        <v>0</v>
      </c>
      <c r="G21" s="52">
        <f t="shared" si="3"/>
        <v>0</v>
      </c>
      <c r="H21" s="52">
        <f t="shared" si="3"/>
        <v>0</v>
      </c>
      <c r="I21" s="52">
        <f t="shared" si="3"/>
        <v>0</v>
      </c>
      <c r="J21" s="52">
        <f t="shared" si="1"/>
        <v>0</v>
      </c>
      <c r="K21" s="52">
        <f t="shared" si="1"/>
        <v>0</v>
      </c>
      <c r="L21" s="52">
        <f t="shared" si="1"/>
        <v>0</v>
      </c>
      <c r="M21" s="52">
        <f t="shared" si="1"/>
        <v>0</v>
      </c>
      <c r="N21" s="52">
        <f t="shared" si="1"/>
        <v>0</v>
      </c>
      <c r="O21" s="52">
        <f t="shared" ref="O21:AH21" si="4">SUM(O27)</f>
        <v>0</v>
      </c>
      <c r="P21" s="52">
        <f t="shared" si="4"/>
        <v>0</v>
      </c>
      <c r="Q21" s="52">
        <f t="shared" si="4"/>
        <v>0</v>
      </c>
      <c r="R21" s="52">
        <f t="shared" si="4"/>
        <v>0</v>
      </c>
      <c r="S21" s="52">
        <f t="shared" si="4"/>
        <v>0</v>
      </c>
      <c r="T21" s="52">
        <f t="shared" si="4"/>
        <v>0</v>
      </c>
      <c r="U21" s="52">
        <f t="shared" si="4"/>
        <v>0</v>
      </c>
      <c r="V21" s="52">
        <f t="shared" si="4"/>
        <v>0</v>
      </c>
      <c r="W21" s="52">
        <f t="shared" si="4"/>
        <v>0</v>
      </c>
      <c r="X21" s="52">
        <f t="shared" si="4"/>
        <v>0</v>
      </c>
      <c r="Y21" s="52">
        <f t="shared" si="4"/>
        <v>0</v>
      </c>
      <c r="Z21" s="52">
        <f t="shared" si="4"/>
        <v>0</v>
      </c>
      <c r="AA21" s="52">
        <f t="shared" si="4"/>
        <v>0</v>
      </c>
      <c r="AB21" s="52">
        <f t="shared" si="4"/>
        <v>0</v>
      </c>
      <c r="AC21" s="52">
        <f t="shared" si="4"/>
        <v>0</v>
      </c>
      <c r="AD21" s="52">
        <f t="shared" si="4"/>
        <v>0</v>
      </c>
      <c r="AE21" s="52">
        <f t="shared" si="4"/>
        <v>0</v>
      </c>
      <c r="AF21" s="52">
        <f t="shared" si="4"/>
        <v>0</v>
      </c>
      <c r="AG21" s="52">
        <f t="shared" si="4"/>
        <v>0</v>
      </c>
      <c r="AH21" s="52">
        <f t="shared" si="4"/>
        <v>0</v>
      </c>
    </row>
    <row r="22" spans="1:76" ht="31.5" customHeight="1" x14ac:dyDescent="0.25">
      <c r="A22" s="45" t="s">
        <v>62</v>
      </c>
      <c r="B22" s="51" t="s">
        <v>63</v>
      </c>
      <c r="C22" s="45" t="s">
        <v>58</v>
      </c>
      <c r="D22" s="45" t="s">
        <v>59</v>
      </c>
      <c r="E22" s="52">
        <f t="shared" ref="E22:I22" si="5">SUM(E45)</f>
        <v>0</v>
      </c>
      <c r="F22" s="52">
        <f t="shared" si="5"/>
        <v>0</v>
      </c>
      <c r="G22" s="52">
        <f t="shared" si="5"/>
        <v>0</v>
      </c>
      <c r="H22" s="52">
        <f t="shared" si="5"/>
        <v>0</v>
      </c>
      <c r="I22" s="52">
        <f t="shared" si="5"/>
        <v>573</v>
      </c>
      <c r="J22" s="52">
        <f t="shared" si="1"/>
        <v>0</v>
      </c>
      <c r="K22" s="52">
        <f t="shared" si="1"/>
        <v>0</v>
      </c>
      <c r="L22" s="52">
        <f t="shared" si="1"/>
        <v>0</v>
      </c>
      <c r="M22" s="52">
        <f t="shared" si="1"/>
        <v>0</v>
      </c>
      <c r="N22" s="52">
        <f t="shared" si="1"/>
        <v>632</v>
      </c>
      <c r="O22" s="52">
        <f t="shared" ref="O22:AH22" si="6">SUM(O45)</f>
        <v>0</v>
      </c>
      <c r="P22" s="52">
        <f t="shared" si="6"/>
        <v>0</v>
      </c>
      <c r="Q22" s="52">
        <f t="shared" si="6"/>
        <v>0</v>
      </c>
      <c r="R22" s="52">
        <f t="shared" si="6"/>
        <v>0</v>
      </c>
      <c r="S22" s="52">
        <f t="shared" si="6"/>
        <v>169</v>
      </c>
      <c r="T22" s="52">
        <f t="shared" si="6"/>
        <v>0</v>
      </c>
      <c r="U22" s="52">
        <f t="shared" si="6"/>
        <v>0</v>
      </c>
      <c r="V22" s="52">
        <f t="shared" si="6"/>
        <v>0</v>
      </c>
      <c r="W22" s="52">
        <f t="shared" si="6"/>
        <v>0</v>
      </c>
      <c r="X22" s="52">
        <f t="shared" si="6"/>
        <v>187</v>
      </c>
      <c r="Y22" s="52">
        <f t="shared" si="6"/>
        <v>0</v>
      </c>
      <c r="Z22" s="52">
        <f t="shared" si="6"/>
        <v>0</v>
      </c>
      <c r="AA22" s="52">
        <f t="shared" si="6"/>
        <v>0</v>
      </c>
      <c r="AB22" s="52">
        <f t="shared" si="6"/>
        <v>0</v>
      </c>
      <c r="AC22" s="52">
        <f t="shared" si="6"/>
        <v>235</v>
      </c>
      <c r="AD22" s="52">
        <f t="shared" si="6"/>
        <v>0</v>
      </c>
      <c r="AE22" s="52">
        <f t="shared" si="6"/>
        <v>0</v>
      </c>
      <c r="AF22" s="52">
        <f t="shared" si="6"/>
        <v>0</v>
      </c>
      <c r="AG22" s="52">
        <f t="shared" si="6"/>
        <v>0</v>
      </c>
      <c r="AH22" s="52">
        <f t="shared" si="6"/>
        <v>41</v>
      </c>
    </row>
    <row r="23" spans="1:76" ht="78.75" customHeight="1" x14ac:dyDescent="0.25">
      <c r="A23" s="45" t="s">
        <v>64</v>
      </c>
      <c r="B23" s="51" t="s">
        <v>65</v>
      </c>
      <c r="C23" s="45" t="s">
        <v>58</v>
      </c>
      <c r="D23" s="45" t="s">
        <v>59</v>
      </c>
      <c r="E23" s="52">
        <f t="shared" ref="E23:I23" si="7">SUM(E66)</f>
        <v>0</v>
      </c>
      <c r="F23" s="52">
        <f t="shared" si="7"/>
        <v>0</v>
      </c>
      <c r="G23" s="52">
        <f t="shared" si="7"/>
        <v>0</v>
      </c>
      <c r="H23" s="52">
        <f t="shared" si="7"/>
        <v>0</v>
      </c>
      <c r="I23" s="52">
        <f t="shared" si="7"/>
        <v>0</v>
      </c>
      <c r="J23" s="52">
        <f t="shared" si="1"/>
        <v>0</v>
      </c>
      <c r="K23" s="52">
        <f t="shared" si="1"/>
        <v>0</v>
      </c>
      <c r="L23" s="52">
        <f t="shared" si="1"/>
        <v>0</v>
      </c>
      <c r="M23" s="52">
        <f t="shared" si="1"/>
        <v>0</v>
      </c>
      <c r="N23" s="52">
        <f t="shared" si="1"/>
        <v>0</v>
      </c>
      <c r="O23" s="52">
        <f t="shared" ref="O23:AH23" si="8">SUM(O66)</f>
        <v>0</v>
      </c>
      <c r="P23" s="52">
        <f t="shared" si="8"/>
        <v>0</v>
      </c>
      <c r="Q23" s="52">
        <f t="shared" si="8"/>
        <v>0</v>
      </c>
      <c r="R23" s="52">
        <f t="shared" si="8"/>
        <v>0</v>
      </c>
      <c r="S23" s="52">
        <f t="shared" si="8"/>
        <v>0</v>
      </c>
      <c r="T23" s="52">
        <f t="shared" si="8"/>
        <v>0</v>
      </c>
      <c r="U23" s="52">
        <f t="shared" si="8"/>
        <v>0</v>
      </c>
      <c r="V23" s="52">
        <f t="shared" si="8"/>
        <v>0</v>
      </c>
      <c r="W23" s="52">
        <f t="shared" si="8"/>
        <v>0</v>
      </c>
      <c r="X23" s="52">
        <f t="shared" si="8"/>
        <v>0</v>
      </c>
      <c r="Y23" s="52">
        <f t="shared" si="8"/>
        <v>0</v>
      </c>
      <c r="Z23" s="52">
        <f t="shared" si="8"/>
        <v>0</v>
      </c>
      <c r="AA23" s="52">
        <f t="shared" si="8"/>
        <v>0</v>
      </c>
      <c r="AB23" s="52">
        <f t="shared" si="8"/>
        <v>0</v>
      </c>
      <c r="AC23" s="52">
        <f t="shared" si="8"/>
        <v>0</v>
      </c>
      <c r="AD23" s="52">
        <f t="shared" si="8"/>
        <v>0</v>
      </c>
      <c r="AE23" s="52">
        <f t="shared" si="8"/>
        <v>0</v>
      </c>
      <c r="AF23" s="52">
        <f t="shared" si="8"/>
        <v>0</v>
      </c>
      <c r="AG23" s="52">
        <f t="shared" si="8"/>
        <v>0</v>
      </c>
      <c r="AH23" s="52">
        <f t="shared" si="8"/>
        <v>0</v>
      </c>
    </row>
    <row r="24" spans="1:76" ht="47.25" customHeight="1" x14ac:dyDescent="0.25">
      <c r="A24" s="45" t="s">
        <v>66</v>
      </c>
      <c r="B24" s="51" t="s">
        <v>67</v>
      </c>
      <c r="C24" s="45" t="s">
        <v>58</v>
      </c>
      <c r="D24" s="45" t="s">
        <v>59</v>
      </c>
      <c r="E24" s="52">
        <f t="shared" ref="E24:I24" si="9">SUM(E69)</f>
        <v>1.2</v>
      </c>
      <c r="F24" s="52">
        <f t="shared" si="9"/>
        <v>0</v>
      </c>
      <c r="G24" s="52">
        <f t="shared" si="9"/>
        <v>17.305</v>
      </c>
      <c r="H24" s="52">
        <f t="shared" si="9"/>
        <v>0</v>
      </c>
      <c r="I24" s="52">
        <f t="shared" si="9"/>
        <v>0</v>
      </c>
      <c r="J24" s="52">
        <f t="shared" si="1"/>
        <v>1.2</v>
      </c>
      <c r="K24" s="52">
        <f t="shared" si="1"/>
        <v>0</v>
      </c>
      <c r="L24" s="52">
        <f t="shared" si="1"/>
        <v>13.357000000000001</v>
      </c>
      <c r="M24" s="52">
        <f t="shared" si="1"/>
        <v>0</v>
      </c>
      <c r="N24" s="52">
        <f t="shared" si="1"/>
        <v>0</v>
      </c>
      <c r="O24" s="52">
        <f t="shared" ref="O24:AH24" si="10">SUM(O69)</f>
        <v>0</v>
      </c>
      <c r="P24" s="52">
        <f t="shared" si="10"/>
        <v>0</v>
      </c>
      <c r="Q24" s="52">
        <f t="shared" si="10"/>
        <v>2.214</v>
      </c>
      <c r="R24" s="52">
        <f t="shared" si="10"/>
        <v>0</v>
      </c>
      <c r="S24" s="52">
        <f t="shared" si="10"/>
        <v>0</v>
      </c>
      <c r="T24" s="52">
        <f t="shared" si="10"/>
        <v>0</v>
      </c>
      <c r="U24" s="52">
        <f t="shared" si="10"/>
        <v>0</v>
      </c>
      <c r="V24" s="52">
        <f t="shared" si="10"/>
        <v>3.266</v>
      </c>
      <c r="W24" s="52">
        <f t="shared" si="10"/>
        <v>0</v>
      </c>
      <c r="X24" s="52">
        <f t="shared" si="10"/>
        <v>0</v>
      </c>
      <c r="Y24" s="52">
        <f t="shared" si="10"/>
        <v>0</v>
      </c>
      <c r="Z24" s="52">
        <f t="shared" si="10"/>
        <v>0</v>
      </c>
      <c r="AA24" s="52">
        <f t="shared" si="10"/>
        <v>4.125</v>
      </c>
      <c r="AB24" s="52">
        <f t="shared" si="10"/>
        <v>0</v>
      </c>
      <c r="AC24" s="52">
        <f t="shared" si="10"/>
        <v>0</v>
      </c>
      <c r="AD24" s="52">
        <f t="shared" si="10"/>
        <v>1.2</v>
      </c>
      <c r="AE24" s="52">
        <f t="shared" si="10"/>
        <v>0</v>
      </c>
      <c r="AF24" s="52">
        <f t="shared" si="10"/>
        <v>3.7520000000000002</v>
      </c>
      <c r="AG24" s="52">
        <f t="shared" si="10"/>
        <v>0</v>
      </c>
      <c r="AH24" s="52">
        <f t="shared" si="10"/>
        <v>0</v>
      </c>
    </row>
    <row r="25" spans="1:76" ht="47.25" customHeight="1" x14ac:dyDescent="0.25">
      <c r="A25" s="45" t="s">
        <v>68</v>
      </c>
      <c r="B25" s="51" t="s">
        <v>69</v>
      </c>
      <c r="C25" s="45" t="s">
        <v>58</v>
      </c>
      <c r="D25" s="45" t="s">
        <v>59</v>
      </c>
      <c r="E25" s="52">
        <f t="shared" ref="E25:I26" si="11">SUM(E72)</f>
        <v>0</v>
      </c>
      <c r="F25" s="52">
        <f t="shared" si="11"/>
        <v>0</v>
      </c>
      <c r="G25" s="52">
        <f t="shared" si="11"/>
        <v>0</v>
      </c>
      <c r="H25" s="52">
        <f t="shared" si="11"/>
        <v>0</v>
      </c>
      <c r="I25" s="52">
        <f t="shared" si="11"/>
        <v>0</v>
      </c>
      <c r="J25" s="52">
        <f t="shared" si="1"/>
        <v>0</v>
      </c>
      <c r="K25" s="52">
        <f t="shared" si="1"/>
        <v>0</v>
      </c>
      <c r="L25" s="52">
        <f t="shared" si="1"/>
        <v>0</v>
      </c>
      <c r="M25" s="52">
        <f t="shared" si="1"/>
        <v>0</v>
      </c>
      <c r="N25" s="52">
        <f t="shared" si="1"/>
        <v>0</v>
      </c>
      <c r="O25" s="52">
        <f t="shared" ref="O25:AH26" si="12">SUM(O72)</f>
        <v>0</v>
      </c>
      <c r="P25" s="52">
        <f t="shared" si="12"/>
        <v>0</v>
      </c>
      <c r="Q25" s="52">
        <f t="shared" si="12"/>
        <v>0</v>
      </c>
      <c r="R25" s="52">
        <f t="shared" si="12"/>
        <v>0</v>
      </c>
      <c r="S25" s="52">
        <f t="shared" si="12"/>
        <v>0</v>
      </c>
      <c r="T25" s="52">
        <f t="shared" si="12"/>
        <v>0</v>
      </c>
      <c r="U25" s="52">
        <f t="shared" si="12"/>
        <v>0</v>
      </c>
      <c r="V25" s="52">
        <f t="shared" si="12"/>
        <v>0</v>
      </c>
      <c r="W25" s="52">
        <f t="shared" si="12"/>
        <v>0</v>
      </c>
      <c r="X25" s="52">
        <f t="shared" si="12"/>
        <v>0</v>
      </c>
      <c r="Y25" s="52">
        <f t="shared" si="12"/>
        <v>0</v>
      </c>
      <c r="Z25" s="52">
        <f t="shared" si="12"/>
        <v>0</v>
      </c>
      <c r="AA25" s="52">
        <f t="shared" si="12"/>
        <v>0</v>
      </c>
      <c r="AB25" s="52">
        <f t="shared" si="12"/>
        <v>0</v>
      </c>
      <c r="AC25" s="52">
        <f t="shared" si="12"/>
        <v>0</v>
      </c>
      <c r="AD25" s="52">
        <f t="shared" si="12"/>
        <v>0</v>
      </c>
      <c r="AE25" s="52">
        <f t="shared" si="12"/>
        <v>0</v>
      </c>
      <c r="AF25" s="52">
        <f t="shared" si="12"/>
        <v>0</v>
      </c>
      <c r="AG25" s="52">
        <f t="shared" si="12"/>
        <v>0</v>
      </c>
      <c r="AH25" s="52">
        <f t="shared" si="12"/>
        <v>0</v>
      </c>
    </row>
    <row r="26" spans="1:76" ht="31.5" customHeight="1" x14ac:dyDescent="0.25">
      <c r="A26" s="45" t="s">
        <v>70</v>
      </c>
      <c r="B26" s="51" t="s">
        <v>71</v>
      </c>
      <c r="C26" s="45" t="s">
        <v>58</v>
      </c>
      <c r="D26" s="45" t="s">
        <v>59</v>
      </c>
      <c r="E26" s="52">
        <f t="shared" si="11"/>
        <v>0</v>
      </c>
      <c r="F26" s="52">
        <f t="shared" si="11"/>
        <v>0</v>
      </c>
      <c r="G26" s="52">
        <f t="shared" si="11"/>
        <v>0</v>
      </c>
      <c r="H26" s="52">
        <f t="shared" si="11"/>
        <v>0</v>
      </c>
      <c r="I26" s="52">
        <f t="shared" si="11"/>
        <v>0</v>
      </c>
      <c r="J26" s="52">
        <f t="shared" si="1"/>
        <v>0</v>
      </c>
      <c r="K26" s="52">
        <f t="shared" si="1"/>
        <v>0</v>
      </c>
      <c r="L26" s="52">
        <f t="shared" si="1"/>
        <v>0</v>
      </c>
      <c r="M26" s="52">
        <f t="shared" si="1"/>
        <v>0</v>
      </c>
      <c r="N26" s="52">
        <f t="shared" si="1"/>
        <v>0</v>
      </c>
      <c r="O26" s="52">
        <f t="shared" si="12"/>
        <v>0</v>
      </c>
      <c r="P26" s="52">
        <f t="shared" si="12"/>
        <v>0</v>
      </c>
      <c r="Q26" s="52">
        <f t="shared" si="12"/>
        <v>0</v>
      </c>
      <c r="R26" s="52">
        <f t="shared" si="12"/>
        <v>0</v>
      </c>
      <c r="S26" s="52">
        <f t="shared" si="12"/>
        <v>0</v>
      </c>
      <c r="T26" s="52">
        <f t="shared" si="12"/>
        <v>0</v>
      </c>
      <c r="U26" s="52">
        <f t="shared" si="12"/>
        <v>0</v>
      </c>
      <c r="V26" s="52">
        <f t="shared" si="12"/>
        <v>0</v>
      </c>
      <c r="W26" s="52">
        <f t="shared" si="12"/>
        <v>0</v>
      </c>
      <c r="X26" s="52">
        <f t="shared" si="12"/>
        <v>0</v>
      </c>
      <c r="Y26" s="52">
        <f t="shared" si="12"/>
        <v>0</v>
      </c>
      <c r="Z26" s="52">
        <f t="shared" si="12"/>
        <v>0</v>
      </c>
      <c r="AA26" s="52">
        <f t="shared" si="12"/>
        <v>0</v>
      </c>
      <c r="AB26" s="52">
        <f t="shared" si="12"/>
        <v>0</v>
      </c>
      <c r="AC26" s="52">
        <f t="shared" si="12"/>
        <v>0</v>
      </c>
      <c r="AD26" s="52">
        <f t="shared" si="12"/>
        <v>0</v>
      </c>
      <c r="AE26" s="52">
        <f t="shared" si="12"/>
        <v>0</v>
      </c>
      <c r="AF26" s="52">
        <f t="shared" si="12"/>
        <v>0</v>
      </c>
      <c r="AG26" s="52">
        <f t="shared" si="12"/>
        <v>0</v>
      </c>
      <c r="AH26" s="52">
        <f t="shared" si="12"/>
        <v>0</v>
      </c>
    </row>
    <row r="27" spans="1:76" ht="31.5" customHeight="1" x14ac:dyDescent="0.25">
      <c r="A27" s="45" t="s">
        <v>72</v>
      </c>
      <c r="B27" s="51" t="s">
        <v>73</v>
      </c>
      <c r="C27" s="45" t="s">
        <v>58</v>
      </c>
      <c r="D27" s="45" t="s">
        <v>59</v>
      </c>
      <c r="E27" s="52">
        <f t="shared" ref="E27:I27" si="13">SUM(E28,E32,E35,E42)</f>
        <v>0</v>
      </c>
      <c r="F27" s="52">
        <f t="shared" si="13"/>
        <v>0</v>
      </c>
      <c r="G27" s="52">
        <f t="shared" si="13"/>
        <v>0</v>
      </c>
      <c r="H27" s="52">
        <f t="shared" si="13"/>
        <v>0</v>
      </c>
      <c r="I27" s="52">
        <f t="shared" si="13"/>
        <v>0</v>
      </c>
      <c r="J27" s="52">
        <f t="shared" si="1"/>
        <v>0</v>
      </c>
      <c r="K27" s="52">
        <f t="shared" si="1"/>
        <v>0</v>
      </c>
      <c r="L27" s="52">
        <f t="shared" si="1"/>
        <v>0</v>
      </c>
      <c r="M27" s="52">
        <f t="shared" si="1"/>
        <v>0</v>
      </c>
      <c r="N27" s="52">
        <f t="shared" si="1"/>
        <v>0</v>
      </c>
      <c r="O27" s="52">
        <f t="shared" ref="O27:AH27" si="14">SUM(O28,O32,O35,O42)</f>
        <v>0</v>
      </c>
      <c r="P27" s="52">
        <f t="shared" si="14"/>
        <v>0</v>
      </c>
      <c r="Q27" s="52">
        <f t="shared" si="14"/>
        <v>0</v>
      </c>
      <c r="R27" s="52">
        <f t="shared" si="14"/>
        <v>0</v>
      </c>
      <c r="S27" s="52">
        <f t="shared" si="14"/>
        <v>0</v>
      </c>
      <c r="T27" s="52">
        <f t="shared" si="14"/>
        <v>0</v>
      </c>
      <c r="U27" s="52">
        <f t="shared" si="14"/>
        <v>0</v>
      </c>
      <c r="V27" s="52">
        <f t="shared" si="14"/>
        <v>0</v>
      </c>
      <c r="W27" s="52">
        <f t="shared" si="14"/>
        <v>0</v>
      </c>
      <c r="X27" s="52">
        <f t="shared" si="14"/>
        <v>0</v>
      </c>
      <c r="Y27" s="52">
        <f t="shared" si="14"/>
        <v>0</v>
      </c>
      <c r="Z27" s="52">
        <f t="shared" si="14"/>
        <v>0</v>
      </c>
      <c r="AA27" s="52">
        <f t="shared" si="14"/>
        <v>0</v>
      </c>
      <c r="AB27" s="52">
        <f t="shared" si="14"/>
        <v>0</v>
      </c>
      <c r="AC27" s="52">
        <f t="shared" si="14"/>
        <v>0</v>
      </c>
      <c r="AD27" s="52">
        <f t="shared" si="14"/>
        <v>0</v>
      </c>
      <c r="AE27" s="52">
        <f t="shared" si="14"/>
        <v>0</v>
      </c>
      <c r="AF27" s="52">
        <f t="shared" si="14"/>
        <v>0</v>
      </c>
      <c r="AG27" s="52">
        <f t="shared" si="14"/>
        <v>0</v>
      </c>
      <c r="AH27" s="52">
        <f t="shared" si="14"/>
        <v>0</v>
      </c>
    </row>
    <row r="28" spans="1:76" ht="47.25" customHeight="1" x14ac:dyDescent="0.25">
      <c r="A28" s="45" t="s">
        <v>74</v>
      </c>
      <c r="B28" s="51" t="s">
        <v>75</v>
      </c>
      <c r="C28" s="45" t="s">
        <v>58</v>
      </c>
      <c r="D28" s="45" t="s">
        <v>59</v>
      </c>
      <c r="E28" s="52">
        <f t="shared" ref="E28:I28" si="15">SUM(E29:E31)</f>
        <v>0</v>
      </c>
      <c r="F28" s="52">
        <f t="shared" si="15"/>
        <v>0</v>
      </c>
      <c r="G28" s="52">
        <f t="shared" si="15"/>
        <v>0</v>
      </c>
      <c r="H28" s="52">
        <f t="shared" si="15"/>
        <v>0</v>
      </c>
      <c r="I28" s="52">
        <f t="shared" si="15"/>
        <v>0</v>
      </c>
      <c r="J28" s="52">
        <f t="shared" si="1"/>
        <v>0</v>
      </c>
      <c r="K28" s="52">
        <f t="shared" si="1"/>
        <v>0</v>
      </c>
      <c r="L28" s="52">
        <f t="shared" si="1"/>
        <v>0</v>
      </c>
      <c r="M28" s="52">
        <f t="shared" si="1"/>
        <v>0</v>
      </c>
      <c r="N28" s="52">
        <f t="shared" si="1"/>
        <v>0</v>
      </c>
      <c r="O28" s="52">
        <f t="shared" ref="O28:AH28" si="16">SUM(O29:O31)</f>
        <v>0</v>
      </c>
      <c r="P28" s="52">
        <f t="shared" si="16"/>
        <v>0</v>
      </c>
      <c r="Q28" s="52">
        <f t="shared" si="16"/>
        <v>0</v>
      </c>
      <c r="R28" s="52">
        <f t="shared" si="16"/>
        <v>0</v>
      </c>
      <c r="S28" s="52">
        <f t="shared" si="16"/>
        <v>0</v>
      </c>
      <c r="T28" s="52">
        <f t="shared" si="16"/>
        <v>0</v>
      </c>
      <c r="U28" s="52">
        <f t="shared" si="16"/>
        <v>0</v>
      </c>
      <c r="V28" s="52">
        <f t="shared" si="16"/>
        <v>0</v>
      </c>
      <c r="W28" s="52">
        <f t="shared" si="16"/>
        <v>0</v>
      </c>
      <c r="X28" s="52">
        <f t="shared" si="16"/>
        <v>0</v>
      </c>
      <c r="Y28" s="52">
        <f t="shared" si="16"/>
        <v>0</v>
      </c>
      <c r="Z28" s="52">
        <f t="shared" si="16"/>
        <v>0</v>
      </c>
      <c r="AA28" s="52">
        <f t="shared" si="16"/>
        <v>0</v>
      </c>
      <c r="AB28" s="52">
        <f t="shared" si="16"/>
        <v>0</v>
      </c>
      <c r="AC28" s="52">
        <f t="shared" si="16"/>
        <v>0</v>
      </c>
      <c r="AD28" s="52">
        <f t="shared" si="16"/>
        <v>0</v>
      </c>
      <c r="AE28" s="52">
        <f t="shared" si="16"/>
        <v>0</v>
      </c>
      <c r="AF28" s="52">
        <f t="shared" si="16"/>
        <v>0</v>
      </c>
      <c r="AG28" s="52">
        <f t="shared" si="16"/>
        <v>0</v>
      </c>
      <c r="AH28" s="52">
        <f t="shared" si="16"/>
        <v>0</v>
      </c>
    </row>
    <row r="29" spans="1:76" ht="78.75" customHeight="1" x14ac:dyDescent="0.25">
      <c r="A29" s="45" t="s">
        <v>76</v>
      </c>
      <c r="B29" s="51" t="s">
        <v>77</v>
      </c>
      <c r="C29" s="45" t="s">
        <v>58</v>
      </c>
      <c r="D29" s="45" t="s">
        <v>59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f t="shared" si="1"/>
        <v>0</v>
      </c>
      <c r="K29" s="52">
        <f t="shared" si="1"/>
        <v>0</v>
      </c>
      <c r="L29" s="52">
        <f t="shared" si="1"/>
        <v>0</v>
      </c>
      <c r="M29" s="52">
        <f t="shared" si="1"/>
        <v>0</v>
      </c>
      <c r="N29" s="52">
        <f t="shared" si="1"/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0</v>
      </c>
      <c r="AD29" s="52">
        <v>0</v>
      </c>
      <c r="AE29" s="52">
        <v>0</v>
      </c>
      <c r="AF29" s="52">
        <v>0</v>
      </c>
      <c r="AG29" s="52">
        <v>0</v>
      </c>
      <c r="AH29" s="52">
        <v>0</v>
      </c>
    </row>
    <row r="30" spans="1:76" ht="78.75" customHeight="1" x14ac:dyDescent="0.25">
      <c r="A30" s="45" t="s">
        <v>78</v>
      </c>
      <c r="B30" s="51" t="s">
        <v>79</v>
      </c>
      <c r="C30" s="45" t="s">
        <v>58</v>
      </c>
      <c r="D30" s="45" t="s">
        <v>59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f t="shared" si="1"/>
        <v>0</v>
      </c>
      <c r="K30" s="52">
        <f t="shared" si="1"/>
        <v>0</v>
      </c>
      <c r="L30" s="52">
        <f t="shared" si="1"/>
        <v>0</v>
      </c>
      <c r="M30" s="52">
        <f t="shared" si="1"/>
        <v>0</v>
      </c>
      <c r="N30" s="52">
        <f t="shared" si="1"/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0</v>
      </c>
      <c r="AD30" s="52">
        <v>0</v>
      </c>
      <c r="AE30" s="52">
        <v>0</v>
      </c>
      <c r="AF30" s="52">
        <v>0</v>
      </c>
      <c r="AG30" s="52">
        <v>0</v>
      </c>
      <c r="AH30" s="52">
        <v>0</v>
      </c>
    </row>
    <row r="31" spans="1:76" ht="63" customHeight="1" x14ac:dyDescent="0.25">
      <c r="A31" s="45" t="s">
        <v>80</v>
      </c>
      <c r="B31" s="51" t="s">
        <v>81</v>
      </c>
      <c r="C31" s="45" t="s">
        <v>58</v>
      </c>
      <c r="D31" s="45" t="s">
        <v>59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f t="shared" si="1"/>
        <v>0</v>
      </c>
      <c r="K31" s="52">
        <f t="shared" si="1"/>
        <v>0</v>
      </c>
      <c r="L31" s="52">
        <f t="shared" si="1"/>
        <v>0</v>
      </c>
      <c r="M31" s="52">
        <f t="shared" si="1"/>
        <v>0</v>
      </c>
      <c r="N31" s="52">
        <f t="shared" si="1"/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0</v>
      </c>
      <c r="AD31" s="52">
        <v>0</v>
      </c>
      <c r="AE31" s="52">
        <v>0</v>
      </c>
      <c r="AF31" s="52">
        <v>0</v>
      </c>
      <c r="AG31" s="52">
        <v>0</v>
      </c>
      <c r="AH31" s="52">
        <v>0</v>
      </c>
    </row>
    <row r="32" spans="1:76" ht="47.25" customHeight="1" x14ac:dyDescent="0.25">
      <c r="A32" s="45" t="s">
        <v>82</v>
      </c>
      <c r="B32" s="51" t="s">
        <v>83</v>
      </c>
      <c r="C32" s="45" t="s">
        <v>58</v>
      </c>
      <c r="D32" s="45" t="s">
        <v>59</v>
      </c>
      <c r="E32" s="52">
        <f t="shared" ref="E32:I32" si="17">SUM(E33:E34)</f>
        <v>0</v>
      </c>
      <c r="F32" s="52">
        <f t="shared" si="17"/>
        <v>0</v>
      </c>
      <c r="G32" s="52">
        <f t="shared" si="17"/>
        <v>0</v>
      </c>
      <c r="H32" s="52">
        <f t="shared" si="17"/>
        <v>0</v>
      </c>
      <c r="I32" s="52">
        <f t="shared" si="17"/>
        <v>0</v>
      </c>
      <c r="J32" s="52">
        <f t="shared" si="1"/>
        <v>0</v>
      </c>
      <c r="K32" s="52">
        <f t="shared" si="1"/>
        <v>0</v>
      </c>
      <c r="L32" s="52">
        <f t="shared" si="1"/>
        <v>0</v>
      </c>
      <c r="M32" s="52">
        <f t="shared" si="1"/>
        <v>0</v>
      </c>
      <c r="N32" s="52">
        <f t="shared" si="1"/>
        <v>0</v>
      </c>
      <c r="O32" s="52">
        <f t="shared" ref="O32:AH32" si="18">SUM(O33:O34)</f>
        <v>0</v>
      </c>
      <c r="P32" s="52">
        <f t="shared" si="18"/>
        <v>0</v>
      </c>
      <c r="Q32" s="52">
        <f t="shared" si="18"/>
        <v>0</v>
      </c>
      <c r="R32" s="52">
        <f t="shared" si="18"/>
        <v>0</v>
      </c>
      <c r="S32" s="52">
        <f t="shared" si="18"/>
        <v>0</v>
      </c>
      <c r="T32" s="52">
        <f t="shared" si="18"/>
        <v>0</v>
      </c>
      <c r="U32" s="52">
        <f t="shared" si="18"/>
        <v>0</v>
      </c>
      <c r="V32" s="52">
        <f t="shared" si="18"/>
        <v>0</v>
      </c>
      <c r="W32" s="52">
        <f t="shared" si="18"/>
        <v>0</v>
      </c>
      <c r="X32" s="52">
        <f t="shared" si="18"/>
        <v>0</v>
      </c>
      <c r="Y32" s="52">
        <f t="shared" si="18"/>
        <v>0</v>
      </c>
      <c r="Z32" s="52">
        <f t="shared" si="18"/>
        <v>0</v>
      </c>
      <c r="AA32" s="52">
        <f t="shared" si="18"/>
        <v>0</v>
      </c>
      <c r="AB32" s="52">
        <f t="shared" si="18"/>
        <v>0</v>
      </c>
      <c r="AC32" s="52">
        <f t="shared" si="18"/>
        <v>0</v>
      </c>
      <c r="AD32" s="52">
        <f t="shared" si="18"/>
        <v>0</v>
      </c>
      <c r="AE32" s="52">
        <f t="shared" si="18"/>
        <v>0</v>
      </c>
      <c r="AF32" s="52">
        <f t="shared" si="18"/>
        <v>0</v>
      </c>
      <c r="AG32" s="52">
        <f t="shared" si="18"/>
        <v>0</v>
      </c>
      <c r="AH32" s="52">
        <f t="shared" si="18"/>
        <v>0</v>
      </c>
    </row>
    <row r="33" spans="1:34" ht="78.75" customHeight="1" x14ac:dyDescent="0.25">
      <c r="A33" s="45" t="s">
        <v>84</v>
      </c>
      <c r="B33" s="51" t="s">
        <v>85</v>
      </c>
      <c r="C33" s="45" t="s">
        <v>58</v>
      </c>
      <c r="D33" s="45" t="s">
        <v>59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f t="shared" si="1"/>
        <v>0</v>
      </c>
      <c r="K33" s="52">
        <f t="shared" si="1"/>
        <v>0</v>
      </c>
      <c r="L33" s="52">
        <f t="shared" si="1"/>
        <v>0</v>
      </c>
      <c r="M33" s="52">
        <f t="shared" si="1"/>
        <v>0</v>
      </c>
      <c r="N33" s="52">
        <f t="shared" si="1"/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</row>
    <row r="34" spans="1:34" ht="47.25" customHeight="1" x14ac:dyDescent="0.25">
      <c r="A34" s="45" t="s">
        <v>86</v>
      </c>
      <c r="B34" s="51" t="s">
        <v>87</v>
      </c>
      <c r="C34" s="45" t="s">
        <v>58</v>
      </c>
      <c r="D34" s="45" t="s">
        <v>59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f t="shared" si="1"/>
        <v>0</v>
      </c>
      <c r="K34" s="52">
        <f t="shared" si="1"/>
        <v>0</v>
      </c>
      <c r="L34" s="52">
        <f t="shared" si="1"/>
        <v>0</v>
      </c>
      <c r="M34" s="52">
        <f t="shared" si="1"/>
        <v>0</v>
      </c>
      <c r="N34" s="52">
        <f t="shared" si="1"/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</row>
    <row r="35" spans="1:34" ht="63" customHeight="1" x14ac:dyDescent="0.25">
      <c r="A35" s="45" t="s">
        <v>88</v>
      </c>
      <c r="B35" s="51" t="s">
        <v>89</v>
      </c>
      <c r="C35" s="45" t="s">
        <v>58</v>
      </c>
      <c r="D35" s="45" t="s">
        <v>59</v>
      </c>
      <c r="E35" s="52">
        <f t="shared" ref="E35:I35" si="19">SUM(E36:E41)</f>
        <v>0</v>
      </c>
      <c r="F35" s="52">
        <f t="shared" si="19"/>
        <v>0</v>
      </c>
      <c r="G35" s="52">
        <f t="shared" si="19"/>
        <v>0</v>
      </c>
      <c r="H35" s="52">
        <f t="shared" si="19"/>
        <v>0</v>
      </c>
      <c r="I35" s="52">
        <f t="shared" si="19"/>
        <v>0</v>
      </c>
      <c r="J35" s="52">
        <f t="shared" si="1"/>
        <v>0</v>
      </c>
      <c r="K35" s="52">
        <f t="shared" si="1"/>
        <v>0</v>
      </c>
      <c r="L35" s="52">
        <f t="shared" si="1"/>
        <v>0</v>
      </c>
      <c r="M35" s="52">
        <f t="shared" si="1"/>
        <v>0</v>
      </c>
      <c r="N35" s="52">
        <f t="shared" si="1"/>
        <v>0</v>
      </c>
      <c r="O35" s="52">
        <f t="shared" ref="O35:AH35" si="20">SUM(O36:O41)</f>
        <v>0</v>
      </c>
      <c r="P35" s="52">
        <f t="shared" si="20"/>
        <v>0</v>
      </c>
      <c r="Q35" s="52">
        <f t="shared" si="20"/>
        <v>0</v>
      </c>
      <c r="R35" s="52">
        <f t="shared" si="20"/>
        <v>0</v>
      </c>
      <c r="S35" s="52">
        <f t="shared" si="20"/>
        <v>0</v>
      </c>
      <c r="T35" s="52">
        <f t="shared" si="20"/>
        <v>0</v>
      </c>
      <c r="U35" s="52">
        <f t="shared" si="20"/>
        <v>0</v>
      </c>
      <c r="V35" s="52">
        <f t="shared" si="20"/>
        <v>0</v>
      </c>
      <c r="W35" s="52">
        <f t="shared" si="20"/>
        <v>0</v>
      </c>
      <c r="X35" s="52">
        <f t="shared" si="20"/>
        <v>0</v>
      </c>
      <c r="Y35" s="52">
        <f t="shared" si="20"/>
        <v>0</v>
      </c>
      <c r="Z35" s="52">
        <f t="shared" si="20"/>
        <v>0</v>
      </c>
      <c r="AA35" s="52">
        <f t="shared" si="20"/>
        <v>0</v>
      </c>
      <c r="AB35" s="52">
        <f t="shared" si="20"/>
        <v>0</v>
      </c>
      <c r="AC35" s="52">
        <f t="shared" si="20"/>
        <v>0</v>
      </c>
      <c r="AD35" s="52">
        <f t="shared" si="20"/>
        <v>0</v>
      </c>
      <c r="AE35" s="52">
        <f t="shared" si="20"/>
        <v>0</v>
      </c>
      <c r="AF35" s="52">
        <f t="shared" si="20"/>
        <v>0</v>
      </c>
      <c r="AG35" s="52">
        <f t="shared" si="20"/>
        <v>0</v>
      </c>
      <c r="AH35" s="52">
        <f t="shared" si="20"/>
        <v>0</v>
      </c>
    </row>
    <row r="36" spans="1:34" ht="141.75" customHeight="1" x14ac:dyDescent="0.25">
      <c r="A36" s="45" t="s">
        <v>90</v>
      </c>
      <c r="B36" s="51" t="s">
        <v>91</v>
      </c>
      <c r="C36" s="45" t="s">
        <v>58</v>
      </c>
      <c r="D36" s="45" t="s">
        <v>59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f t="shared" ref="J36:N63" si="21">O36+T36+Y36+AD36</f>
        <v>0</v>
      </c>
      <c r="K36" s="52">
        <f t="shared" si="21"/>
        <v>0</v>
      </c>
      <c r="L36" s="52">
        <f t="shared" si="21"/>
        <v>0</v>
      </c>
      <c r="M36" s="52">
        <f t="shared" si="21"/>
        <v>0</v>
      </c>
      <c r="N36" s="52">
        <f t="shared" si="21"/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</row>
    <row r="37" spans="1:34" ht="126" customHeight="1" x14ac:dyDescent="0.25">
      <c r="A37" s="45" t="s">
        <v>90</v>
      </c>
      <c r="B37" s="51" t="s">
        <v>92</v>
      </c>
      <c r="C37" s="45" t="s">
        <v>58</v>
      </c>
      <c r="D37" s="45" t="s">
        <v>59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f t="shared" si="21"/>
        <v>0</v>
      </c>
      <c r="K37" s="52">
        <f t="shared" si="21"/>
        <v>0</v>
      </c>
      <c r="L37" s="52">
        <f t="shared" si="21"/>
        <v>0</v>
      </c>
      <c r="M37" s="52">
        <f t="shared" si="21"/>
        <v>0</v>
      </c>
      <c r="N37" s="52">
        <f t="shared" si="21"/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</row>
    <row r="38" spans="1:34" ht="126" customHeight="1" x14ac:dyDescent="0.25">
      <c r="A38" s="45" t="s">
        <v>90</v>
      </c>
      <c r="B38" s="51" t="s">
        <v>93</v>
      </c>
      <c r="C38" s="45" t="s">
        <v>58</v>
      </c>
      <c r="D38" s="45" t="s">
        <v>59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f t="shared" si="21"/>
        <v>0</v>
      </c>
      <c r="K38" s="52">
        <f t="shared" si="21"/>
        <v>0</v>
      </c>
      <c r="L38" s="52">
        <f t="shared" si="21"/>
        <v>0</v>
      </c>
      <c r="M38" s="52">
        <f t="shared" si="21"/>
        <v>0</v>
      </c>
      <c r="N38" s="52">
        <f t="shared" si="21"/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</row>
    <row r="39" spans="1:34" ht="141.75" customHeight="1" x14ac:dyDescent="0.25">
      <c r="A39" s="45" t="s">
        <v>94</v>
      </c>
      <c r="B39" s="51" t="s">
        <v>91</v>
      </c>
      <c r="C39" s="45" t="s">
        <v>58</v>
      </c>
      <c r="D39" s="45" t="s">
        <v>59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f t="shared" si="21"/>
        <v>0</v>
      </c>
      <c r="K39" s="52">
        <f t="shared" si="21"/>
        <v>0</v>
      </c>
      <c r="L39" s="52">
        <f t="shared" si="21"/>
        <v>0</v>
      </c>
      <c r="M39" s="52">
        <f t="shared" si="21"/>
        <v>0</v>
      </c>
      <c r="N39" s="52">
        <f t="shared" si="21"/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</row>
    <row r="40" spans="1:34" ht="126" customHeight="1" x14ac:dyDescent="0.25">
      <c r="A40" s="45" t="s">
        <v>94</v>
      </c>
      <c r="B40" s="51" t="s">
        <v>92</v>
      </c>
      <c r="C40" s="45" t="s">
        <v>58</v>
      </c>
      <c r="D40" s="45" t="s">
        <v>59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f t="shared" si="21"/>
        <v>0</v>
      </c>
      <c r="K40" s="52">
        <f t="shared" si="21"/>
        <v>0</v>
      </c>
      <c r="L40" s="52">
        <f t="shared" si="21"/>
        <v>0</v>
      </c>
      <c r="M40" s="52">
        <f t="shared" si="21"/>
        <v>0</v>
      </c>
      <c r="N40" s="52">
        <f t="shared" si="21"/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</row>
    <row r="41" spans="1:34" ht="126" customHeight="1" x14ac:dyDescent="0.25">
      <c r="A41" s="45" t="s">
        <v>94</v>
      </c>
      <c r="B41" s="51" t="s">
        <v>95</v>
      </c>
      <c r="C41" s="45" t="s">
        <v>58</v>
      </c>
      <c r="D41" s="45" t="s">
        <v>59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f t="shared" si="21"/>
        <v>0</v>
      </c>
      <c r="K41" s="52">
        <f t="shared" si="21"/>
        <v>0</v>
      </c>
      <c r="L41" s="52">
        <f t="shared" si="21"/>
        <v>0</v>
      </c>
      <c r="M41" s="52">
        <f t="shared" si="21"/>
        <v>0</v>
      </c>
      <c r="N41" s="52">
        <f t="shared" si="21"/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</row>
    <row r="42" spans="1:34" ht="110.25" customHeight="1" x14ac:dyDescent="0.25">
      <c r="A42" s="45" t="s">
        <v>96</v>
      </c>
      <c r="B42" s="51" t="s">
        <v>97</v>
      </c>
      <c r="C42" s="45" t="s">
        <v>58</v>
      </c>
      <c r="D42" s="45" t="s">
        <v>59</v>
      </c>
      <c r="E42" s="52">
        <f t="shared" ref="E42:I42" si="22">SUM(E43:E44)</f>
        <v>0</v>
      </c>
      <c r="F42" s="52">
        <f t="shared" si="22"/>
        <v>0</v>
      </c>
      <c r="G42" s="52">
        <f t="shared" si="22"/>
        <v>0</v>
      </c>
      <c r="H42" s="52">
        <f t="shared" si="22"/>
        <v>0</v>
      </c>
      <c r="I42" s="52">
        <f t="shared" si="22"/>
        <v>0</v>
      </c>
      <c r="J42" s="52">
        <f t="shared" si="21"/>
        <v>0</v>
      </c>
      <c r="K42" s="52">
        <f t="shared" si="21"/>
        <v>0</v>
      </c>
      <c r="L42" s="52">
        <f t="shared" si="21"/>
        <v>0</v>
      </c>
      <c r="M42" s="52">
        <f t="shared" si="21"/>
        <v>0</v>
      </c>
      <c r="N42" s="52">
        <f t="shared" si="21"/>
        <v>0</v>
      </c>
      <c r="O42" s="52">
        <f t="shared" ref="O42:AH42" si="23">SUM(O43:O44)</f>
        <v>0</v>
      </c>
      <c r="P42" s="52">
        <f t="shared" si="23"/>
        <v>0</v>
      </c>
      <c r="Q42" s="52">
        <f t="shared" si="23"/>
        <v>0</v>
      </c>
      <c r="R42" s="52">
        <f t="shared" si="23"/>
        <v>0</v>
      </c>
      <c r="S42" s="52">
        <f t="shared" si="23"/>
        <v>0</v>
      </c>
      <c r="T42" s="52">
        <f t="shared" si="23"/>
        <v>0</v>
      </c>
      <c r="U42" s="52">
        <f t="shared" si="23"/>
        <v>0</v>
      </c>
      <c r="V42" s="52">
        <f t="shared" si="23"/>
        <v>0</v>
      </c>
      <c r="W42" s="52">
        <f t="shared" si="23"/>
        <v>0</v>
      </c>
      <c r="X42" s="52">
        <f t="shared" si="23"/>
        <v>0</v>
      </c>
      <c r="Y42" s="52">
        <f t="shared" si="23"/>
        <v>0</v>
      </c>
      <c r="Z42" s="52">
        <f t="shared" si="23"/>
        <v>0</v>
      </c>
      <c r="AA42" s="52">
        <f t="shared" si="23"/>
        <v>0</v>
      </c>
      <c r="AB42" s="52">
        <f t="shared" si="23"/>
        <v>0</v>
      </c>
      <c r="AC42" s="52">
        <f t="shared" si="23"/>
        <v>0</v>
      </c>
      <c r="AD42" s="52">
        <f t="shared" si="23"/>
        <v>0</v>
      </c>
      <c r="AE42" s="52">
        <f t="shared" si="23"/>
        <v>0</v>
      </c>
      <c r="AF42" s="52">
        <f t="shared" si="23"/>
        <v>0</v>
      </c>
      <c r="AG42" s="52">
        <f t="shared" si="23"/>
        <v>0</v>
      </c>
      <c r="AH42" s="52">
        <f t="shared" si="23"/>
        <v>0</v>
      </c>
    </row>
    <row r="43" spans="1:34" ht="94.5" customHeight="1" x14ac:dyDescent="0.25">
      <c r="A43" s="45" t="s">
        <v>98</v>
      </c>
      <c r="B43" s="51" t="s">
        <v>99</v>
      </c>
      <c r="C43" s="45" t="s">
        <v>58</v>
      </c>
      <c r="D43" s="45" t="s">
        <v>59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f t="shared" si="21"/>
        <v>0</v>
      </c>
      <c r="K43" s="52">
        <f t="shared" si="21"/>
        <v>0</v>
      </c>
      <c r="L43" s="52">
        <f t="shared" si="21"/>
        <v>0</v>
      </c>
      <c r="M43" s="52">
        <f t="shared" si="21"/>
        <v>0</v>
      </c>
      <c r="N43" s="52">
        <f t="shared" si="21"/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0</v>
      </c>
      <c r="AG43" s="52">
        <v>0</v>
      </c>
      <c r="AH43" s="52">
        <v>0</v>
      </c>
    </row>
    <row r="44" spans="1:34" ht="94.5" customHeight="1" x14ac:dyDescent="0.25">
      <c r="A44" s="45" t="s">
        <v>100</v>
      </c>
      <c r="B44" s="51" t="s">
        <v>101</v>
      </c>
      <c r="C44" s="45" t="s">
        <v>58</v>
      </c>
      <c r="D44" s="45" t="s">
        <v>59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f t="shared" si="21"/>
        <v>0</v>
      </c>
      <c r="K44" s="52">
        <f t="shared" si="21"/>
        <v>0</v>
      </c>
      <c r="L44" s="52">
        <f t="shared" si="21"/>
        <v>0</v>
      </c>
      <c r="M44" s="52">
        <f t="shared" si="21"/>
        <v>0</v>
      </c>
      <c r="N44" s="52">
        <f t="shared" si="21"/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</row>
    <row r="45" spans="1:34" ht="47.25" customHeight="1" x14ac:dyDescent="0.25">
      <c r="A45" s="45" t="s">
        <v>102</v>
      </c>
      <c r="B45" s="51" t="s">
        <v>103</v>
      </c>
      <c r="C45" s="45" t="s">
        <v>58</v>
      </c>
      <c r="D45" s="45" t="s">
        <v>59</v>
      </c>
      <c r="E45" s="52">
        <f>SUM(E46,E50,E53,E63)</f>
        <v>0</v>
      </c>
      <c r="F45" s="52">
        <f>SUM(F46,F50,F53,F63)</f>
        <v>0</v>
      </c>
      <c r="G45" s="52">
        <f>SUM(G46,G50,G53,G63)</f>
        <v>0</v>
      </c>
      <c r="H45" s="52">
        <f>SUM(H46,H50,H53,H63)</f>
        <v>0</v>
      </c>
      <c r="I45" s="52">
        <f>SUM(I46,I50,I53,I63)</f>
        <v>573</v>
      </c>
      <c r="J45" s="52">
        <f t="shared" si="21"/>
        <v>0</v>
      </c>
      <c r="K45" s="52">
        <f t="shared" si="21"/>
        <v>0</v>
      </c>
      <c r="L45" s="52">
        <f t="shared" si="21"/>
        <v>0</v>
      </c>
      <c r="M45" s="52">
        <f t="shared" si="21"/>
        <v>0</v>
      </c>
      <c r="N45" s="52">
        <f t="shared" si="21"/>
        <v>632</v>
      </c>
      <c r="O45" s="52">
        <f t="shared" ref="O45:AH45" si="24">SUM(O46,O50,O53,O63)</f>
        <v>0</v>
      </c>
      <c r="P45" s="52">
        <f t="shared" si="24"/>
        <v>0</v>
      </c>
      <c r="Q45" s="52">
        <f t="shared" si="24"/>
        <v>0</v>
      </c>
      <c r="R45" s="52">
        <f t="shared" si="24"/>
        <v>0</v>
      </c>
      <c r="S45" s="52">
        <f t="shared" si="24"/>
        <v>169</v>
      </c>
      <c r="T45" s="52">
        <f t="shared" si="24"/>
        <v>0</v>
      </c>
      <c r="U45" s="52">
        <f t="shared" si="24"/>
        <v>0</v>
      </c>
      <c r="V45" s="52">
        <f t="shared" si="24"/>
        <v>0</v>
      </c>
      <c r="W45" s="52">
        <f t="shared" si="24"/>
        <v>0</v>
      </c>
      <c r="X45" s="52">
        <f t="shared" si="24"/>
        <v>187</v>
      </c>
      <c r="Y45" s="52">
        <f t="shared" si="24"/>
        <v>0</v>
      </c>
      <c r="Z45" s="52">
        <f t="shared" si="24"/>
        <v>0</v>
      </c>
      <c r="AA45" s="52">
        <f t="shared" si="24"/>
        <v>0</v>
      </c>
      <c r="AB45" s="52">
        <f t="shared" si="24"/>
        <v>0</v>
      </c>
      <c r="AC45" s="52">
        <f t="shared" si="24"/>
        <v>235</v>
      </c>
      <c r="AD45" s="52">
        <f t="shared" si="24"/>
        <v>0</v>
      </c>
      <c r="AE45" s="52">
        <f t="shared" si="24"/>
        <v>0</v>
      </c>
      <c r="AF45" s="52">
        <f t="shared" si="24"/>
        <v>0</v>
      </c>
      <c r="AG45" s="52">
        <f t="shared" si="24"/>
        <v>0</v>
      </c>
      <c r="AH45" s="52">
        <f t="shared" si="24"/>
        <v>41</v>
      </c>
    </row>
    <row r="46" spans="1:34" ht="78.75" customHeight="1" x14ac:dyDescent="0.25">
      <c r="A46" s="45" t="s">
        <v>104</v>
      </c>
      <c r="B46" s="51" t="s">
        <v>105</v>
      </c>
      <c r="C46" s="45" t="s">
        <v>58</v>
      </c>
      <c r="D46" s="45" t="s">
        <v>59</v>
      </c>
      <c r="E46" s="52">
        <f t="shared" ref="E46:I46" si="25">SUM(E47,E48)</f>
        <v>0</v>
      </c>
      <c r="F46" s="52">
        <f t="shared" si="25"/>
        <v>0</v>
      </c>
      <c r="G46" s="52">
        <f t="shared" si="25"/>
        <v>0</v>
      </c>
      <c r="H46" s="52">
        <f t="shared" si="25"/>
        <v>0</v>
      </c>
      <c r="I46" s="52">
        <f t="shared" si="25"/>
        <v>4</v>
      </c>
      <c r="J46" s="52">
        <f t="shared" si="21"/>
        <v>0</v>
      </c>
      <c r="K46" s="52">
        <f t="shared" si="21"/>
        <v>0</v>
      </c>
      <c r="L46" s="52">
        <f t="shared" si="21"/>
        <v>0</v>
      </c>
      <c r="M46" s="52">
        <f t="shared" si="21"/>
        <v>0</v>
      </c>
      <c r="N46" s="52">
        <f t="shared" si="21"/>
        <v>4</v>
      </c>
      <c r="O46" s="52">
        <f t="shared" ref="O46:AH46" si="26">SUM(O47,O48)</f>
        <v>0</v>
      </c>
      <c r="P46" s="52">
        <f t="shared" si="26"/>
        <v>0</v>
      </c>
      <c r="Q46" s="52">
        <f t="shared" si="26"/>
        <v>0</v>
      </c>
      <c r="R46" s="52">
        <f t="shared" si="26"/>
        <v>0</v>
      </c>
      <c r="S46" s="52">
        <f t="shared" si="26"/>
        <v>0</v>
      </c>
      <c r="T46" s="52">
        <f t="shared" si="26"/>
        <v>0</v>
      </c>
      <c r="U46" s="52">
        <f t="shared" si="26"/>
        <v>0</v>
      </c>
      <c r="V46" s="52">
        <f t="shared" si="26"/>
        <v>0</v>
      </c>
      <c r="W46" s="52">
        <f t="shared" si="26"/>
        <v>0</v>
      </c>
      <c r="X46" s="52">
        <f t="shared" si="26"/>
        <v>0</v>
      </c>
      <c r="Y46" s="52">
        <f t="shared" si="26"/>
        <v>0</v>
      </c>
      <c r="Z46" s="52">
        <f t="shared" si="26"/>
        <v>0</v>
      </c>
      <c r="AA46" s="52">
        <f t="shared" si="26"/>
        <v>0</v>
      </c>
      <c r="AB46" s="52">
        <f t="shared" si="26"/>
        <v>0</v>
      </c>
      <c r="AC46" s="52">
        <f t="shared" si="26"/>
        <v>0</v>
      </c>
      <c r="AD46" s="52">
        <f t="shared" si="26"/>
        <v>0</v>
      </c>
      <c r="AE46" s="52">
        <f t="shared" si="26"/>
        <v>0</v>
      </c>
      <c r="AF46" s="52">
        <f t="shared" si="26"/>
        <v>0</v>
      </c>
      <c r="AG46" s="52">
        <f t="shared" si="26"/>
        <v>0</v>
      </c>
      <c r="AH46" s="52">
        <f t="shared" si="26"/>
        <v>4</v>
      </c>
    </row>
    <row r="47" spans="1:34" ht="31.5" customHeight="1" x14ac:dyDescent="0.25">
      <c r="A47" s="45" t="s">
        <v>106</v>
      </c>
      <c r="B47" s="51" t="s">
        <v>107</v>
      </c>
      <c r="C47" s="45" t="s">
        <v>58</v>
      </c>
      <c r="D47" s="45" t="s">
        <v>59</v>
      </c>
      <c r="E47" s="52" t="s">
        <v>59</v>
      </c>
      <c r="F47" s="52" t="s">
        <v>59</v>
      </c>
      <c r="G47" s="52" t="s">
        <v>59</v>
      </c>
      <c r="H47" s="52" t="s">
        <v>59</v>
      </c>
      <c r="I47" s="52" t="s">
        <v>59</v>
      </c>
      <c r="J47" s="52" t="s">
        <v>59</v>
      </c>
      <c r="K47" s="52" t="s">
        <v>59</v>
      </c>
      <c r="L47" s="52" t="s">
        <v>59</v>
      </c>
      <c r="M47" s="52" t="s">
        <v>59</v>
      </c>
      <c r="N47" s="52" t="s">
        <v>59</v>
      </c>
      <c r="O47" s="52" t="s">
        <v>59</v>
      </c>
      <c r="P47" s="52" t="s">
        <v>59</v>
      </c>
      <c r="Q47" s="52" t="s">
        <v>59</v>
      </c>
      <c r="R47" s="52" t="s">
        <v>59</v>
      </c>
      <c r="S47" s="52" t="s">
        <v>59</v>
      </c>
      <c r="T47" s="52" t="s">
        <v>59</v>
      </c>
      <c r="U47" s="52" t="s">
        <v>59</v>
      </c>
      <c r="V47" s="52" t="s">
        <v>59</v>
      </c>
      <c r="W47" s="52" t="s">
        <v>59</v>
      </c>
      <c r="X47" s="52" t="s">
        <v>59</v>
      </c>
      <c r="Y47" s="52" t="s">
        <v>59</v>
      </c>
      <c r="Z47" s="52" t="s">
        <v>59</v>
      </c>
      <c r="AA47" s="52" t="s">
        <v>59</v>
      </c>
      <c r="AB47" s="52" t="s">
        <v>59</v>
      </c>
      <c r="AC47" s="52" t="s">
        <v>59</v>
      </c>
      <c r="AD47" s="52" t="s">
        <v>59</v>
      </c>
      <c r="AE47" s="52" t="s">
        <v>59</v>
      </c>
      <c r="AF47" s="52" t="s">
        <v>59</v>
      </c>
      <c r="AG47" s="52" t="s">
        <v>59</v>
      </c>
      <c r="AH47" s="52" t="s">
        <v>59</v>
      </c>
    </row>
    <row r="48" spans="1:34" ht="78.75" customHeight="1" x14ac:dyDescent="0.25">
      <c r="A48" s="45" t="s">
        <v>108</v>
      </c>
      <c r="B48" s="51" t="s">
        <v>109</v>
      </c>
      <c r="C48" s="45" t="s">
        <v>58</v>
      </c>
      <c r="D48" s="45" t="s">
        <v>59</v>
      </c>
      <c r="E48" s="52">
        <f>SUM(E49:E49)</f>
        <v>0</v>
      </c>
      <c r="F48" s="52">
        <f>SUM(F49:F49)</f>
        <v>0</v>
      </c>
      <c r="G48" s="52">
        <f>SUM(G49:G49)</f>
        <v>0</v>
      </c>
      <c r="H48" s="52">
        <f>SUM(H49:H49)</f>
        <v>0</v>
      </c>
      <c r="I48" s="52">
        <f>SUM(I49:I49)</f>
        <v>4</v>
      </c>
      <c r="J48" s="52">
        <f t="shared" si="21"/>
        <v>0</v>
      </c>
      <c r="K48" s="52">
        <f t="shared" si="21"/>
        <v>0</v>
      </c>
      <c r="L48" s="52">
        <f t="shared" si="21"/>
        <v>0</v>
      </c>
      <c r="M48" s="52">
        <f t="shared" si="21"/>
        <v>0</v>
      </c>
      <c r="N48" s="52">
        <f t="shared" si="21"/>
        <v>4</v>
      </c>
      <c r="O48" s="52">
        <f t="shared" ref="O48:AH48" si="27">SUM(O49:O49)</f>
        <v>0</v>
      </c>
      <c r="P48" s="52">
        <f t="shared" si="27"/>
        <v>0</v>
      </c>
      <c r="Q48" s="52">
        <f t="shared" si="27"/>
        <v>0</v>
      </c>
      <c r="R48" s="52">
        <f t="shared" si="27"/>
        <v>0</v>
      </c>
      <c r="S48" s="52">
        <f t="shared" si="27"/>
        <v>0</v>
      </c>
      <c r="T48" s="52">
        <f t="shared" si="27"/>
        <v>0</v>
      </c>
      <c r="U48" s="52">
        <f t="shared" si="27"/>
        <v>0</v>
      </c>
      <c r="V48" s="52">
        <f t="shared" si="27"/>
        <v>0</v>
      </c>
      <c r="W48" s="52">
        <f t="shared" si="27"/>
        <v>0</v>
      </c>
      <c r="X48" s="52">
        <f t="shared" si="27"/>
        <v>0</v>
      </c>
      <c r="Y48" s="52">
        <f t="shared" si="27"/>
        <v>0</v>
      </c>
      <c r="Z48" s="52">
        <f t="shared" si="27"/>
        <v>0</v>
      </c>
      <c r="AA48" s="52">
        <f t="shared" si="27"/>
        <v>0</v>
      </c>
      <c r="AB48" s="52">
        <f t="shared" si="27"/>
        <v>0</v>
      </c>
      <c r="AC48" s="52">
        <f t="shared" si="27"/>
        <v>0</v>
      </c>
      <c r="AD48" s="52">
        <f t="shared" si="27"/>
        <v>0</v>
      </c>
      <c r="AE48" s="52">
        <f t="shared" si="27"/>
        <v>0</v>
      </c>
      <c r="AF48" s="52">
        <f t="shared" si="27"/>
        <v>0</v>
      </c>
      <c r="AG48" s="52">
        <f t="shared" si="27"/>
        <v>0</v>
      </c>
      <c r="AH48" s="52">
        <f t="shared" si="27"/>
        <v>4</v>
      </c>
    </row>
    <row r="49" spans="1:34" ht="31.5" x14ac:dyDescent="0.25">
      <c r="A49" s="45" t="s">
        <v>110</v>
      </c>
      <c r="B49" s="53" t="str">
        <f>[1]J0214_1037000158513_10_69_0!B50</f>
        <v>Установка системы телемеханики и диспетчеризации</v>
      </c>
      <c r="C49" s="53" t="str">
        <f>[1]J0214_1037000158513_10_69_0!C50</f>
        <v>J_000006089</v>
      </c>
      <c r="D49" s="45" t="s">
        <v>59</v>
      </c>
      <c r="E49" s="52">
        <f>[1]J0214_1037000158513_13_69_0!G53</f>
        <v>0</v>
      </c>
      <c r="F49" s="52">
        <f>[1]J0214_1037000158513_13_69_0!H53</f>
        <v>0</v>
      </c>
      <c r="G49" s="52">
        <f>[1]J0214_1037000158513_13_69_0!I53</f>
        <v>0</v>
      </c>
      <c r="H49" s="52">
        <f>[1]J0214_1037000158513_13_69_0!J53</f>
        <v>0</v>
      </c>
      <c r="I49" s="52">
        <f>[1]J0214_1037000158513_13_69_0!K53</f>
        <v>4</v>
      </c>
      <c r="J49" s="52">
        <f t="shared" si="21"/>
        <v>0</v>
      </c>
      <c r="K49" s="52">
        <f t="shared" si="21"/>
        <v>0</v>
      </c>
      <c r="L49" s="52">
        <f t="shared" si="21"/>
        <v>0</v>
      </c>
      <c r="M49" s="52">
        <f t="shared" si="21"/>
        <v>0</v>
      </c>
      <c r="N49" s="52">
        <f t="shared" si="21"/>
        <v>4</v>
      </c>
      <c r="O49" s="52">
        <f>[1]J0214_1037000158513_13_69_0!AW53</f>
        <v>0</v>
      </c>
      <c r="P49" s="52">
        <f>[1]J0214_1037000158513_13_69_0!AX53</f>
        <v>0</v>
      </c>
      <c r="Q49" s="52">
        <f>[1]J0214_1037000158513_13_69_0!AY53</f>
        <v>0</v>
      </c>
      <c r="R49" s="52">
        <f>[1]J0214_1037000158513_13_69_0!AZ53</f>
        <v>0</v>
      </c>
      <c r="S49" s="52">
        <f>[1]J0214_1037000158513_13_69_0!BA53</f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4</v>
      </c>
    </row>
    <row r="50" spans="1:34" ht="47.25" x14ac:dyDescent="0.25">
      <c r="A50" s="45" t="s">
        <v>111</v>
      </c>
      <c r="B50" s="51" t="s">
        <v>112</v>
      </c>
      <c r="C50" s="45" t="s">
        <v>58</v>
      </c>
      <c r="D50" s="45" t="s">
        <v>59</v>
      </c>
      <c r="E50" s="52">
        <f t="shared" ref="E50:I50" si="28">SUM(E51,E52)</f>
        <v>0</v>
      </c>
      <c r="F50" s="52">
        <f t="shared" si="28"/>
        <v>0</v>
      </c>
      <c r="G50" s="52">
        <f t="shared" si="28"/>
        <v>0</v>
      </c>
      <c r="H50" s="52">
        <f t="shared" si="28"/>
        <v>0</v>
      </c>
      <c r="I50" s="52">
        <f t="shared" si="28"/>
        <v>0</v>
      </c>
      <c r="J50" s="52">
        <f t="shared" si="21"/>
        <v>0</v>
      </c>
      <c r="K50" s="52">
        <f t="shared" si="21"/>
        <v>0</v>
      </c>
      <c r="L50" s="52">
        <f t="shared" si="21"/>
        <v>0</v>
      </c>
      <c r="M50" s="52">
        <f t="shared" si="21"/>
        <v>0</v>
      </c>
      <c r="N50" s="52">
        <f t="shared" si="21"/>
        <v>0</v>
      </c>
      <c r="O50" s="52">
        <f t="shared" ref="O50:AH50" si="29">SUM(O51,O52)</f>
        <v>0</v>
      </c>
      <c r="P50" s="52">
        <f t="shared" si="29"/>
        <v>0</v>
      </c>
      <c r="Q50" s="52">
        <f t="shared" si="29"/>
        <v>0</v>
      </c>
      <c r="R50" s="52">
        <f t="shared" si="29"/>
        <v>0</v>
      </c>
      <c r="S50" s="52">
        <f t="shared" si="29"/>
        <v>0</v>
      </c>
      <c r="T50" s="52">
        <f t="shared" si="29"/>
        <v>0</v>
      </c>
      <c r="U50" s="52">
        <f t="shared" si="29"/>
        <v>0</v>
      </c>
      <c r="V50" s="52">
        <f t="shared" si="29"/>
        <v>0</v>
      </c>
      <c r="W50" s="52">
        <f t="shared" si="29"/>
        <v>0</v>
      </c>
      <c r="X50" s="52">
        <f t="shared" si="29"/>
        <v>0</v>
      </c>
      <c r="Y50" s="52">
        <f t="shared" si="29"/>
        <v>0</v>
      </c>
      <c r="Z50" s="52">
        <f t="shared" si="29"/>
        <v>0</v>
      </c>
      <c r="AA50" s="52">
        <f t="shared" si="29"/>
        <v>0</v>
      </c>
      <c r="AB50" s="52">
        <f t="shared" si="29"/>
        <v>0</v>
      </c>
      <c r="AC50" s="52">
        <f t="shared" si="29"/>
        <v>0</v>
      </c>
      <c r="AD50" s="52">
        <f t="shared" si="29"/>
        <v>0</v>
      </c>
      <c r="AE50" s="52">
        <f t="shared" si="29"/>
        <v>0</v>
      </c>
      <c r="AF50" s="52">
        <f t="shared" si="29"/>
        <v>0</v>
      </c>
      <c r="AG50" s="52">
        <f t="shared" si="29"/>
        <v>0</v>
      </c>
      <c r="AH50" s="52">
        <f t="shared" si="29"/>
        <v>0</v>
      </c>
    </row>
    <row r="51" spans="1:34" ht="31.5" x14ac:dyDescent="0.25">
      <c r="A51" s="45" t="s">
        <v>113</v>
      </c>
      <c r="B51" s="51" t="s">
        <v>114</v>
      </c>
      <c r="C51" s="45" t="s">
        <v>58</v>
      </c>
      <c r="D51" s="45" t="s">
        <v>59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f t="shared" si="21"/>
        <v>0</v>
      </c>
      <c r="K51" s="52">
        <f t="shared" si="21"/>
        <v>0</v>
      </c>
      <c r="L51" s="52">
        <f t="shared" si="21"/>
        <v>0</v>
      </c>
      <c r="M51" s="52">
        <f t="shared" si="21"/>
        <v>0</v>
      </c>
      <c r="N51" s="52">
        <f t="shared" si="21"/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</row>
    <row r="52" spans="1:34" ht="47.25" customHeight="1" x14ac:dyDescent="0.25">
      <c r="A52" s="45" t="s">
        <v>115</v>
      </c>
      <c r="B52" s="51" t="s">
        <v>116</v>
      </c>
      <c r="C52" s="45" t="s">
        <v>58</v>
      </c>
      <c r="D52" s="45" t="s">
        <v>59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f t="shared" si="21"/>
        <v>0</v>
      </c>
      <c r="K52" s="52">
        <f t="shared" si="21"/>
        <v>0</v>
      </c>
      <c r="L52" s="52">
        <f t="shared" si="21"/>
        <v>0</v>
      </c>
      <c r="M52" s="52">
        <f t="shared" si="21"/>
        <v>0</v>
      </c>
      <c r="N52" s="52">
        <f t="shared" si="21"/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</row>
    <row r="53" spans="1:34" ht="47.25" customHeight="1" x14ac:dyDescent="0.25">
      <c r="A53" s="45" t="s">
        <v>117</v>
      </c>
      <c r="B53" s="51" t="s">
        <v>118</v>
      </c>
      <c r="C53" s="45" t="s">
        <v>58</v>
      </c>
      <c r="D53" s="45" t="s">
        <v>59</v>
      </c>
      <c r="E53" s="52">
        <f>SUM(E54,E56,E57,E58,E59,E60,E61,E62)</f>
        <v>0</v>
      </c>
      <c r="F53" s="52">
        <f>SUM(F54,F56,F57,F58,F59,F60,F61,F62)</f>
        <v>0</v>
      </c>
      <c r="G53" s="52">
        <f>SUM(G54,G56,G57,G58,G59,G60,G61,G62)</f>
        <v>0</v>
      </c>
      <c r="H53" s="52">
        <f>SUM(H54,H56,H57,H58,H59,H60,H61,H62)</f>
        <v>0</v>
      </c>
      <c r="I53" s="52">
        <f>SUM(I54,I56,I57,I58,I59,I60,I61,I62)</f>
        <v>569</v>
      </c>
      <c r="J53" s="52">
        <f t="shared" si="21"/>
        <v>0</v>
      </c>
      <c r="K53" s="52">
        <f t="shared" si="21"/>
        <v>0</v>
      </c>
      <c r="L53" s="52">
        <f t="shared" si="21"/>
        <v>0</v>
      </c>
      <c r="M53" s="52">
        <f t="shared" si="21"/>
        <v>0</v>
      </c>
      <c r="N53" s="52">
        <f t="shared" si="21"/>
        <v>628</v>
      </c>
      <c r="O53" s="52">
        <f t="shared" ref="O53:AH53" si="30">SUM(O54,O56,O57,O58,O59,O60,O61,O62)</f>
        <v>0</v>
      </c>
      <c r="P53" s="52">
        <f t="shared" si="30"/>
        <v>0</v>
      </c>
      <c r="Q53" s="52">
        <f t="shared" si="30"/>
        <v>0</v>
      </c>
      <c r="R53" s="52">
        <f t="shared" si="30"/>
        <v>0</v>
      </c>
      <c r="S53" s="52">
        <f t="shared" si="30"/>
        <v>169</v>
      </c>
      <c r="T53" s="52">
        <f t="shared" si="30"/>
        <v>0</v>
      </c>
      <c r="U53" s="52">
        <f t="shared" si="30"/>
        <v>0</v>
      </c>
      <c r="V53" s="52">
        <f t="shared" si="30"/>
        <v>0</v>
      </c>
      <c r="W53" s="52">
        <f t="shared" si="30"/>
        <v>0</v>
      </c>
      <c r="X53" s="52">
        <f t="shared" si="30"/>
        <v>187</v>
      </c>
      <c r="Y53" s="52">
        <f t="shared" si="30"/>
        <v>0</v>
      </c>
      <c r="Z53" s="52">
        <f t="shared" si="30"/>
        <v>0</v>
      </c>
      <c r="AA53" s="52">
        <f t="shared" si="30"/>
        <v>0</v>
      </c>
      <c r="AB53" s="52">
        <f t="shared" si="30"/>
        <v>0</v>
      </c>
      <c r="AC53" s="52">
        <f t="shared" si="30"/>
        <v>235</v>
      </c>
      <c r="AD53" s="52">
        <f t="shared" si="30"/>
        <v>0</v>
      </c>
      <c r="AE53" s="52">
        <f t="shared" si="30"/>
        <v>0</v>
      </c>
      <c r="AF53" s="52">
        <f t="shared" si="30"/>
        <v>0</v>
      </c>
      <c r="AG53" s="52">
        <f t="shared" si="30"/>
        <v>0</v>
      </c>
      <c r="AH53" s="52">
        <f t="shared" si="30"/>
        <v>37</v>
      </c>
    </row>
    <row r="54" spans="1:34" ht="47.25" customHeight="1" x14ac:dyDescent="0.25">
      <c r="A54" s="45" t="s">
        <v>119</v>
      </c>
      <c r="B54" s="51" t="s">
        <v>120</v>
      </c>
      <c r="C54" s="45" t="s">
        <v>58</v>
      </c>
      <c r="D54" s="45" t="s">
        <v>59</v>
      </c>
      <c r="E54" s="52">
        <f>SUM(E55:E55)</f>
        <v>0</v>
      </c>
      <c r="F54" s="52">
        <f>SUM(F55:F55)</f>
        <v>0</v>
      </c>
      <c r="G54" s="52">
        <f>SUM(G55:G55)</f>
        <v>0</v>
      </c>
      <c r="H54" s="52">
        <f>SUM(H55:H55)</f>
        <v>0</v>
      </c>
      <c r="I54" s="52">
        <f>SUM(I55:I55)</f>
        <v>569</v>
      </c>
      <c r="J54" s="52">
        <f t="shared" si="21"/>
        <v>0</v>
      </c>
      <c r="K54" s="52">
        <f t="shared" si="21"/>
        <v>0</v>
      </c>
      <c r="L54" s="52">
        <f t="shared" si="21"/>
        <v>0</v>
      </c>
      <c r="M54" s="52">
        <f t="shared" si="21"/>
        <v>0</v>
      </c>
      <c r="N54" s="52">
        <f t="shared" si="21"/>
        <v>628</v>
      </c>
      <c r="O54" s="52">
        <f t="shared" ref="O54:AH54" si="31">SUM(O55:O55)</f>
        <v>0</v>
      </c>
      <c r="P54" s="52">
        <f t="shared" si="31"/>
        <v>0</v>
      </c>
      <c r="Q54" s="52">
        <f t="shared" si="31"/>
        <v>0</v>
      </c>
      <c r="R54" s="52">
        <f t="shared" si="31"/>
        <v>0</v>
      </c>
      <c r="S54" s="52">
        <f t="shared" si="31"/>
        <v>169</v>
      </c>
      <c r="T54" s="52">
        <f t="shared" si="31"/>
        <v>0</v>
      </c>
      <c r="U54" s="52">
        <f t="shared" si="31"/>
        <v>0</v>
      </c>
      <c r="V54" s="52">
        <f t="shared" si="31"/>
        <v>0</v>
      </c>
      <c r="W54" s="52">
        <f t="shared" si="31"/>
        <v>0</v>
      </c>
      <c r="X54" s="52">
        <f t="shared" si="31"/>
        <v>187</v>
      </c>
      <c r="Y54" s="52">
        <f t="shared" si="31"/>
        <v>0</v>
      </c>
      <c r="Z54" s="52">
        <f t="shared" si="31"/>
        <v>0</v>
      </c>
      <c r="AA54" s="52">
        <f t="shared" si="31"/>
        <v>0</v>
      </c>
      <c r="AB54" s="52">
        <f t="shared" si="31"/>
        <v>0</v>
      </c>
      <c r="AC54" s="52">
        <f t="shared" si="31"/>
        <v>235</v>
      </c>
      <c r="AD54" s="52">
        <f t="shared" si="31"/>
        <v>0</v>
      </c>
      <c r="AE54" s="52">
        <f t="shared" si="31"/>
        <v>0</v>
      </c>
      <c r="AF54" s="52">
        <f t="shared" si="31"/>
        <v>0</v>
      </c>
      <c r="AG54" s="52">
        <f t="shared" si="31"/>
        <v>0</v>
      </c>
      <c r="AH54" s="52">
        <f t="shared" si="31"/>
        <v>37</v>
      </c>
    </row>
    <row r="55" spans="1:34" ht="63" x14ac:dyDescent="0.25">
      <c r="A55" s="45" t="s">
        <v>121</v>
      </c>
      <c r="B55" s="53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5" s="53" t="str">
        <f>[1]J0214_1037000158513_10_69_0!C56</f>
        <v>J_0000060024</v>
      </c>
      <c r="D55" s="45" t="s">
        <v>59</v>
      </c>
      <c r="E55" s="52">
        <f>[1]J0214_1037000158513_13_69_0!G59</f>
        <v>0</v>
      </c>
      <c r="F55" s="52">
        <f>[1]J0214_1037000158513_13_69_0!H59</f>
        <v>0</v>
      </c>
      <c r="G55" s="52">
        <f>[1]J0214_1037000158513_13_69_0!I59</f>
        <v>0</v>
      </c>
      <c r="H55" s="52">
        <f>[1]J0214_1037000158513_13_69_0!J59</f>
        <v>0</v>
      </c>
      <c r="I55" s="52">
        <f>[1]J0214_1037000158513_13_69_0!K59</f>
        <v>569</v>
      </c>
      <c r="J55" s="52">
        <f t="shared" si="21"/>
        <v>0</v>
      </c>
      <c r="K55" s="52">
        <f t="shared" si="21"/>
        <v>0</v>
      </c>
      <c r="L55" s="52">
        <f t="shared" si="21"/>
        <v>0</v>
      </c>
      <c r="M55" s="52">
        <f t="shared" si="21"/>
        <v>0</v>
      </c>
      <c r="N55" s="52">
        <f t="shared" si="21"/>
        <v>628</v>
      </c>
      <c r="O55" s="52">
        <f>[1]J0214_1037000158513_13_69_0!AW59</f>
        <v>0</v>
      </c>
      <c r="P55" s="52">
        <f>[1]J0214_1037000158513_13_69_0!AX59</f>
        <v>0</v>
      </c>
      <c r="Q55" s="52">
        <f>[1]J0214_1037000158513_13_69_0!AY59</f>
        <v>0</v>
      </c>
      <c r="R55" s="52">
        <f>[1]J0214_1037000158513_13_69_0!AZ59</f>
        <v>0</v>
      </c>
      <c r="S55" s="52">
        <f>[1]J0214_1037000158513_13_69_0!BA59</f>
        <v>169</v>
      </c>
      <c r="T55" s="52">
        <v>0</v>
      </c>
      <c r="U55" s="52">
        <v>0</v>
      </c>
      <c r="V55" s="52">
        <v>0</v>
      </c>
      <c r="W55" s="52">
        <v>0</v>
      </c>
      <c r="X55" s="52">
        <f>[1]J0214_1037000158513_13_69_0!BH59</f>
        <v>187</v>
      </c>
      <c r="Y55" s="52">
        <v>0</v>
      </c>
      <c r="Z55" s="52">
        <v>0</v>
      </c>
      <c r="AA55" s="52">
        <v>0</v>
      </c>
      <c r="AB55" s="52">
        <v>0</v>
      </c>
      <c r="AC55" s="52">
        <f>[1]J0214_1037000158513_13_69_0!BO59</f>
        <v>235</v>
      </c>
      <c r="AD55" s="52">
        <v>0</v>
      </c>
      <c r="AE55" s="52">
        <v>0</v>
      </c>
      <c r="AF55" s="52">
        <v>0</v>
      </c>
      <c r="AG55" s="52">
        <v>0</v>
      </c>
      <c r="AH55" s="52">
        <v>37</v>
      </c>
    </row>
    <row r="56" spans="1:34" ht="47.25" x14ac:dyDescent="0.25">
      <c r="A56" s="45" t="s">
        <v>122</v>
      </c>
      <c r="B56" s="51" t="s">
        <v>123</v>
      </c>
      <c r="C56" s="45" t="s">
        <v>58</v>
      </c>
      <c r="D56" s="45" t="s">
        <v>59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f t="shared" si="21"/>
        <v>0</v>
      </c>
      <c r="K56" s="52">
        <f t="shared" si="21"/>
        <v>0</v>
      </c>
      <c r="L56" s="52">
        <f t="shared" si="21"/>
        <v>0</v>
      </c>
      <c r="M56" s="52">
        <f t="shared" si="21"/>
        <v>0</v>
      </c>
      <c r="N56" s="52">
        <f t="shared" si="21"/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</row>
    <row r="57" spans="1:34" ht="63" customHeight="1" x14ac:dyDescent="0.25">
      <c r="A57" s="45" t="s">
        <v>124</v>
      </c>
      <c r="B57" s="51" t="s">
        <v>125</v>
      </c>
      <c r="C57" s="45" t="s">
        <v>58</v>
      </c>
      <c r="D57" s="45" t="s">
        <v>59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f t="shared" si="21"/>
        <v>0</v>
      </c>
      <c r="K57" s="52">
        <f t="shared" si="21"/>
        <v>0</v>
      </c>
      <c r="L57" s="52">
        <f t="shared" si="21"/>
        <v>0</v>
      </c>
      <c r="M57" s="52">
        <f t="shared" si="21"/>
        <v>0</v>
      </c>
      <c r="N57" s="52">
        <f t="shared" si="21"/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</row>
    <row r="58" spans="1:34" ht="63" customHeight="1" x14ac:dyDescent="0.25">
      <c r="A58" s="45" t="s">
        <v>126</v>
      </c>
      <c r="B58" s="51" t="s">
        <v>127</v>
      </c>
      <c r="C58" s="45" t="s">
        <v>58</v>
      </c>
      <c r="D58" s="45" t="s">
        <v>59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f t="shared" si="21"/>
        <v>0</v>
      </c>
      <c r="K58" s="52">
        <f t="shared" si="21"/>
        <v>0</v>
      </c>
      <c r="L58" s="52">
        <f t="shared" si="21"/>
        <v>0</v>
      </c>
      <c r="M58" s="52">
        <f t="shared" si="21"/>
        <v>0</v>
      </c>
      <c r="N58" s="52">
        <f t="shared" si="21"/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0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</row>
    <row r="59" spans="1:34" ht="63" customHeight="1" x14ac:dyDescent="0.25">
      <c r="A59" s="45" t="s">
        <v>128</v>
      </c>
      <c r="B59" s="51" t="s">
        <v>129</v>
      </c>
      <c r="C59" s="45" t="s">
        <v>58</v>
      </c>
      <c r="D59" s="45" t="s">
        <v>59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f t="shared" si="21"/>
        <v>0</v>
      </c>
      <c r="K59" s="52">
        <f t="shared" si="21"/>
        <v>0</v>
      </c>
      <c r="L59" s="52">
        <f t="shared" si="21"/>
        <v>0</v>
      </c>
      <c r="M59" s="52">
        <f t="shared" si="21"/>
        <v>0</v>
      </c>
      <c r="N59" s="52">
        <f t="shared" si="21"/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2">
        <v>0</v>
      </c>
      <c r="AF59" s="52">
        <v>0</v>
      </c>
      <c r="AG59" s="52">
        <v>0</v>
      </c>
      <c r="AH59" s="52">
        <v>0</v>
      </c>
    </row>
    <row r="60" spans="1:34" ht="63" customHeight="1" x14ac:dyDescent="0.25">
      <c r="A60" s="45" t="s">
        <v>130</v>
      </c>
      <c r="B60" s="51" t="s">
        <v>131</v>
      </c>
      <c r="C60" s="45" t="s">
        <v>58</v>
      </c>
      <c r="D60" s="45" t="s">
        <v>59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f t="shared" si="21"/>
        <v>0</v>
      </c>
      <c r="K60" s="52">
        <f t="shared" si="21"/>
        <v>0</v>
      </c>
      <c r="L60" s="52">
        <f t="shared" si="21"/>
        <v>0</v>
      </c>
      <c r="M60" s="52">
        <f t="shared" si="21"/>
        <v>0</v>
      </c>
      <c r="N60" s="52">
        <f t="shared" si="21"/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</v>
      </c>
    </row>
    <row r="61" spans="1:34" ht="63" x14ac:dyDescent="0.25">
      <c r="A61" s="45" t="s">
        <v>132</v>
      </c>
      <c r="B61" s="51" t="s">
        <v>133</v>
      </c>
      <c r="C61" s="45" t="s">
        <v>58</v>
      </c>
      <c r="D61" s="45" t="s">
        <v>59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f t="shared" si="21"/>
        <v>0</v>
      </c>
      <c r="K61" s="52">
        <f t="shared" si="21"/>
        <v>0</v>
      </c>
      <c r="L61" s="52">
        <f t="shared" si="21"/>
        <v>0</v>
      </c>
      <c r="M61" s="52">
        <f t="shared" si="21"/>
        <v>0</v>
      </c>
      <c r="N61" s="52">
        <f t="shared" si="21"/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52">
        <v>0</v>
      </c>
      <c r="AH61" s="52">
        <v>0</v>
      </c>
    </row>
    <row r="62" spans="1:34" ht="94.5" customHeight="1" x14ac:dyDescent="0.25">
      <c r="A62" s="45" t="s">
        <v>134</v>
      </c>
      <c r="B62" s="51" t="s">
        <v>135</v>
      </c>
      <c r="C62" s="45" t="s">
        <v>58</v>
      </c>
      <c r="D62" s="45" t="s">
        <v>59</v>
      </c>
      <c r="E62" s="52">
        <v>0</v>
      </c>
      <c r="F62" s="52">
        <v>0</v>
      </c>
      <c r="G62" s="52">
        <v>0</v>
      </c>
      <c r="H62" s="52">
        <v>0</v>
      </c>
      <c r="I62" s="52">
        <v>0</v>
      </c>
      <c r="J62" s="52">
        <f t="shared" si="21"/>
        <v>0</v>
      </c>
      <c r="K62" s="52">
        <f t="shared" si="21"/>
        <v>0</v>
      </c>
      <c r="L62" s="52">
        <f t="shared" si="21"/>
        <v>0</v>
      </c>
      <c r="M62" s="52">
        <f t="shared" si="21"/>
        <v>0</v>
      </c>
      <c r="N62" s="52">
        <f t="shared" si="21"/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52">
        <v>0</v>
      </c>
      <c r="AF62" s="52">
        <v>0</v>
      </c>
      <c r="AG62" s="52">
        <v>0</v>
      </c>
      <c r="AH62" s="52">
        <v>0</v>
      </c>
    </row>
    <row r="63" spans="1:34" ht="78.75" customHeight="1" x14ac:dyDescent="0.25">
      <c r="A63" s="45" t="s">
        <v>136</v>
      </c>
      <c r="B63" s="51" t="s">
        <v>137</v>
      </c>
      <c r="C63" s="45" t="s">
        <v>58</v>
      </c>
      <c r="D63" s="45" t="s">
        <v>59</v>
      </c>
      <c r="E63" s="52">
        <f t="shared" ref="E63:I63" si="32">SUM(E64,E65)</f>
        <v>0</v>
      </c>
      <c r="F63" s="52">
        <f t="shared" si="32"/>
        <v>0</v>
      </c>
      <c r="G63" s="52">
        <f t="shared" si="32"/>
        <v>0</v>
      </c>
      <c r="H63" s="52">
        <f t="shared" si="32"/>
        <v>0</v>
      </c>
      <c r="I63" s="52">
        <f t="shared" si="32"/>
        <v>0</v>
      </c>
      <c r="J63" s="52">
        <f t="shared" si="21"/>
        <v>0</v>
      </c>
      <c r="K63" s="52">
        <f t="shared" si="21"/>
        <v>0</v>
      </c>
      <c r="L63" s="52">
        <f t="shared" si="21"/>
        <v>0</v>
      </c>
      <c r="M63" s="52">
        <f t="shared" si="21"/>
        <v>0</v>
      </c>
      <c r="N63" s="52">
        <f t="shared" si="21"/>
        <v>0</v>
      </c>
      <c r="O63" s="52">
        <f t="shared" ref="O63:AH63" si="33">SUM(O64,O65)</f>
        <v>0</v>
      </c>
      <c r="P63" s="52">
        <f t="shared" si="33"/>
        <v>0</v>
      </c>
      <c r="Q63" s="52">
        <f t="shared" si="33"/>
        <v>0</v>
      </c>
      <c r="R63" s="52">
        <f t="shared" si="33"/>
        <v>0</v>
      </c>
      <c r="S63" s="52">
        <f t="shared" si="33"/>
        <v>0</v>
      </c>
      <c r="T63" s="52">
        <f t="shared" si="33"/>
        <v>0</v>
      </c>
      <c r="U63" s="52">
        <f t="shared" si="33"/>
        <v>0</v>
      </c>
      <c r="V63" s="52">
        <f t="shared" si="33"/>
        <v>0</v>
      </c>
      <c r="W63" s="52">
        <f t="shared" si="33"/>
        <v>0</v>
      </c>
      <c r="X63" s="52">
        <f t="shared" si="33"/>
        <v>0</v>
      </c>
      <c r="Y63" s="52">
        <f t="shared" si="33"/>
        <v>0</v>
      </c>
      <c r="Z63" s="52">
        <f t="shared" si="33"/>
        <v>0</v>
      </c>
      <c r="AA63" s="52">
        <f t="shared" si="33"/>
        <v>0</v>
      </c>
      <c r="AB63" s="52">
        <f t="shared" si="33"/>
        <v>0</v>
      </c>
      <c r="AC63" s="52">
        <f t="shared" si="33"/>
        <v>0</v>
      </c>
      <c r="AD63" s="52">
        <f t="shared" si="33"/>
        <v>0</v>
      </c>
      <c r="AE63" s="52">
        <f t="shared" si="33"/>
        <v>0</v>
      </c>
      <c r="AF63" s="52">
        <f t="shared" si="33"/>
        <v>0</v>
      </c>
      <c r="AG63" s="52">
        <f t="shared" si="33"/>
        <v>0</v>
      </c>
      <c r="AH63" s="52">
        <f t="shared" si="33"/>
        <v>0</v>
      </c>
    </row>
    <row r="64" spans="1:34" ht="78.75" customHeight="1" x14ac:dyDescent="0.25">
      <c r="A64" s="45" t="s">
        <v>138</v>
      </c>
      <c r="B64" s="51" t="s">
        <v>139</v>
      </c>
      <c r="C64" s="45" t="s">
        <v>58</v>
      </c>
      <c r="D64" s="45" t="s">
        <v>59</v>
      </c>
      <c r="E64" s="52" t="s">
        <v>59</v>
      </c>
      <c r="F64" s="52" t="s">
        <v>59</v>
      </c>
      <c r="G64" s="52" t="s">
        <v>59</v>
      </c>
      <c r="H64" s="52" t="s">
        <v>59</v>
      </c>
      <c r="I64" s="52" t="s">
        <v>59</v>
      </c>
      <c r="J64" s="52" t="s">
        <v>59</v>
      </c>
      <c r="K64" s="52" t="s">
        <v>59</v>
      </c>
      <c r="L64" s="52" t="s">
        <v>59</v>
      </c>
      <c r="M64" s="52" t="s">
        <v>59</v>
      </c>
      <c r="N64" s="52" t="s">
        <v>59</v>
      </c>
      <c r="O64" s="52" t="s">
        <v>59</v>
      </c>
      <c r="P64" s="52" t="s">
        <v>59</v>
      </c>
      <c r="Q64" s="52" t="s">
        <v>59</v>
      </c>
      <c r="R64" s="52" t="s">
        <v>59</v>
      </c>
      <c r="S64" s="52" t="s">
        <v>59</v>
      </c>
      <c r="T64" s="52" t="s">
        <v>59</v>
      </c>
      <c r="U64" s="52" t="s">
        <v>59</v>
      </c>
      <c r="V64" s="52" t="s">
        <v>59</v>
      </c>
      <c r="W64" s="52" t="s">
        <v>59</v>
      </c>
      <c r="X64" s="52" t="s">
        <v>59</v>
      </c>
      <c r="Y64" s="52" t="s">
        <v>59</v>
      </c>
      <c r="Z64" s="52" t="s">
        <v>59</v>
      </c>
      <c r="AA64" s="52" t="s">
        <v>59</v>
      </c>
      <c r="AB64" s="52" t="s">
        <v>59</v>
      </c>
      <c r="AC64" s="52" t="s">
        <v>59</v>
      </c>
      <c r="AD64" s="52" t="s">
        <v>59</v>
      </c>
      <c r="AE64" s="52" t="s">
        <v>59</v>
      </c>
      <c r="AF64" s="52" t="s">
        <v>59</v>
      </c>
      <c r="AG64" s="52" t="s">
        <v>59</v>
      </c>
      <c r="AH64" s="52" t="s">
        <v>59</v>
      </c>
    </row>
    <row r="65" spans="1:34" ht="63" x14ac:dyDescent="0.25">
      <c r="A65" s="45" t="s">
        <v>140</v>
      </c>
      <c r="B65" s="51" t="s">
        <v>141</v>
      </c>
      <c r="C65" s="45" t="s">
        <v>58</v>
      </c>
      <c r="D65" s="45" t="s">
        <v>59</v>
      </c>
      <c r="E65" s="52" t="s">
        <v>59</v>
      </c>
      <c r="F65" s="52" t="s">
        <v>59</v>
      </c>
      <c r="G65" s="52" t="s">
        <v>59</v>
      </c>
      <c r="H65" s="52" t="s">
        <v>59</v>
      </c>
      <c r="I65" s="52" t="s">
        <v>59</v>
      </c>
      <c r="J65" s="52" t="s">
        <v>59</v>
      </c>
      <c r="K65" s="52" t="s">
        <v>59</v>
      </c>
      <c r="L65" s="52" t="s">
        <v>59</v>
      </c>
      <c r="M65" s="52" t="s">
        <v>59</v>
      </c>
      <c r="N65" s="52" t="s">
        <v>59</v>
      </c>
      <c r="O65" s="52" t="s">
        <v>59</v>
      </c>
      <c r="P65" s="52" t="s">
        <v>59</v>
      </c>
      <c r="Q65" s="52" t="s">
        <v>59</v>
      </c>
      <c r="R65" s="52" t="s">
        <v>59</v>
      </c>
      <c r="S65" s="52" t="s">
        <v>59</v>
      </c>
      <c r="T65" s="52" t="s">
        <v>59</v>
      </c>
      <c r="U65" s="52" t="s">
        <v>59</v>
      </c>
      <c r="V65" s="52" t="s">
        <v>59</v>
      </c>
      <c r="W65" s="52" t="s">
        <v>59</v>
      </c>
      <c r="X65" s="52" t="s">
        <v>59</v>
      </c>
      <c r="Y65" s="52" t="s">
        <v>59</v>
      </c>
      <c r="Z65" s="52" t="s">
        <v>59</v>
      </c>
      <c r="AA65" s="52" t="s">
        <v>59</v>
      </c>
      <c r="AB65" s="52" t="s">
        <v>59</v>
      </c>
      <c r="AC65" s="52" t="s">
        <v>59</v>
      </c>
      <c r="AD65" s="52" t="s">
        <v>59</v>
      </c>
      <c r="AE65" s="52" t="s">
        <v>59</v>
      </c>
      <c r="AF65" s="52" t="s">
        <v>59</v>
      </c>
      <c r="AG65" s="52" t="s">
        <v>59</v>
      </c>
      <c r="AH65" s="52" t="s">
        <v>59</v>
      </c>
    </row>
    <row r="66" spans="1:34" ht="94.5" x14ac:dyDescent="0.25">
      <c r="A66" s="45" t="s">
        <v>142</v>
      </c>
      <c r="B66" s="51" t="s">
        <v>143</v>
      </c>
      <c r="C66" s="45" t="s">
        <v>58</v>
      </c>
      <c r="D66" s="45" t="s">
        <v>59</v>
      </c>
      <c r="E66" s="52">
        <f t="shared" ref="E66:I66" si="34">SUM(E67,E68)</f>
        <v>0</v>
      </c>
      <c r="F66" s="52">
        <f t="shared" si="34"/>
        <v>0</v>
      </c>
      <c r="G66" s="52">
        <f t="shared" si="34"/>
        <v>0</v>
      </c>
      <c r="H66" s="52">
        <f t="shared" si="34"/>
        <v>0</v>
      </c>
      <c r="I66" s="52">
        <f t="shared" si="34"/>
        <v>0</v>
      </c>
      <c r="J66" s="52">
        <f t="shared" ref="J66:N73" si="35">O66+T66+Y66+AD66</f>
        <v>0</v>
      </c>
      <c r="K66" s="52">
        <f t="shared" si="35"/>
        <v>0</v>
      </c>
      <c r="L66" s="52">
        <f t="shared" si="35"/>
        <v>0</v>
      </c>
      <c r="M66" s="52">
        <f t="shared" si="35"/>
        <v>0</v>
      </c>
      <c r="N66" s="52">
        <f t="shared" si="35"/>
        <v>0</v>
      </c>
      <c r="O66" s="52">
        <f t="shared" ref="O66:AH66" si="36">SUM(O67,O68)</f>
        <v>0</v>
      </c>
      <c r="P66" s="52">
        <f t="shared" si="36"/>
        <v>0</v>
      </c>
      <c r="Q66" s="52">
        <f t="shared" si="36"/>
        <v>0</v>
      </c>
      <c r="R66" s="52">
        <f t="shared" si="36"/>
        <v>0</v>
      </c>
      <c r="S66" s="52">
        <f t="shared" si="36"/>
        <v>0</v>
      </c>
      <c r="T66" s="52">
        <f t="shared" si="36"/>
        <v>0</v>
      </c>
      <c r="U66" s="52">
        <f t="shared" si="36"/>
        <v>0</v>
      </c>
      <c r="V66" s="52">
        <f t="shared" si="36"/>
        <v>0</v>
      </c>
      <c r="W66" s="52">
        <f t="shared" si="36"/>
        <v>0</v>
      </c>
      <c r="X66" s="52">
        <f t="shared" si="36"/>
        <v>0</v>
      </c>
      <c r="Y66" s="52">
        <f t="shared" si="36"/>
        <v>0</v>
      </c>
      <c r="Z66" s="52">
        <f t="shared" si="36"/>
        <v>0</v>
      </c>
      <c r="AA66" s="52">
        <f t="shared" si="36"/>
        <v>0</v>
      </c>
      <c r="AB66" s="52">
        <f t="shared" si="36"/>
        <v>0</v>
      </c>
      <c r="AC66" s="52">
        <f t="shared" si="36"/>
        <v>0</v>
      </c>
      <c r="AD66" s="52">
        <f t="shared" si="36"/>
        <v>0</v>
      </c>
      <c r="AE66" s="52">
        <f t="shared" si="36"/>
        <v>0</v>
      </c>
      <c r="AF66" s="52">
        <f t="shared" si="36"/>
        <v>0</v>
      </c>
      <c r="AG66" s="52">
        <f t="shared" si="36"/>
        <v>0</v>
      </c>
      <c r="AH66" s="52">
        <f t="shared" si="36"/>
        <v>0</v>
      </c>
    </row>
    <row r="67" spans="1:34" ht="78.75" x14ac:dyDescent="0.25">
      <c r="A67" s="45" t="s">
        <v>144</v>
      </c>
      <c r="B67" s="51" t="s">
        <v>145</v>
      </c>
      <c r="C67" s="45" t="s">
        <v>58</v>
      </c>
      <c r="D67" s="45" t="s">
        <v>59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f t="shared" si="35"/>
        <v>0</v>
      </c>
      <c r="K67" s="52">
        <f t="shared" si="35"/>
        <v>0</v>
      </c>
      <c r="L67" s="52">
        <f t="shared" si="35"/>
        <v>0</v>
      </c>
      <c r="M67" s="52">
        <f t="shared" si="35"/>
        <v>0</v>
      </c>
      <c r="N67" s="52">
        <f t="shared" si="35"/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</row>
    <row r="68" spans="1:34" ht="78.75" x14ac:dyDescent="0.25">
      <c r="A68" s="45" t="s">
        <v>146</v>
      </c>
      <c r="B68" s="51" t="s">
        <v>147</v>
      </c>
      <c r="C68" s="45" t="s">
        <v>58</v>
      </c>
      <c r="D68" s="45" t="s">
        <v>59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0</v>
      </c>
      <c r="AH68" s="52">
        <v>0</v>
      </c>
    </row>
    <row r="69" spans="1:34" ht="47.25" x14ac:dyDescent="0.25">
      <c r="A69" s="45" t="s">
        <v>148</v>
      </c>
      <c r="B69" s="51" t="s">
        <v>149</v>
      </c>
      <c r="C69" s="45" t="s">
        <v>58</v>
      </c>
      <c r="D69" s="45" t="s">
        <v>59</v>
      </c>
      <c r="E69" s="52">
        <f>SUM(E70:E71)</f>
        <v>1.2</v>
      </c>
      <c r="F69" s="52">
        <f>SUM(F70:F71)</f>
        <v>0</v>
      </c>
      <c r="G69" s="52">
        <f>SUM(G70:G71)</f>
        <v>17.305</v>
      </c>
      <c r="H69" s="52">
        <f>SUM(H70:H71)</f>
        <v>0</v>
      </c>
      <c r="I69" s="52">
        <f>SUM(I70:I71)</f>
        <v>0</v>
      </c>
      <c r="J69" s="52">
        <f t="shared" ref="J69:N73" si="37">O69+T69+Y69+AD69</f>
        <v>1.2</v>
      </c>
      <c r="K69" s="52">
        <f t="shared" si="37"/>
        <v>0</v>
      </c>
      <c r="L69" s="52">
        <f t="shared" si="37"/>
        <v>13.357000000000001</v>
      </c>
      <c r="M69" s="52">
        <f t="shared" si="37"/>
        <v>0</v>
      </c>
      <c r="N69" s="52">
        <f t="shared" si="37"/>
        <v>0</v>
      </c>
      <c r="O69" s="52">
        <f t="shared" ref="O69:AH69" si="38">SUM(O70:O71)</f>
        <v>0</v>
      </c>
      <c r="P69" s="52">
        <f t="shared" si="38"/>
        <v>0</v>
      </c>
      <c r="Q69" s="52">
        <f t="shared" si="38"/>
        <v>2.214</v>
      </c>
      <c r="R69" s="52">
        <f t="shared" si="38"/>
        <v>0</v>
      </c>
      <c r="S69" s="52">
        <f t="shared" si="38"/>
        <v>0</v>
      </c>
      <c r="T69" s="52">
        <f t="shared" si="38"/>
        <v>0</v>
      </c>
      <c r="U69" s="52">
        <f t="shared" si="38"/>
        <v>0</v>
      </c>
      <c r="V69" s="52">
        <f t="shared" si="38"/>
        <v>3.266</v>
      </c>
      <c r="W69" s="52">
        <f t="shared" si="38"/>
        <v>0</v>
      </c>
      <c r="X69" s="52">
        <f t="shared" si="38"/>
        <v>0</v>
      </c>
      <c r="Y69" s="52">
        <f t="shared" si="38"/>
        <v>0</v>
      </c>
      <c r="Z69" s="52">
        <f t="shared" si="38"/>
        <v>0</v>
      </c>
      <c r="AA69" s="52">
        <f t="shared" si="38"/>
        <v>4.125</v>
      </c>
      <c r="AB69" s="52">
        <f t="shared" si="38"/>
        <v>0</v>
      </c>
      <c r="AC69" s="52">
        <f t="shared" si="38"/>
        <v>0</v>
      </c>
      <c r="AD69" s="52">
        <f t="shared" si="38"/>
        <v>1.2</v>
      </c>
      <c r="AE69" s="52">
        <f t="shared" si="38"/>
        <v>0</v>
      </c>
      <c r="AF69" s="52">
        <f t="shared" si="38"/>
        <v>3.7520000000000002</v>
      </c>
      <c r="AG69" s="52">
        <f t="shared" si="38"/>
        <v>0</v>
      </c>
      <c r="AH69" s="52">
        <f t="shared" si="38"/>
        <v>0</v>
      </c>
    </row>
    <row r="70" spans="1:34" ht="31.5" x14ac:dyDescent="0.25">
      <c r="A70" s="45" t="s">
        <v>150</v>
      </c>
      <c r="B70" s="53" t="str">
        <f>[1]J0214_1037000158513_10_69_0!B71</f>
        <v>Строительство и реконструкция сетей электроснабжения 0,4кВ</v>
      </c>
      <c r="C70" s="53" t="str">
        <f>[1]J0214_1037000158513_10_69_0!C71</f>
        <v>J_0000500016</v>
      </c>
      <c r="D70" s="45" t="s">
        <v>59</v>
      </c>
      <c r="E70" s="52">
        <f>[1]J0214_1037000158513_13_69_0!G74</f>
        <v>0</v>
      </c>
      <c r="F70" s="52">
        <f>[1]J0214_1037000158513_13_69_0!H74</f>
        <v>0</v>
      </c>
      <c r="G70" s="52">
        <f>[1]J0214_1037000158513_13_69_0!I74</f>
        <v>16.914999999999999</v>
      </c>
      <c r="H70" s="52">
        <f>[1]J0214_1037000158513_13_69_0!J74</f>
        <v>0</v>
      </c>
      <c r="I70" s="52">
        <f>[1]J0214_1037000158513_13_69_0!K74</f>
        <v>0</v>
      </c>
      <c r="J70" s="52">
        <f t="shared" si="37"/>
        <v>0</v>
      </c>
      <c r="K70" s="52">
        <f t="shared" si="37"/>
        <v>0</v>
      </c>
      <c r="L70" s="52">
        <f t="shared" si="37"/>
        <v>12.958</v>
      </c>
      <c r="M70" s="52">
        <f t="shared" si="37"/>
        <v>0</v>
      </c>
      <c r="N70" s="52">
        <f t="shared" si="37"/>
        <v>0</v>
      </c>
      <c r="O70" s="52">
        <f>[1]J0214_1037000158513_13_69_0!AW74</f>
        <v>0</v>
      </c>
      <c r="P70" s="52">
        <f>[1]J0214_1037000158513_13_69_0!AX74</f>
        <v>0</v>
      </c>
      <c r="Q70" s="52">
        <f>[1]J0214_1037000158513_13_69_0!AY74</f>
        <v>2.214</v>
      </c>
      <c r="R70" s="52">
        <f>[1]J0214_1037000158513_13_69_0!AZ74</f>
        <v>0</v>
      </c>
      <c r="S70" s="52">
        <f>[1]J0214_1037000158513_13_69_0!BA74</f>
        <v>0</v>
      </c>
      <c r="T70" s="52">
        <v>0</v>
      </c>
      <c r="U70" s="52">
        <v>0</v>
      </c>
      <c r="V70" s="52">
        <f>[1]J0214_1037000158513_13_69_0!BF74</f>
        <v>3.266</v>
      </c>
      <c r="W70" s="52">
        <v>0</v>
      </c>
      <c r="X70" s="52">
        <v>0</v>
      </c>
      <c r="Y70" s="52">
        <v>0</v>
      </c>
      <c r="Z70" s="52">
        <v>0</v>
      </c>
      <c r="AA70" s="52">
        <f>[1]J0214_1037000158513_13_69_0!BM74</f>
        <v>4.125</v>
      </c>
      <c r="AB70" s="52">
        <v>0</v>
      </c>
      <c r="AC70" s="52">
        <v>0</v>
      </c>
      <c r="AD70" s="52">
        <v>0</v>
      </c>
      <c r="AE70" s="52">
        <v>0</v>
      </c>
      <c r="AF70" s="52">
        <v>3.3530000000000002</v>
      </c>
      <c r="AG70" s="52">
        <v>0</v>
      </c>
      <c r="AH70" s="52">
        <v>0</v>
      </c>
    </row>
    <row r="71" spans="1:34" ht="78.75" x14ac:dyDescent="0.25">
      <c r="A71" s="45" t="s">
        <v>151</v>
      </c>
      <c r="B71" s="53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1" s="53" t="str">
        <f>[1]J0214_1037000158513_10_69_0!C72</f>
        <v>J_100456002</v>
      </c>
      <c r="D71" s="45" t="s">
        <v>59</v>
      </c>
      <c r="E71" s="52">
        <f>[1]J0214_1037000158513_13_69_0!G75</f>
        <v>1.2</v>
      </c>
      <c r="F71" s="52">
        <f>[1]J0214_1037000158513_13_69_0!H75</f>
        <v>0</v>
      </c>
      <c r="G71" s="52">
        <f>[1]J0214_1037000158513_13_69_0!I75</f>
        <v>0.39</v>
      </c>
      <c r="H71" s="52">
        <f>[1]J0214_1037000158513_13_69_0!J75</f>
        <v>0</v>
      </c>
      <c r="I71" s="52">
        <f>[1]J0214_1037000158513_13_69_0!K75</f>
        <v>0</v>
      </c>
      <c r="J71" s="52">
        <f t="shared" si="37"/>
        <v>1.2</v>
      </c>
      <c r="K71" s="52">
        <f t="shared" si="37"/>
        <v>0</v>
      </c>
      <c r="L71" s="52">
        <f t="shared" si="37"/>
        <v>0.39900000000000002</v>
      </c>
      <c r="M71" s="52">
        <f t="shared" si="37"/>
        <v>0</v>
      </c>
      <c r="N71" s="52">
        <f t="shared" si="37"/>
        <v>0</v>
      </c>
      <c r="O71" s="52">
        <f>[1]J0214_1037000158513_13_69_0!AW75</f>
        <v>0</v>
      </c>
      <c r="P71" s="52">
        <f>[1]J0214_1037000158513_13_69_0!AX75</f>
        <v>0</v>
      </c>
      <c r="Q71" s="52">
        <f>[1]J0214_1037000158513_13_69_0!AY75</f>
        <v>0</v>
      </c>
      <c r="R71" s="52">
        <f>[1]J0214_1037000158513_13_69_0!AZ75</f>
        <v>0</v>
      </c>
      <c r="S71" s="52">
        <f>[1]J0214_1037000158513_13_69_0!BA75</f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1.2</v>
      </c>
      <c r="AE71" s="52">
        <v>0</v>
      </c>
      <c r="AF71" s="52">
        <v>0.39900000000000002</v>
      </c>
      <c r="AG71" s="52">
        <v>0</v>
      </c>
      <c r="AH71" s="52">
        <v>0</v>
      </c>
    </row>
    <row r="72" spans="1:34" ht="47.25" x14ac:dyDescent="0.25">
      <c r="A72" s="45" t="s">
        <v>152</v>
      </c>
      <c r="B72" s="51" t="s">
        <v>153</v>
      </c>
      <c r="C72" s="45" t="s">
        <v>58</v>
      </c>
      <c r="D72" s="45" t="s">
        <v>59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f t="shared" si="37"/>
        <v>0</v>
      </c>
      <c r="K72" s="52">
        <f t="shared" si="37"/>
        <v>0</v>
      </c>
      <c r="L72" s="52">
        <f t="shared" si="37"/>
        <v>0</v>
      </c>
      <c r="M72" s="52">
        <f t="shared" si="37"/>
        <v>0</v>
      </c>
      <c r="N72" s="52">
        <f t="shared" si="37"/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</row>
    <row r="73" spans="1:34" ht="31.5" x14ac:dyDescent="0.25">
      <c r="A73" s="45" t="s">
        <v>154</v>
      </c>
      <c r="B73" s="51" t="s">
        <v>155</v>
      </c>
      <c r="C73" s="45" t="s">
        <v>58</v>
      </c>
      <c r="D73" s="45" t="s">
        <v>59</v>
      </c>
      <c r="E73" s="52">
        <f>SUM(E74:E78)</f>
        <v>0</v>
      </c>
      <c r="F73" s="52">
        <f>SUM(F74:F78)</f>
        <v>0</v>
      </c>
      <c r="G73" s="52">
        <f>SUM(G74:G78)</f>
        <v>0</v>
      </c>
      <c r="H73" s="52">
        <f>SUM(H74:H78)</f>
        <v>0</v>
      </c>
      <c r="I73" s="52">
        <f>SUM(I74:I78)</f>
        <v>0</v>
      </c>
      <c r="J73" s="52">
        <f t="shared" si="37"/>
        <v>0</v>
      </c>
      <c r="K73" s="52">
        <f t="shared" si="37"/>
        <v>0</v>
      </c>
      <c r="L73" s="52">
        <f t="shared" si="37"/>
        <v>0</v>
      </c>
      <c r="M73" s="52">
        <f t="shared" si="37"/>
        <v>0</v>
      </c>
      <c r="N73" s="52">
        <f t="shared" si="37"/>
        <v>0</v>
      </c>
      <c r="O73" s="52">
        <f t="shared" ref="O73:AH73" si="39">SUM(O74:O78)</f>
        <v>0</v>
      </c>
      <c r="P73" s="52">
        <f t="shared" si="39"/>
        <v>0</v>
      </c>
      <c r="Q73" s="52">
        <f t="shared" si="39"/>
        <v>0</v>
      </c>
      <c r="R73" s="52">
        <f t="shared" si="39"/>
        <v>0</v>
      </c>
      <c r="S73" s="52">
        <f t="shared" si="39"/>
        <v>0</v>
      </c>
      <c r="T73" s="52">
        <f t="shared" si="39"/>
        <v>0</v>
      </c>
      <c r="U73" s="52">
        <f t="shared" si="39"/>
        <v>0</v>
      </c>
      <c r="V73" s="52">
        <f t="shared" si="39"/>
        <v>0</v>
      </c>
      <c r="W73" s="52">
        <f t="shared" si="39"/>
        <v>0</v>
      </c>
      <c r="X73" s="52">
        <f t="shared" si="39"/>
        <v>0</v>
      </c>
      <c r="Y73" s="52">
        <f t="shared" si="39"/>
        <v>0</v>
      </c>
      <c r="Z73" s="52">
        <f t="shared" si="39"/>
        <v>0</v>
      </c>
      <c r="AA73" s="52">
        <f t="shared" si="39"/>
        <v>0</v>
      </c>
      <c r="AB73" s="52">
        <f t="shared" si="39"/>
        <v>0</v>
      </c>
      <c r="AC73" s="52">
        <f t="shared" si="39"/>
        <v>0</v>
      </c>
      <c r="AD73" s="52">
        <f t="shared" si="39"/>
        <v>0</v>
      </c>
      <c r="AE73" s="52">
        <f t="shared" si="39"/>
        <v>0</v>
      </c>
      <c r="AF73" s="52">
        <f t="shared" si="39"/>
        <v>0</v>
      </c>
      <c r="AG73" s="52">
        <f t="shared" si="39"/>
        <v>0</v>
      </c>
      <c r="AH73" s="52">
        <f t="shared" si="39"/>
        <v>0</v>
      </c>
    </row>
    <row r="74" spans="1:34" ht="31.5" x14ac:dyDescent="0.25">
      <c r="A74" s="45" t="s">
        <v>156</v>
      </c>
      <c r="B74" s="53" t="str">
        <f>[1]J0214_1037000158513_10_69_0!B75</f>
        <v>Приобретение автогидроподъемника</v>
      </c>
      <c r="C74" s="53" t="str">
        <f>[1]J0214_1037000158513_10_69_0!C75</f>
        <v>J_0000007038</v>
      </c>
      <c r="D74" s="45" t="s">
        <v>59</v>
      </c>
      <c r="E74" s="52" t="s">
        <v>59</v>
      </c>
      <c r="F74" s="52" t="s">
        <v>59</v>
      </c>
      <c r="G74" s="52" t="s">
        <v>59</v>
      </c>
      <c r="H74" s="52" t="s">
        <v>59</v>
      </c>
      <c r="I74" s="52" t="s">
        <v>59</v>
      </c>
      <c r="J74" s="52" t="s">
        <v>59</v>
      </c>
      <c r="K74" s="52" t="s">
        <v>59</v>
      </c>
      <c r="L74" s="52" t="s">
        <v>59</v>
      </c>
      <c r="M74" s="52" t="s">
        <v>59</v>
      </c>
      <c r="N74" s="52" t="s">
        <v>59</v>
      </c>
      <c r="O74" s="52" t="s">
        <v>59</v>
      </c>
      <c r="P74" s="52" t="s">
        <v>59</v>
      </c>
      <c r="Q74" s="52" t="s">
        <v>59</v>
      </c>
      <c r="R74" s="52" t="s">
        <v>59</v>
      </c>
      <c r="S74" s="52" t="s">
        <v>59</v>
      </c>
      <c r="T74" s="52" t="s">
        <v>59</v>
      </c>
      <c r="U74" s="52" t="s">
        <v>59</v>
      </c>
      <c r="V74" s="52" t="s">
        <v>59</v>
      </c>
      <c r="W74" s="52" t="s">
        <v>59</v>
      </c>
      <c r="X74" s="52" t="s">
        <v>59</v>
      </c>
      <c r="Y74" s="52" t="s">
        <v>59</v>
      </c>
      <c r="Z74" s="52" t="s">
        <v>59</v>
      </c>
      <c r="AA74" s="52" t="s">
        <v>59</v>
      </c>
      <c r="AB74" s="52" t="s">
        <v>59</v>
      </c>
      <c r="AC74" s="52" t="s">
        <v>59</v>
      </c>
      <c r="AD74" s="52" t="s">
        <v>59</v>
      </c>
      <c r="AE74" s="52" t="s">
        <v>59</v>
      </c>
      <c r="AF74" s="52" t="s">
        <v>59</v>
      </c>
      <c r="AG74" s="52" t="s">
        <v>59</v>
      </c>
      <c r="AH74" s="52" t="s">
        <v>59</v>
      </c>
    </row>
    <row r="75" spans="1:34" ht="31.5" x14ac:dyDescent="0.25">
      <c r="A75" s="45" t="s">
        <v>157</v>
      </c>
      <c r="B75" s="53" t="str">
        <f>[1]J0214_1037000158513_10_69_0!B76</f>
        <v>Приобретение бригадного автомобиля</v>
      </c>
      <c r="C75" s="53" t="str">
        <f>[1]J0214_1037000158513_10_69_0!C76</f>
        <v>J_0000007034</v>
      </c>
      <c r="D75" s="45" t="s">
        <v>59</v>
      </c>
      <c r="E75" s="52" t="s">
        <v>59</v>
      </c>
      <c r="F75" s="52" t="s">
        <v>59</v>
      </c>
      <c r="G75" s="52" t="s">
        <v>59</v>
      </c>
      <c r="H75" s="52" t="s">
        <v>59</v>
      </c>
      <c r="I75" s="52" t="s">
        <v>59</v>
      </c>
      <c r="J75" s="52" t="s">
        <v>59</v>
      </c>
      <c r="K75" s="52" t="s">
        <v>59</v>
      </c>
      <c r="L75" s="52" t="s">
        <v>59</v>
      </c>
      <c r="M75" s="52" t="s">
        <v>59</v>
      </c>
      <c r="N75" s="52" t="s">
        <v>59</v>
      </c>
      <c r="O75" s="52" t="s">
        <v>59</v>
      </c>
      <c r="P75" s="52" t="s">
        <v>59</v>
      </c>
      <c r="Q75" s="52" t="s">
        <v>59</v>
      </c>
      <c r="R75" s="52" t="s">
        <v>59</v>
      </c>
      <c r="S75" s="52" t="s">
        <v>59</v>
      </c>
      <c r="T75" s="52" t="s">
        <v>59</v>
      </c>
      <c r="U75" s="52" t="s">
        <v>59</v>
      </c>
      <c r="V75" s="52" t="s">
        <v>59</v>
      </c>
      <c r="W75" s="52" t="s">
        <v>59</v>
      </c>
      <c r="X75" s="52" t="s">
        <v>59</v>
      </c>
      <c r="Y75" s="52" t="s">
        <v>59</v>
      </c>
      <c r="Z75" s="52" t="s">
        <v>59</v>
      </c>
      <c r="AA75" s="52" t="s">
        <v>59</v>
      </c>
      <c r="AB75" s="52" t="s">
        <v>59</v>
      </c>
      <c r="AC75" s="52" t="s">
        <v>59</v>
      </c>
      <c r="AD75" s="52" t="s">
        <v>59</v>
      </c>
      <c r="AE75" s="52" t="s">
        <v>59</v>
      </c>
      <c r="AF75" s="52" t="s">
        <v>59</v>
      </c>
      <c r="AG75" s="52" t="s">
        <v>59</v>
      </c>
      <c r="AH75" s="52" t="s">
        <v>59</v>
      </c>
    </row>
    <row r="76" spans="1:34" ht="31.5" x14ac:dyDescent="0.25">
      <c r="A76" s="45" t="s">
        <v>158</v>
      </c>
      <c r="B76" s="53" t="str">
        <f>[1]J0214_1037000158513_10_69_0!B77</f>
        <v>Приобретение информационно-вычислительной техники</v>
      </c>
      <c r="C76" s="53" t="str">
        <f>[1]J0214_1037000158513_10_69_0!C77</f>
        <v>J_0000000814</v>
      </c>
      <c r="D76" s="45" t="s">
        <v>59</v>
      </c>
      <c r="E76" s="52" t="s">
        <v>59</v>
      </c>
      <c r="F76" s="52" t="s">
        <v>59</v>
      </c>
      <c r="G76" s="52" t="s">
        <v>59</v>
      </c>
      <c r="H76" s="52" t="s">
        <v>59</v>
      </c>
      <c r="I76" s="52" t="s">
        <v>59</v>
      </c>
      <c r="J76" s="52" t="s">
        <v>59</v>
      </c>
      <c r="K76" s="52" t="s">
        <v>59</v>
      </c>
      <c r="L76" s="52" t="s">
        <v>59</v>
      </c>
      <c r="M76" s="52" t="s">
        <v>59</v>
      </c>
      <c r="N76" s="52" t="s">
        <v>59</v>
      </c>
      <c r="O76" s="52" t="s">
        <v>59</v>
      </c>
      <c r="P76" s="52" t="s">
        <v>59</v>
      </c>
      <c r="Q76" s="52" t="s">
        <v>59</v>
      </c>
      <c r="R76" s="52" t="s">
        <v>59</v>
      </c>
      <c r="S76" s="52" t="s">
        <v>59</v>
      </c>
      <c r="T76" s="52" t="s">
        <v>59</v>
      </c>
      <c r="U76" s="52" t="s">
        <v>59</v>
      </c>
      <c r="V76" s="52" t="s">
        <v>59</v>
      </c>
      <c r="W76" s="52" t="s">
        <v>59</v>
      </c>
      <c r="X76" s="52" t="s">
        <v>59</v>
      </c>
      <c r="Y76" s="52" t="s">
        <v>59</v>
      </c>
      <c r="Z76" s="52" t="s">
        <v>59</v>
      </c>
      <c r="AA76" s="52" t="s">
        <v>59</v>
      </c>
      <c r="AB76" s="52" t="s">
        <v>59</v>
      </c>
      <c r="AC76" s="52" t="s">
        <v>59</v>
      </c>
      <c r="AD76" s="52" t="s">
        <v>59</v>
      </c>
      <c r="AE76" s="52" t="s">
        <v>59</v>
      </c>
      <c r="AF76" s="52" t="s">
        <v>59</v>
      </c>
      <c r="AG76" s="52" t="s">
        <v>59</v>
      </c>
      <c r="AH76" s="52" t="s">
        <v>59</v>
      </c>
    </row>
    <row r="77" spans="1:34" ht="31.5" x14ac:dyDescent="0.25">
      <c r="A77" s="45" t="s">
        <v>159</v>
      </c>
      <c r="B77" s="53" t="str">
        <f>[1]J0214_1037000158513_10_69_0!B78</f>
        <v>Строительство склада для хранения электротехнической продукции</v>
      </c>
      <c r="C77" s="53" t="str">
        <f>[1]J0214_1037000158513_10_69_0!C78</f>
        <v>J_0000000858</v>
      </c>
      <c r="D77" s="45" t="s">
        <v>59</v>
      </c>
      <c r="E77" s="52" t="s">
        <v>59</v>
      </c>
      <c r="F77" s="52" t="s">
        <v>59</v>
      </c>
      <c r="G77" s="52" t="s">
        <v>59</v>
      </c>
      <c r="H77" s="52" t="s">
        <v>59</v>
      </c>
      <c r="I77" s="52" t="s">
        <v>59</v>
      </c>
      <c r="J77" s="52" t="s">
        <v>59</v>
      </c>
      <c r="K77" s="52" t="s">
        <v>59</v>
      </c>
      <c r="L77" s="52" t="s">
        <v>59</v>
      </c>
      <c r="M77" s="52" t="s">
        <v>59</v>
      </c>
      <c r="N77" s="52" t="s">
        <v>59</v>
      </c>
      <c r="O77" s="52" t="s">
        <v>59</v>
      </c>
      <c r="P77" s="52" t="s">
        <v>59</v>
      </c>
      <c r="Q77" s="52" t="s">
        <v>59</v>
      </c>
      <c r="R77" s="52" t="s">
        <v>59</v>
      </c>
      <c r="S77" s="52" t="s">
        <v>59</v>
      </c>
      <c r="T77" s="52" t="s">
        <v>59</v>
      </c>
      <c r="U77" s="52" t="s">
        <v>59</v>
      </c>
      <c r="V77" s="52" t="s">
        <v>59</v>
      </c>
      <c r="W77" s="52" t="s">
        <v>59</v>
      </c>
      <c r="X77" s="52" t="s">
        <v>59</v>
      </c>
      <c r="Y77" s="52" t="s">
        <v>59</v>
      </c>
      <c r="Z77" s="52" t="s">
        <v>59</v>
      </c>
      <c r="AA77" s="52" t="s">
        <v>59</v>
      </c>
      <c r="AB77" s="52" t="s">
        <v>59</v>
      </c>
      <c r="AC77" s="52" t="s">
        <v>59</v>
      </c>
      <c r="AD77" s="52" t="s">
        <v>59</v>
      </c>
      <c r="AE77" s="52" t="s">
        <v>59</v>
      </c>
      <c r="AF77" s="52" t="s">
        <v>59</v>
      </c>
      <c r="AG77" s="52" t="s">
        <v>59</v>
      </c>
      <c r="AH77" s="52" t="s">
        <v>59</v>
      </c>
    </row>
    <row r="78" spans="1:34" ht="63" x14ac:dyDescent="0.25">
      <c r="A78" s="45" t="s">
        <v>160</v>
      </c>
      <c r="B78" s="53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8" s="53" t="str">
        <f>[1]J0214_1037000158513_10_69_0!C79</f>
        <v>J_0000007047</v>
      </c>
      <c r="D78" s="45" t="s">
        <v>59</v>
      </c>
      <c r="E78" s="52" t="s">
        <v>59</v>
      </c>
      <c r="F78" s="52" t="s">
        <v>59</v>
      </c>
      <c r="G78" s="52" t="s">
        <v>59</v>
      </c>
      <c r="H78" s="52" t="s">
        <v>59</v>
      </c>
      <c r="I78" s="52" t="s">
        <v>59</v>
      </c>
      <c r="J78" s="52" t="s">
        <v>59</v>
      </c>
      <c r="K78" s="52" t="s">
        <v>59</v>
      </c>
      <c r="L78" s="52" t="s">
        <v>59</v>
      </c>
      <c r="M78" s="52" t="s">
        <v>59</v>
      </c>
      <c r="N78" s="52" t="s">
        <v>59</v>
      </c>
      <c r="O78" s="52" t="s">
        <v>59</v>
      </c>
      <c r="P78" s="52" t="s">
        <v>59</v>
      </c>
      <c r="Q78" s="52" t="s">
        <v>59</v>
      </c>
      <c r="R78" s="52" t="s">
        <v>59</v>
      </c>
      <c r="S78" s="52" t="s">
        <v>59</v>
      </c>
      <c r="T78" s="52" t="s">
        <v>59</v>
      </c>
      <c r="U78" s="52" t="s">
        <v>59</v>
      </c>
      <c r="V78" s="52" t="s">
        <v>59</v>
      </c>
      <c r="W78" s="52" t="s">
        <v>59</v>
      </c>
      <c r="X78" s="52" t="s">
        <v>59</v>
      </c>
      <c r="Y78" s="52" t="s">
        <v>59</v>
      </c>
      <c r="Z78" s="52" t="s">
        <v>59</v>
      </c>
      <c r="AA78" s="52" t="s">
        <v>59</v>
      </c>
      <c r="AB78" s="52" t="s">
        <v>59</v>
      </c>
      <c r="AC78" s="52" t="s">
        <v>59</v>
      </c>
      <c r="AD78" s="52" t="s">
        <v>59</v>
      </c>
      <c r="AE78" s="52" t="s">
        <v>59</v>
      </c>
      <c r="AF78" s="52" t="s">
        <v>59</v>
      </c>
      <c r="AG78" s="52" t="s">
        <v>59</v>
      </c>
      <c r="AH78" s="52" t="s">
        <v>59</v>
      </c>
    </row>
    <row r="80" spans="1:34" ht="18.75" customHeight="1" x14ac:dyDescent="0.25">
      <c r="B80" s="54"/>
      <c r="C80" s="55"/>
      <c r="D80" s="55"/>
    </row>
    <row r="81" spans="2:4" ht="18.75" x14ac:dyDescent="0.25">
      <c r="B81" s="54"/>
      <c r="C81" s="55"/>
      <c r="D81" s="55"/>
    </row>
    <row r="82" spans="2:4" ht="18.75" customHeight="1" x14ac:dyDescent="0.25">
      <c r="B82" s="56"/>
      <c r="C82" s="56"/>
      <c r="D82" s="57"/>
    </row>
    <row r="83" spans="2:4" ht="18.75" x14ac:dyDescent="0.25">
      <c r="B83" s="54"/>
      <c r="C83" s="55"/>
      <c r="D83" s="55"/>
    </row>
  </sheetData>
  <autoFilter ref="A20:BX78"/>
  <mergeCells count="29">
    <mergeCell ref="AW17:BC17"/>
    <mergeCell ref="BD17:BJ17"/>
    <mergeCell ref="BK17:BQ17"/>
    <mergeCell ref="BR17:BX17"/>
    <mergeCell ref="B82:C82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27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J0214_1037000158513_14_69_0</vt:lpstr>
      <vt:lpstr>J0214_1037000158513_14_69_0!Заголовки_для_печати</vt:lpstr>
      <vt:lpstr>J0214_1037000158513_14_69_0!Область_печати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2025-02-13T02:37:48Z</dcterms:created>
  <dcterms:modified xsi:type="dcterms:W3CDTF">2025-02-13T02:38:04Z</dcterms:modified>
</cp:coreProperties>
</file>