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7_69_0" sheetId="1" r:id="rId1"/>
  </sheets>
  <externalReferences>
    <externalReference r:id="rId2"/>
  </externalReferences>
  <definedNames>
    <definedName name="_xlnm._FilterDatabase" localSheetId="0" hidden="1">G1115_1037000158513_17_69_0!$A$21:$CJ$89</definedName>
    <definedName name="Z_5D1DDB92_E2F2_4E40_9215_C70ED035E1A7_.wvu.FilterData" localSheetId="0" hidden="1">G1115_1037000158513_17_69_0!$A$21:$CJ$89</definedName>
    <definedName name="Z_5D1DDB92_E2F2_4E40_9215_C70ED035E1A7_.wvu.PrintArea" localSheetId="0" hidden="1">G1115_1037000158513_17_69_0!$A$1:$BC$93</definedName>
    <definedName name="Z_5D1DDB92_E2F2_4E40_9215_C70ED035E1A7_.wvu.PrintTitles" localSheetId="0" hidden="1">G1115_1037000158513_17_69_0!$17:$21</definedName>
    <definedName name="Z_7827CC47_A8A6_411C_BB9A_80AEDD4B0446_.wvu.FilterData" localSheetId="0" hidden="1">G1115_1037000158513_17_69_0!$A$21:$CJ$89</definedName>
    <definedName name="Z_7827CC47_A8A6_411C_BB9A_80AEDD4B0446_.wvu.PrintArea" localSheetId="0" hidden="1">G1115_1037000158513_17_69_0!$A$1:$BC$93</definedName>
    <definedName name="Z_7827CC47_A8A6_411C_BB9A_80AEDD4B0446_.wvu.PrintTitles" localSheetId="0" hidden="1">G1115_1037000158513_17_69_0!$17:$21</definedName>
    <definedName name="Z_A8DDB13A_D9B5_41AD_9DE3_2B8CFEA87093_.wvu.FilterData" localSheetId="0" hidden="1">G1115_1037000158513_17_69_0!$A$21:$CJ$89</definedName>
    <definedName name="_xlnm.Print_Titles" localSheetId="0">G1115_1037000158513_17_69_0!$17:$21</definedName>
    <definedName name="_xlnm.Print_Area" localSheetId="0">G1115_1037000158513_17_69_0!$A$1:$BC$87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8" i="1" l="1"/>
  <c r="BE87" i="1"/>
  <c r="BD87" i="1"/>
  <c r="AY87" i="1"/>
  <c r="AT87" i="1"/>
  <c r="AO87" i="1"/>
  <c r="AJ87" i="1"/>
  <c r="AI87" i="1"/>
  <c r="AH87" i="1"/>
  <c r="AG87" i="1"/>
  <c r="AF87" i="1"/>
  <c r="AD87" i="1"/>
  <c r="Y87" i="1"/>
  <c r="T87" i="1"/>
  <c r="O87" i="1"/>
  <c r="J87" i="1"/>
  <c r="I87" i="1"/>
  <c r="H87" i="1"/>
  <c r="G87" i="1"/>
  <c r="F87" i="1"/>
  <c r="E87" i="1"/>
  <c r="D87" i="1"/>
  <c r="AY86" i="1"/>
  <c r="AT86" i="1"/>
  <c r="AO86" i="1"/>
  <c r="AJ86" i="1"/>
  <c r="AI86" i="1"/>
  <c r="AH86" i="1"/>
  <c r="AG86" i="1"/>
  <c r="AF86" i="1"/>
  <c r="AD86" i="1"/>
  <c r="Y86" i="1"/>
  <c r="T86" i="1"/>
  <c r="O86" i="1"/>
  <c r="N86" i="1"/>
  <c r="J86" i="1"/>
  <c r="E86" i="1" s="1"/>
  <c r="I86" i="1"/>
  <c r="H86" i="1"/>
  <c r="G86" i="1"/>
  <c r="F86" i="1"/>
  <c r="D86" i="1"/>
  <c r="BE85" i="1"/>
  <c r="BD85" i="1"/>
  <c r="AY85" i="1"/>
  <c r="AT85" i="1"/>
  <c r="AO85" i="1"/>
  <c r="AJ85" i="1"/>
  <c r="AE85" i="1" s="1"/>
  <c r="AI85" i="1"/>
  <c r="AH85" i="1"/>
  <c r="AG85" i="1"/>
  <c r="AF85" i="1"/>
  <c r="AD85" i="1"/>
  <c r="Y85" i="1"/>
  <c r="T85" i="1"/>
  <c r="O85" i="1"/>
  <c r="N85" i="1"/>
  <c r="J85" i="1"/>
  <c r="I85" i="1"/>
  <c r="H85" i="1"/>
  <c r="G85" i="1"/>
  <c r="F85" i="1"/>
  <c r="E85" i="1"/>
  <c r="D85" i="1"/>
  <c r="BE84" i="1"/>
  <c r="BD84" i="1"/>
  <c r="AY84" i="1"/>
  <c r="AT84" i="1"/>
  <c r="AO84" i="1"/>
  <c r="AJ84" i="1"/>
  <c r="AI84" i="1"/>
  <c r="AH84" i="1"/>
  <c r="AG84" i="1"/>
  <c r="AF84" i="1"/>
  <c r="AE84" i="1"/>
  <c r="AD84" i="1"/>
  <c r="Y84" i="1"/>
  <c r="T84" i="1"/>
  <c r="O84" i="1"/>
  <c r="N84" i="1"/>
  <c r="H84" i="1"/>
  <c r="G84" i="1"/>
  <c r="F84" i="1"/>
  <c r="D84" i="1"/>
  <c r="AY83" i="1"/>
  <c r="AT83" i="1"/>
  <c r="AO83" i="1"/>
  <c r="AJ83" i="1"/>
  <c r="AE83" i="1" s="1"/>
  <c r="AI83" i="1"/>
  <c r="AH83" i="1"/>
  <c r="AG83" i="1"/>
  <c r="AF83" i="1"/>
  <c r="AD83" i="1"/>
  <c r="Y83" i="1"/>
  <c r="T83" i="1"/>
  <c r="O83" i="1"/>
  <c r="N83" i="1"/>
  <c r="J83" i="1"/>
  <c r="I83" i="1"/>
  <c r="H83" i="1"/>
  <c r="G83" i="1"/>
  <c r="F83" i="1"/>
  <c r="E83" i="1"/>
  <c r="D83" i="1"/>
  <c r="D80" i="1" s="1"/>
  <c r="D28" i="1" s="1"/>
  <c r="AY82" i="1"/>
  <c r="AT82" i="1"/>
  <c r="AO82" i="1"/>
  <c r="AJ82" i="1"/>
  <c r="AI82" i="1"/>
  <c r="AH82" i="1"/>
  <c r="AG82" i="1"/>
  <c r="AF82" i="1"/>
  <c r="AD82" i="1"/>
  <c r="Y82" i="1"/>
  <c r="T82" i="1"/>
  <c r="O82" i="1"/>
  <c r="N82" i="1"/>
  <c r="J82" i="1"/>
  <c r="I82" i="1"/>
  <c r="H82" i="1"/>
  <c r="G82" i="1"/>
  <c r="F82" i="1"/>
  <c r="E82" i="1"/>
  <c r="D82" i="1"/>
  <c r="AY81" i="1"/>
  <c r="AT81" i="1"/>
  <c r="AT80" i="1" s="1"/>
  <c r="AT28" i="1" s="1"/>
  <c r="AO81" i="1"/>
  <c r="AJ81" i="1"/>
  <c r="AI81" i="1"/>
  <c r="AH81" i="1"/>
  <c r="AH80" i="1" s="1"/>
  <c r="AG81" i="1"/>
  <c r="AG80" i="1" s="1"/>
  <c r="AF81" i="1"/>
  <c r="AD81" i="1"/>
  <c r="Y81" i="1"/>
  <c r="T81" i="1"/>
  <c r="O81" i="1"/>
  <c r="N81" i="1"/>
  <c r="J81" i="1"/>
  <c r="H81" i="1"/>
  <c r="G81" i="1"/>
  <c r="G80" i="1" s="1"/>
  <c r="F81" i="1"/>
  <c r="D81" i="1"/>
  <c r="BE80" i="1"/>
  <c r="BD80" i="1"/>
  <c r="BC80" i="1"/>
  <c r="BB80" i="1"/>
  <c r="BA80" i="1"/>
  <c r="AZ80" i="1"/>
  <c r="AX80" i="1"/>
  <c r="AW80" i="1"/>
  <c r="AV80" i="1"/>
  <c r="AV28" i="1" s="1"/>
  <c r="AU80" i="1"/>
  <c r="AS80" i="1"/>
  <c r="AR80" i="1"/>
  <c r="AR28" i="1" s="1"/>
  <c r="AQ80" i="1"/>
  <c r="AP80" i="1"/>
  <c r="AN80" i="1"/>
  <c r="AN28" i="1" s="1"/>
  <c r="AM80" i="1"/>
  <c r="AL80" i="1"/>
  <c r="AK80" i="1"/>
  <c r="AC80" i="1"/>
  <c r="AB80" i="1"/>
  <c r="AB28" i="1" s="1"/>
  <c r="AA80" i="1"/>
  <c r="Z80" i="1"/>
  <c r="X80" i="1"/>
  <c r="X28" i="1" s="1"/>
  <c r="W80" i="1"/>
  <c r="V80" i="1"/>
  <c r="U80" i="1"/>
  <c r="T80" i="1"/>
  <c r="T28" i="1" s="1"/>
  <c r="S80" i="1"/>
  <c r="R80" i="1"/>
  <c r="Q80" i="1"/>
  <c r="P80" i="1"/>
  <c r="P28" i="1" s="1"/>
  <c r="M80" i="1"/>
  <c r="L80" i="1"/>
  <c r="K80" i="1"/>
  <c r="H80" i="1"/>
  <c r="H28" i="1" s="1"/>
  <c r="BE79" i="1"/>
  <c r="BD79" i="1"/>
  <c r="BE78" i="1"/>
  <c r="BD78" i="1"/>
  <c r="AY78" i="1"/>
  <c r="AT78" i="1"/>
  <c r="AO78" i="1"/>
  <c r="AJ78" i="1"/>
  <c r="AI78" i="1"/>
  <c r="AH78" i="1"/>
  <c r="AG78" i="1"/>
  <c r="AF78" i="1"/>
  <c r="AD78" i="1"/>
  <c r="Y78" i="1"/>
  <c r="T78" i="1"/>
  <c r="O78" i="1"/>
  <c r="J78" i="1"/>
  <c r="I78" i="1"/>
  <c r="H78" i="1"/>
  <c r="G78" i="1"/>
  <c r="F78" i="1"/>
  <c r="E78" i="1"/>
  <c r="D78" i="1"/>
  <c r="AY77" i="1"/>
  <c r="AT77" i="1"/>
  <c r="AO77" i="1"/>
  <c r="AJ77" i="1"/>
  <c r="AI77" i="1"/>
  <c r="AH77" i="1"/>
  <c r="AG77" i="1"/>
  <c r="AF77" i="1"/>
  <c r="AD77" i="1"/>
  <c r="Y77" i="1"/>
  <c r="T77" i="1"/>
  <c r="E77" i="1" s="1"/>
  <c r="O77" i="1"/>
  <c r="J77" i="1"/>
  <c r="I77" i="1"/>
  <c r="H77" i="1"/>
  <c r="H75" i="1" s="1"/>
  <c r="H26" i="1" s="1"/>
  <c r="G77" i="1"/>
  <c r="F77" i="1"/>
  <c r="D77" i="1"/>
  <c r="D75" i="1" s="1"/>
  <c r="D26" i="1" s="1"/>
  <c r="AY76" i="1"/>
  <c r="AT76" i="1"/>
  <c r="AO76" i="1"/>
  <c r="AJ76" i="1"/>
  <c r="AI76" i="1"/>
  <c r="AH76" i="1"/>
  <c r="AG76" i="1"/>
  <c r="AF76" i="1"/>
  <c r="AF75" i="1" s="1"/>
  <c r="AF26" i="1" s="1"/>
  <c r="AD76" i="1"/>
  <c r="Y76" i="1"/>
  <c r="T76" i="1"/>
  <c r="R76" i="1"/>
  <c r="P76" i="1"/>
  <c r="O76" i="1"/>
  <c r="J76" i="1"/>
  <c r="I76" i="1"/>
  <c r="H76" i="1"/>
  <c r="G76" i="1"/>
  <c r="F76" i="1"/>
  <c r="F75" i="1" s="1"/>
  <c r="D76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N75" i="1"/>
  <c r="AM75" i="1"/>
  <c r="AL75" i="1"/>
  <c r="AK75" i="1"/>
  <c r="AI75" i="1"/>
  <c r="AH75" i="1"/>
  <c r="AD75" i="1"/>
  <c r="AC75" i="1"/>
  <c r="AB75" i="1"/>
  <c r="AA75" i="1"/>
  <c r="Z75" i="1"/>
  <c r="X75" i="1"/>
  <c r="W75" i="1"/>
  <c r="V75" i="1"/>
  <c r="U75" i="1"/>
  <c r="S75" i="1"/>
  <c r="R75" i="1"/>
  <c r="Q75" i="1"/>
  <c r="P75" i="1"/>
  <c r="O75" i="1"/>
  <c r="N75" i="1"/>
  <c r="M75" i="1"/>
  <c r="L75" i="1"/>
  <c r="K75" i="1"/>
  <c r="J75" i="1"/>
  <c r="G75" i="1"/>
  <c r="BE74" i="1"/>
  <c r="BD74" i="1"/>
  <c r="BC72" i="1"/>
  <c r="BB72" i="1"/>
  <c r="BA72" i="1"/>
  <c r="BA25" i="1" s="1"/>
  <c r="AZ72" i="1"/>
  <c r="AY72" i="1"/>
  <c r="AX72" i="1"/>
  <c r="AW72" i="1"/>
  <c r="AW25" i="1" s="1"/>
  <c r="AV72" i="1"/>
  <c r="AU72" i="1"/>
  <c r="AT72" i="1"/>
  <c r="AS72" i="1"/>
  <c r="AS25" i="1" s="1"/>
  <c r="AR72" i="1"/>
  <c r="AQ72" i="1"/>
  <c r="AP72" i="1"/>
  <c r="AO72" i="1"/>
  <c r="AO25" i="1" s="1"/>
  <c r="AN72" i="1"/>
  <c r="AM72" i="1"/>
  <c r="AL72" i="1"/>
  <c r="AK72" i="1"/>
  <c r="AK25" i="1" s="1"/>
  <c r="AJ72" i="1"/>
  <c r="AI72" i="1"/>
  <c r="AH72" i="1"/>
  <c r="AG72" i="1"/>
  <c r="AG25" i="1" s="1"/>
  <c r="AF72" i="1"/>
  <c r="AE72" i="1"/>
  <c r="AD72" i="1"/>
  <c r="AC72" i="1"/>
  <c r="AC25" i="1" s="1"/>
  <c r="AB72" i="1"/>
  <c r="AA72" i="1"/>
  <c r="Z72" i="1"/>
  <c r="Y72" i="1"/>
  <c r="Y25" i="1" s="1"/>
  <c r="X72" i="1"/>
  <c r="W72" i="1"/>
  <c r="V72" i="1"/>
  <c r="U72" i="1"/>
  <c r="U25" i="1" s="1"/>
  <c r="T72" i="1"/>
  <c r="S72" i="1"/>
  <c r="R72" i="1"/>
  <c r="Q72" i="1"/>
  <c r="Q25" i="1" s="1"/>
  <c r="P72" i="1"/>
  <c r="O72" i="1"/>
  <c r="N72" i="1"/>
  <c r="M72" i="1"/>
  <c r="M25" i="1" s="1"/>
  <c r="L72" i="1"/>
  <c r="K72" i="1"/>
  <c r="J72" i="1"/>
  <c r="I72" i="1"/>
  <c r="I25" i="1" s="1"/>
  <c r="H72" i="1"/>
  <c r="G72" i="1"/>
  <c r="F72" i="1"/>
  <c r="E72" i="1"/>
  <c r="E25" i="1" s="1"/>
  <c r="D72" i="1"/>
  <c r="BE71" i="1"/>
  <c r="BD71" i="1"/>
  <c r="BE70" i="1"/>
  <c r="BD70" i="1"/>
  <c r="BE69" i="1"/>
  <c r="BD69" i="1"/>
  <c r="BC69" i="1"/>
  <c r="BB69" i="1"/>
  <c r="BA69" i="1"/>
  <c r="AZ69" i="1"/>
  <c r="AY69" i="1"/>
  <c r="AX69" i="1"/>
  <c r="AX47" i="1" s="1"/>
  <c r="AW69" i="1"/>
  <c r="AV69" i="1"/>
  <c r="AU69" i="1"/>
  <c r="AT69" i="1"/>
  <c r="AS69" i="1"/>
  <c r="AR69" i="1"/>
  <c r="AQ69" i="1"/>
  <c r="AP69" i="1"/>
  <c r="AP47" i="1" s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Z47" i="1" s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E65" i="1"/>
  <c r="BD65" i="1"/>
  <c r="AY65" i="1"/>
  <c r="AT65" i="1"/>
  <c r="AO65" i="1"/>
  <c r="AL65" i="1"/>
  <c r="AJ65" i="1"/>
  <c r="AE65" i="1" s="1"/>
  <c r="AI65" i="1"/>
  <c r="AH65" i="1"/>
  <c r="AG65" i="1"/>
  <c r="L65" i="1" s="1"/>
  <c r="AF65" i="1"/>
  <c r="AD65" i="1"/>
  <c r="Y65" i="1"/>
  <c r="T65" i="1"/>
  <c r="O65" i="1"/>
  <c r="I65" i="1"/>
  <c r="H65" i="1"/>
  <c r="F65" i="1"/>
  <c r="D65" i="1"/>
  <c r="BE64" i="1"/>
  <c r="BD64" i="1"/>
  <c r="AY64" i="1"/>
  <c r="AT64" i="1"/>
  <c r="AO64" i="1"/>
  <c r="AL64" i="1"/>
  <c r="AJ64" i="1"/>
  <c r="AI64" i="1"/>
  <c r="AH64" i="1"/>
  <c r="AG64" i="1"/>
  <c r="AF64" i="1"/>
  <c r="AD64" i="1"/>
  <c r="Y64" i="1"/>
  <c r="T64" i="1"/>
  <c r="O64" i="1"/>
  <c r="J64" i="1"/>
  <c r="I64" i="1"/>
  <c r="H64" i="1"/>
  <c r="H63" i="1" s="1"/>
  <c r="G64" i="1"/>
  <c r="F64" i="1"/>
  <c r="D64" i="1"/>
  <c r="D63" i="1" s="1"/>
  <c r="BE63" i="1"/>
  <c r="BD63" i="1"/>
  <c r="BC63" i="1"/>
  <c r="BB63" i="1"/>
  <c r="BB56" i="1" s="1"/>
  <c r="BB47" i="1" s="1"/>
  <c r="BB24" i="1" s="1"/>
  <c r="BA63" i="1"/>
  <c r="BA56" i="1" s="1"/>
  <c r="BA47" i="1" s="1"/>
  <c r="AZ63" i="1"/>
  <c r="AX63" i="1"/>
  <c r="AW63" i="1"/>
  <c r="AV63" i="1"/>
  <c r="AU63" i="1"/>
  <c r="AS63" i="1"/>
  <c r="AS56" i="1" s="1"/>
  <c r="AS47" i="1" s="1"/>
  <c r="AR63" i="1"/>
  <c r="AQ63" i="1"/>
  <c r="AP63" i="1"/>
  <c r="AO63" i="1"/>
  <c r="AN63" i="1"/>
  <c r="AM63" i="1"/>
  <c r="AL63" i="1"/>
  <c r="AK63" i="1"/>
  <c r="AK56" i="1" s="1"/>
  <c r="AK47" i="1" s="1"/>
  <c r="AH63" i="1"/>
  <c r="AG63" i="1"/>
  <c r="AD63" i="1"/>
  <c r="AC63" i="1"/>
  <c r="AC56" i="1" s="1"/>
  <c r="AC47" i="1" s="1"/>
  <c r="AB63" i="1"/>
  <c r="AA63" i="1"/>
  <c r="Z63" i="1"/>
  <c r="Y63" i="1"/>
  <c r="X63" i="1"/>
  <c r="W63" i="1"/>
  <c r="V63" i="1"/>
  <c r="U63" i="1"/>
  <c r="U56" i="1" s="1"/>
  <c r="U47" i="1" s="1"/>
  <c r="S63" i="1"/>
  <c r="R63" i="1"/>
  <c r="R56" i="1" s="1"/>
  <c r="R47" i="1" s="1"/>
  <c r="R24" i="1" s="1"/>
  <c r="Q63" i="1"/>
  <c r="P63" i="1"/>
  <c r="N63" i="1"/>
  <c r="M63" i="1"/>
  <c r="K63" i="1"/>
  <c r="I63" i="1"/>
  <c r="F63" i="1"/>
  <c r="BE62" i="1"/>
  <c r="BD62" i="1"/>
  <c r="BE61" i="1"/>
  <c r="BD61" i="1"/>
  <c r="BE60" i="1"/>
  <c r="BD60" i="1"/>
  <c r="BE59" i="1"/>
  <c r="BD59" i="1"/>
  <c r="AY59" i="1"/>
  <c r="AT59" i="1"/>
  <c r="AT57" i="1" s="1"/>
  <c r="AO59" i="1"/>
  <c r="AJ59" i="1"/>
  <c r="AI59" i="1"/>
  <c r="AH59" i="1"/>
  <c r="AG59" i="1"/>
  <c r="AF59" i="1"/>
  <c r="AD59" i="1"/>
  <c r="Y59" i="1"/>
  <c r="T59" i="1"/>
  <c r="R59" i="1"/>
  <c r="O59" i="1"/>
  <c r="O57" i="1" s="1"/>
  <c r="J59" i="1"/>
  <c r="I59" i="1"/>
  <c r="H59" i="1"/>
  <c r="G59" i="1"/>
  <c r="G57" i="1" s="1"/>
  <c r="F59" i="1"/>
  <c r="D59" i="1"/>
  <c r="BE58" i="1"/>
  <c r="BD58" i="1"/>
  <c r="AY58" i="1"/>
  <c r="AT58" i="1"/>
  <c r="AO58" i="1"/>
  <c r="AL58" i="1"/>
  <c r="AI58" i="1"/>
  <c r="AH58" i="1"/>
  <c r="AF58" i="1"/>
  <c r="AD58" i="1"/>
  <c r="AD57" i="1" s="1"/>
  <c r="AD56" i="1" s="1"/>
  <c r="Y58" i="1"/>
  <c r="T58" i="1"/>
  <c r="O58" i="1"/>
  <c r="J58" i="1"/>
  <c r="I58" i="1"/>
  <c r="I57" i="1" s="1"/>
  <c r="H58" i="1"/>
  <c r="G58" i="1"/>
  <c r="F58" i="1"/>
  <c r="F57" i="1" s="1"/>
  <c r="F56" i="1" s="1"/>
  <c r="D58" i="1"/>
  <c r="BE57" i="1"/>
  <c r="BD57" i="1"/>
  <c r="BC57" i="1"/>
  <c r="BC56" i="1" s="1"/>
  <c r="BB57" i="1"/>
  <c r="BA57" i="1"/>
  <c r="AZ57" i="1"/>
  <c r="AZ56" i="1" s="1"/>
  <c r="AY57" i="1"/>
  <c r="AX57" i="1"/>
  <c r="AW57" i="1"/>
  <c r="AV57" i="1"/>
  <c r="AV56" i="1" s="1"/>
  <c r="AU57" i="1"/>
  <c r="AU56" i="1" s="1"/>
  <c r="AS57" i="1"/>
  <c r="AR57" i="1"/>
  <c r="AR56" i="1" s="1"/>
  <c r="AQ57" i="1"/>
  <c r="AQ56" i="1" s="1"/>
  <c r="AP57" i="1"/>
  <c r="AN57" i="1"/>
  <c r="AN56" i="1" s="1"/>
  <c r="AM57" i="1"/>
  <c r="AM56" i="1" s="1"/>
  <c r="AK57" i="1"/>
  <c r="AI57" i="1"/>
  <c r="AF57" i="1"/>
  <c r="AC57" i="1"/>
  <c r="AB57" i="1"/>
  <c r="AB56" i="1" s="1"/>
  <c r="AA57" i="1"/>
  <c r="AA56" i="1" s="1"/>
  <c r="Z57" i="1"/>
  <c r="X57" i="1"/>
  <c r="X56" i="1" s="1"/>
  <c r="W57" i="1"/>
  <c r="W56" i="1" s="1"/>
  <c r="V57" i="1"/>
  <c r="U57" i="1"/>
  <c r="T57" i="1"/>
  <c r="S57" i="1"/>
  <c r="S56" i="1" s="1"/>
  <c r="R57" i="1"/>
  <c r="Q57" i="1"/>
  <c r="P57" i="1"/>
  <c r="P56" i="1" s="1"/>
  <c r="N57" i="1"/>
  <c r="M57" i="1"/>
  <c r="L57" i="1"/>
  <c r="K57" i="1"/>
  <c r="K56" i="1" s="1"/>
  <c r="H57" i="1"/>
  <c r="D57" i="1"/>
  <c r="BE56" i="1"/>
  <c r="BD56" i="1"/>
  <c r="AX56" i="1"/>
  <c r="AW56" i="1"/>
  <c r="AP56" i="1"/>
  <c r="Z56" i="1"/>
  <c r="V56" i="1"/>
  <c r="Q56" i="1"/>
  <c r="N56" i="1"/>
  <c r="N47" i="1" s="1"/>
  <c r="N24" i="1" s="1"/>
  <c r="M56" i="1"/>
  <c r="I56" i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T50" i="1" s="1"/>
  <c r="AT48" i="1" s="1"/>
  <c r="AO52" i="1"/>
  <c r="AL52" i="1"/>
  <c r="AJ52" i="1" s="1"/>
  <c r="AI52" i="1"/>
  <c r="AH52" i="1"/>
  <c r="AG52" i="1"/>
  <c r="AF52" i="1"/>
  <c r="AD52" i="1"/>
  <c r="Y52" i="1"/>
  <c r="T52" i="1"/>
  <c r="O52" i="1"/>
  <c r="J52" i="1"/>
  <c r="E52" i="1" s="1"/>
  <c r="I52" i="1"/>
  <c r="H52" i="1"/>
  <c r="G52" i="1"/>
  <c r="F52" i="1"/>
  <c r="D52" i="1"/>
  <c r="BE51" i="1"/>
  <c r="BD51" i="1"/>
  <c r="AY51" i="1"/>
  <c r="AT51" i="1"/>
  <c r="AO51" i="1"/>
  <c r="AL51" i="1"/>
  <c r="AI51" i="1"/>
  <c r="AH51" i="1"/>
  <c r="AH50" i="1" s="1"/>
  <c r="AH48" i="1" s="1"/>
  <c r="AG51" i="1"/>
  <c r="AG50" i="1" s="1"/>
  <c r="AG48" i="1" s="1"/>
  <c r="AF51" i="1"/>
  <c r="AD51" i="1"/>
  <c r="AD50" i="1" s="1"/>
  <c r="AD48" i="1" s="1"/>
  <c r="AD47" i="1" s="1"/>
  <c r="Y51" i="1"/>
  <c r="Y50" i="1" s="1"/>
  <c r="Y48" i="1" s="1"/>
  <c r="T51" i="1"/>
  <c r="O51" i="1"/>
  <c r="J51" i="1"/>
  <c r="J50" i="1" s="1"/>
  <c r="J48" i="1" s="1"/>
  <c r="I51" i="1"/>
  <c r="I50" i="1" s="1"/>
  <c r="I48" i="1" s="1"/>
  <c r="I47" i="1" s="1"/>
  <c r="I24" i="1" s="1"/>
  <c r="H51" i="1"/>
  <c r="G51" i="1"/>
  <c r="F51" i="1"/>
  <c r="F50" i="1" s="1"/>
  <c r="F48" i="1" s="1"/>
  <c r="E51" i="1"/>
  <c r="E50" i="1" s="1"/>
  <c r="E48" i="1" s="1"/>
  <c r="D51" i="1"/>
  <c r="BE50" i="1"/>
  <c r="BD50" i="1"/>
  <c r="BC50" i="1"/>
  <c r="BC48" i="1" s="1"/>
  <c r="BC47" i="1" s="1"/>
  <c r="BC24" i="1" s="1"/>
  <c r="BB50" i="1"/>
  <c r="BA50" i="1"/>
  <c r="AZ50" i="1"/>
  <c r="AY50" i="1"/>
  <c r="AY48" i="1" s="1"/>
  <c r="AX50" i="1"/>
  <c r="AW50" i="1"/>
  <c r="AV50" i="1"/>
  <c r="AV48" i="1" s="1"/>
  <c r="AU50" i="1"/>
  <c r="AU48" i="1" s="1"/>
  <c r="AU47" i="1" s="1"/>
  <c r="AU24" i="1" s="1"/>
  <c r="AU22" i="1" s="1"/>
  <c r="AS50" i="1"/>
  <c r="AR50" i="1"/>
  <c r="AQ50" i="1"/>
  <c r="AP50" i="1"/>
  <c r="AN50" i="1"/>
  <c r="AN48" i="1" s="1"/>
  <c r="AM50" i="1"/>
  <c r="AK50" i="1"/>
  <c r="AI50" i="1"/>
  <c r="AI48" i="1" s="1"/>
  <c r="AF50" i="1"/>
  <c r="AC50" i="1"/>
  <c r="AB50" i="1"/>
  <c r="AB48" i="1" s="1"/>
  <c r="AB47" i="1" s="1"/>
  <c r="AB24" i="1" s="1"/>
  <c r="AA50" i="1"/>
  <c r="Z50" i="1"/>
  <c r="X50" i="1"/>
  <c r="X48" i="1" s="1"/>
  <c r="W50" i="1"/>
  <c r="W48" i="1" s="1"/>
  <c r="W47" i="1" s="1"/>
  <c r="W24" i="1" s="1"/>
  <c r="V50" i="1"/>
  <c r="U50" i="1"/>
  <c r="T50" i="1"/>
  <c r="T48" i="1" s="1"/>
  <c r="S50" i="1"/>
  <c r="S48" i="1" s="1"/>
  <c r="S47" i="1" s="1"/>
  <c r="R50" i="1"/>
  <c r="Q50" i="1"/>
  <c r="P50" i="1"/>
  <c r="P48" i="1" s="1"/>
  <c r="O50" i="1"/>
  <c r="O48" i="1" s="1"/>
  <c r="N50" i="1"/>
  <c r="M50" i="1"/>
  <c r="L50" i="1"/>
  <c r="L48" i="1" s="1"/>
  <c r="K50" i="1"/>
  <c r="K48" i="1" s="1"/>
  <c r="K47" i="1" s="1"/>
  <c r="K24" i="1" s="1"/>
  <c r="K22" i="1" s="1"/>
  <c r="H50" i="1"/>
  <c r="G50" i="1"/>
  <c r="D50" i="1"/>
  <c r="D48" i="1" s="1"/>
  <c r="BE49" i="1"/>
  <c r="BD49" i="1"/>
  <c r="BE48" i="1"/>
  <c r="BD48" i="1"/>
  <c r="BB48" i="1"/>
  <c r="BA48" i="1"/>
  <c r="AZ48" i="1"/>
  <c r="AX48" i="1"/>
  <c r="AW48" i="1"/>
  <c r="AS48" i="1"/>
  <c r="AR48" i="1"/>
  <c r="AQ48" i="1"/>
  <c r="AP48" i="1"/>
  <c r="AM48" i="1"/>
  <c r="AK48" i="1"/>
  <c r="AF48" i="1"/>
  <c r="AC48" i="1"/>
  <c r="AA48" i="1"/>
  <c r="AA47" i="1" s="1"/>
  <c r="Z48" i="1"/>
  <c r="V48" i="1"/>
  <c r="U48" i="1"/>
  <c r="R48" i="1"/>
  <c r="Q48" i="1"/>
  <c r="N48" i="1"/>
  <c r="M48" i="1"/>
  <c r="H48" i="1"/>
  <c r="G48" i="1"/>
  <c r="BE47" i="1"/>
  <c r="BD47" i="1"/>
  <c r="AW47" i="1"/>
  <c r="V47" i="1"/>
  <c r="Q47" i="1"/>
  <c r="M47" i="1"/>
  <c r="F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B29" i="1" s="1"/>
  <c r="BB23" i="1" s="1"/>
  <c r="BB22" i="1" s="1"/>
  <c r="BA37" i="1"/>
  <c r="BA29" i="1" s="1"/>
  <c r="AZ37" i="1"/>
  <c r="AY37" i="1"/>
  <c r="AX37" i="1"/>
  <c r="AX29" i="1" s="1"/>
  <c r="AX23" i="1" s="1"/>
  <c r="AX22" i="1" s="1"/>
  <c r="AW37" i="1"/>
  <c r="AV37" i="1"/>
  <c r="AU37" i="1"/>
  <c r="AT37" i="1"/>
  <c r="AT29" i="1" s="1"/>
  <c r="AT23" i="1" s="1"/>
  <c r="AS37" i="1"/>
  <c r="AR37" i="1"/>
  <c r="AQ37" i="1"/>
  <c r="AP37" i="1"/>
  <c r="AP29" i="1" s="1"/>
  <c r="AP23" i="1" s="1"/>
  <c r="AP22" i="1" s="1"/>
  <c r="AO37" i="1"/>
  <c r="AO29" i="1" s="1"/>
  <c r="AO23" i="1" s="1"/>
  <c r="AN37" i="1"/>
  <c r="AM37" i="1"/>
  <c r="AL37" i="1"/>
  <c r="AL29" i="1" s="1"/>
  <c r="AL23" i="1" s="1"/>
  <c r="AK37" i="1"/>
  <c r="AJ37" i="1"/>
  <c r="AI37" i="1"/>
  <c r="AH37" i="1"/>
  <c r="AG37" i="1"/>
  <c r="AG29" i="1" s="1"/>
  <c r="AF37" i="1"/>
  <c r="AE37" i="1"/>
  <c r="AD37" i="1"/>
  <c r="AD29" i="1" s="1"/>
  <c r="AD23" i="1" s="1"/>
  <c r="AC37" i="1"/>
  <c r="AB37" i="1"/>
  <c r="AA37" i="1"/>
  <c r="Z37" i="1"/>
  <c r="Z29" i="1" s="1"/>
  <c r="Z23" i="1" s="1"/>
  <c r="Z22" i="1" s="1"/>
  <c r="Y37" i="1"/>
  <c r="X37" i="1"/>
  <c r="W37" i="1"/>
  <c r="V37" i="1"/>
  <c r="V29" i="1" s="1"/>
  <c r="V23" i="1" s="1"/>
  <c r="U37" i="1"/>
  <c r="U29" i="1" s="1"/>
  <c r="T37" i="1"/>
  <c r="S37" i="1"/>
  <c r="R37" i="1"/>
  <c r="R29" i="1" s="1"/>
  <c r="R23" i="1" s="1"/>
  <c r="R22" i="1" s="1"/>
  <c r="Q37" i="1"/>
  <c r="Q29" i="1" s="1"/>
  <c r="Q23" i="1" s="1"/>
  <c r="Q22" i="1" s="1"/>
  <c r="P37" i="1"/>
  <c r="O37" i="1"/>
  <c r="N37" i="1"/>
  <c r="N29" i="1" s="1"/>
  <c r="N23" i="1" s="1"/>
  <c r="M37" i="1"/>
  <c r="L37" i="1"/>
  <c r="K37" i="1"/>
  <c r="J37" i="1"/>
  <c r="J29" i="1" s="1"/>
  <c r="J23" i="1" s="1"/>
  <c r="I37" i="1"/>
  <c r="I29" i="1" s="1"/>
  <c r="I23" i="1" s="1"/>
  <c r="H37" i="1"/>
  <c r="G37" i="1"/>
  <c r="F37" i="1"/>
  <c r="F29" i="1" s="1"/>
  <c r="F23" i="1" s="1"/>
  <c r="E37" i="1"/>
  <c r="E29" i="1" s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B30" i="1"/>
  <c r="BA30" i="1"/>
  <c r="AZ30" i="1"/>
  <c r="AZ29" i="1" s="1"/>
  <c r="AZ23" i="1" s="1"/>
  <c r="AY30" i="1"/>
  <c r="AY29" i="1" s="1"/>
  <c r="AY23" i="1" s="1"/>
  <c r="AX30" i="1"/>
  <c r="AW30" i="1"/>
  <c r="AV30" i="1"/>
  <c r="AV29" i="1" s="1"/>
  <c r="AU30" i="1"/>
  <c r="AU29" i="1" s="1"/>
  <c r="AT30" i="1"/>
  <c r="AS30" i="1"/>
  <c r="AR30" i="1"/>
  <c r="AR29" i="1" s="1"/>
  <c r="AR23" i="1" s="1"/>
  <c r="AQ30" i="1"/>
  <c r="AQ29" i="1" s="1"/>
  <c r="AP30" i="1"/>
  <c r="AO30" i="1"/>
  <c r="AN30" i="1"/>
  <c r="AN29" i="1" s="1"/>
  <c r="AN23" i="1" s="1"/>
  <c r="AM30" i="1"/>
  <c r="AM29" i="1" s="1"/>
  <c r="AL30" i="1"/>
  <c r="AK30" i="1"/>
  <c r="AJ30" i="1"/>
  <c r="AJ29" i="1" s="1"/>
  <c r="AJ23" i="1" s="1"/>
  <c r="AI30" i="1"/>
  <c r="AI29" i="1" s="1"/>
  <c r="AI23" i="1" s="1"/>
  <c r="AH30" i="1"/>
  <c r="AG30" i="1"/>
  <c r="AF30" i="1"/>
  <c r="AF29" i="1" s="1"/>
  <c r="AF23" i="1" s="1"/>
  <c r="AE30" i="1"/>
  <c r="AE29" i="1" s="1"/>
  <c r="AE23" i="1" s="1"/>
  <c r="AD30" i="1"/>
  <c r="AC30" i="1"/>
  <c r="AB30" i="1"/>
  <c r="AB29" i="1" s="1"/>
  <c r="AB23" i="1" s="1"/>
  <c r="AB22" i="1" s="1"/>
  <c r="AA30" i="1"/>
  <c r="AA29" i="1" s="1"/>
  <c r="Z30" i="1"/>
  <c r="Y30" i="1"/>
  <c r="X30" i="1"/>
  <c r="X29" i="1" s="1"/>
  <c r="X23" i="1" s="1"/>
  <c r="W30" i="1"/>
  <c r="W29" i="1" s="1"/>
  <c r="W23" i="1" s="1"/>
  <c r="W22" i="1" s="1"/>
  <c r="V30" i="1"/>
  <c r="U30" i="1"/>
  <c r="T30" i="1"/>
  <c r="S30" i="1"/>
  <c r="R30" i="1"/>
  <c r="Q30" i="1"/>
  <c r="P30" i="1"/>
  <c r="P29" i="1" s="1"/>
  <c r="P23" i="1" s="1"/>
  <c r="O30" i="1"/>
  <c r="O29" i="1" s="1"/>
  <c r="O23" i="1" s="1"/>
  <c r="N30" i="1"/>
  <c r="M30" i="1"/>
  <c r="L30" i="1"/>
  <c r="L29" i="1" s="1"/>
  <c r="L23" i="1" s="1"/>
  <c r="K30" i="1"/>
  <c r="K29" i="1" s="1"/>
  <c r="J30" i="1"/>
  <c r="I30" i="1"/>
  <c r="H30" i="1"/>
  <c r="H29" i="1" s="1"/>
  <c r="H23" i="1" s="1"/>
  <c r="G30" i="1"/>
  <c r="F30" i="1"/>
  <c r="E30" i="1"/>
  <c r="D30" i="1"/>
  <c r="D29" i="1" s="1"/>
  <c r="D23" i="1" s="1"/>
  <c r="BE29" i="1"/>
  <c r="BD29" i="1"/>
  <c r="AW29" i="1"/>
  <c r="AW23" i="1" s="1"/>
  <c r="AW22" i="1" s="1"/>
  <c r="AS29" i="1"/>
  <c r="AS23" i="1" s="1"/>
  <c r="AS22" i="1" s="1"/>
  <c r="AK29" i="1"/>
  <c r="AK23" i="1" s="1"/>
  <c r="AK22" i="1" s="1"/>
  <c r="AH29" i="1"/>
  <c r="AH23" i="1" s="1"/>
  <c r="AC29" i="1"/>
  <c r="AC23" i="1" s="1"/>
  <c r="AC22" i="1" s="1"/>
  <c r="Y29" i="1"/>
  <c r="T29" i="1"/>
  <c r="S29" i="1"/>
  <c r="S23" i="1" s="1"/>
  <c r="S22" i="1" s="1"/>
  <c r="M29" i="1"/>
  <c r="M23" i="1" s="1"/>
  <c r="M22" i="1" s="1"/>
  <c r="G29" i="1"/>
  <c r="G23" i="1" s="1"/>
  <c r="BE28" i="1"/>
  <c r="BD28" i="1"/>
  <c r="BC28" i="1"/>
  <c r="BB28" i="1"/>
  <c r="BA28" i="1"/>
  <c r="AZ28" i="1"/>
  <c r="AX28" i="1"/>
  <c r="AW28" i="1"/>
  <c r="AU28" i="1"/>
  <c r="AS28" i="1"/>
  <c r="AQ28" i="1"/>
  <c r="AP28" i="1"/>
  <c r="AM28" i="1"/>
  <c r="AL28" i="1"/>
  <c r="AK28" i="1"/>
  <c r="AH28" i="1"/>
  <c r="AG28" i="1"/>
  <c r="AC28" i="1"/>
  <c r="AA28" i="1"/>
  <c r="Z28" i="1"/>
  <c r="W28" i="1"/>
  <c r="V28" i="1"/>
  <c r="U28" i="1"/>
  <c r="S28" i="1"/>
  <c r="R28" i="1"/>
  <c r="Q28" i="1"/>
  <c r="M28" i="1"/>
  <c r="L28" i="1"/>
  <c r="K28" i="1"/>
  <c r="G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N26" i="1"/>
  <c r="AM26" i="1"/>
  <c r="AL26" i="1"/>
  <c r="AK26" i="1"/>
  <c r="AI26" i="1"/>
  <c r="AH26" i="1"/>
  <c r="AD26" i="1"/>
  <c r="AC26" i="1"/>
  <c r="AB26" i="1"/>
  <c r="AA26" i="1"/>
  <c r="Z26" i="1"/>
  <c r="X26" i="1"/>
  <c r="W26" i="1"/>
  <c r="V26" i="1"/>
  <c r="U26" i="1"/>
  <c r="U22" i="1" s="1"/>
  <c r="S26" i="1"/>
  <c r="R26" i="1"/>
  <c r="Q26" i="1"/>
  <c r="P26" i="1"/>
  <c r="O26" i="1"/>
  <c r="N26" i="1"/>
  <c r="M26" i="1"/>
  <c r="L26" i="1"/>
  <c r="K26" i="1"/>
  <c r="J26" i="1"/>
  <c r="G26" i="1"/>
  <c r="F26" i="1"/>
  <c r="BE25" i="1"/>
  <c r="BD25" i="1"/>
  <c r="BC25" i="1"/>
  <c r="BB25" i="1"/>
  <c r="AZ25" i="1"/>
  <c r="AY25" i="1"/>
  <c r="AX25" i="1"/>
  <c r="AV25" i="1"/>
  <c r="AU25" i="1"/>
  <c r="AT25" i="1"/>
  <c r="AR25" i="1"/>
  <c r="AQ25" i="1"/>
  <c r="AP25" i="1"/>
  <c r="AN25" i="1"/>
  <c r="AM25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BE24" i="1"/>
  <c r="BD24" i="1"/>
  <c r="BA24" i="1"/>
  <c r="AX24" i="1"/>
  <c r="AW24" i="1"/>
  <c r="AS24" i="1"/>
  <c r="AP24" i="1"/>
  <c r="AK24" i="1"/>
  <c r="AD24" i="1"/>
  <c r="AC24" i="1"/>
  <c r="AA24" i="1"/>
  <c r="Z24" i="1"/>
  <c r="V24" i="1"/>
  <c r="U24" i="1"/>
  <c r="S24" i="1"/>
  <c r="Q24" i="1"/>
  <c r="M24" i="1"/>
  <c r="F24" i="1"/>
  <c r="BE23" i="1"/>
  <c r="BD23" i="1"/>
  <c r="BC23" i="1"/>
  <c r="BA23" i="1"/>
  <c r="AV23" i="1"/>
  <c r="AU23" i="1"/>
  <c r="AQ23" i="1"/>
  <c r="AM23" i="1"/>
  <c r="AG23" i="1"/>
  <c r="AA23" i="1"/>
  <c r="Y23" i="1"/>
  <c r="U23" i="1"/>
  <c r="T23" i="1"/>
  <c r="K23" i="1"/>
  <c r="E23" i="1"/>
  <c r="BE22" i="1"/>
  <c r="BD22" i="1"/>
  <c r="BC22" i="1"/>
  <c r="AA22" i="1"/>
  <c r="V22" i="1"/>
  <c r="P22" i="1" l="1"/>
  <c r="AY47" i="1"/>
  <c r="AY24" i="1" s="1"/>
  <c r="AY22" i="1" s="1"/>
  <c r="AQ47" i="1"/>
  <c r="AQ24" i="1" s="1"/>
  <c r="AQ22" i="1" s="1"/>
  <c r="P47" i="1"/>
  <c r="P24" i="1" s="1"/>
  <c r="T47" i="1"/>
  <c r="T24" i="1" s="1"/>
  <c r="T22" i="1" s="1"/>
  <c r="X47" i="1"/>
  <c r="X24" i="1" s="1"/>
  <c r="AV47" i="1"/>
  <c r="AV24" i="1" s="1"/>
  <c r="AV22" i="1" s="1"/>
  <c r="X22" i="1"/>
  <c r="AR47" i="1"/>
  <c r="AR24" i="1" s="1"/>
  <c r="AR22" i="1" s="1"/>
  <c r="AE81" i="1"/>
  <c r="AO80" i="1"/>
  <c r="AO28" i="1" s="1"/>
  <c r="BA22" i="1"/>
  <c r="T63" i="1"/>
  <c r="AZ47" i="1"/>
  <c r="AZ24" i="1" s="1"/>
  <c r="AZ22" i="1" s="1"/>
  <c r="AM47" i="1"/>
  <c r="AM24" i="1" s="1"/>
  <c r="AM22" i="1" s="1"/>
  <c r="AE76" i="1"/>
  <c r="AJ75" i="1"/>
  <c r="AJ26" i="1" s="1"/>
  <c r="E81" i="1"/>
  <c r="E80" i="1" s="1"/>
  <c r="E28" i="1" s="1"/>
  <c r="Y80" i="1"/>
  <c r="Y28" i="1" s="1"/>
  <c r="AE52" i="1"/>
  <c r="AF56" i="1"/>
  <c r="AF47" i="1" s="1"/>
  <c r="AF24" i="1" s="1"/>
  <c r="AF22" i="1" s="1"/>
  <c r="E59" i="1"/>
  <c r="AT63" i="1"/>
  <c r="AT56" i="1" s="1"/>
  <c r="AT47" i="1" s="1"/>
  <c r="AT24" i="1" s="1"/>
  <c r="AT22" i="1" s="1"/>
  <c r="J92" i="1"/>
  <c r="E76" i="1"/>
  <c r="E75" i="1" s="1"/>
  <c r="E26" i="1" s="1"/>
  <c r="T75" i="1"/>
  <c r="T26" i="1" s="1"/>
  <c r="AG75" i="1"/>
  <c r="AG26" i="1" s="1"/>
  <c r="AO75" i="1"/>
  <c r="AO26" i="1" s="1"/>
  <c r="I75" i="1"/>
  <c r="I26" i="1" s="1"/>
  <c r="AJ80" i="1"/>
  <c r="AJ28" i="1" s="1"/>
  <c r="AN47" i="1"/>
  <c r="AN24" i="1" s="1"/>
  <c r="AN22" i="1" s="1"/>
  <c r="H56" i="1"/>
  <c r="H47" i="1" s="1"/>
  <c r="H24" i="1" s="1"/>
  <c r="H22" i="1" s="1"/>
  <c r="J57" i="1"/>
  <c r="E58" i="1"/>
  <c r="E57" i="1" s="1"/>
  <c r="AJ58" i="1"/>
  <c r="AL57" i="1"/>
  <c r="AL56" i="1" s="1"/>
  <c r="AG58" i="1"/>
  <c r="AG57" i="1" s="1"/>
  <c r="AG56" i="1" s="1"/>
  <c r="AG47" i="1" s="1"/>
  <c r="AG24" i="1" s="1"/>
  <c r="AG22" i="1" s="1"/>
  <c r="AF63" i="1"/>
  <c r="AJ63" i="1"/>
  <c r="AE64" i="1"/>
  <c r="AE63" i="1" s="1"/>
  <c r="AY63" i="1"/>
  <c r="AF80" i="1"/>
  <c r="AF28" i="1" s="1"/>
  <c r="J84" i="1"/>
  <c r="E84" i="1" s="1"/>
  <c r="I84" i="1"/>
  <c r="AJ51" i="1"/>
  <c r="AL50" i="1"/>
  <c r="AL48" i="1" s="1"/>
  <c r="AL47" i="1" s="1"/>
  <c r="AL24" i="1" s="1"/>
  <c r="AL22" i="1" s="1"/>
  <c r="AO57" i="1"/>
  <c r="AO56" i="1" s="1"/>
  <c r="G65" i="1"/>
  <c r="L63" i="1"/>
  <c r="L56" i="1" s="1"/>
  <c r="L47" i="1" s="1"/>
  <c r="L24" i="1" s="1"/>
  <c r="L22" i="1" s="1"/>
  <c r="J65" i="1"/>
  <c r="Y75" i="1"/>
  <c r="Y26" i="1" s="1"/>
  <c r="AE78" i="1"/>
  <c r="F80" i="1"/>
  <c r="F28" i="1" s="1"/>
  <c r="F22" i="1" s="1"/>
  <c r="I81" i="1"/>
  <c r="N80" i="1"/>
  <c r="N28" i="1" s="1"/>
  <c r="N22" i="1" s="1"/>
  <c r="AD80" i="1"/>
  <c r="AD28" i="1" s="1"/>
  <c r="AD22" i="1" s="1"/>
  <c r="AE87" i="1"/>
  <c r="AO50" i="1"/>
  <c r="AO48" i="1" s="1"/>
  <c r="D56" i="1"/>
  <c r="D47" i="1" s="1"/>
  <c r="D24" i="1" s="1"/>
  <c r="D22" i="1" s="1"/>
  <c r="T56" i="1"/>
  <c r="AY56" i="1"/>
  <c r="Y57" i="1"/>
  <c r="Y56" i="1" s="1"/>
  <c r="Y47" i="1" s="1"/>
  <c r="Y24" i="1" s="1"/>
  <c r="Y22" i="1" s="1"/>
  <c r="AH57" i="1"/>
  <c r="AH56" i="1" s="1"/>
  <c r="AH47" i="1" s="1"/>
  <c r="AH24" i="1" s="1"/>
  <c r="AH22" i="1" s="1"/>
  <c r="AE59" i="1"/>
  <c r="G63" i="1"/>
  <c r="G56" i="1" s="1"/>
  <c r="G47" i="1" s="1"/>
  <c r="G24" i="1" s="1"/>
  <c r="G22" i="1" s="1"/>
  <c r="E64" i="1"/>
  <c r="O63" i="1"/>
  <c r="O56" i="1" s="1"/>
  <c r="O47" i="1" s="1"/>
  <c r="O24" i="1" s="1"/>
  <c r="O22" i="1" s="1"/>
  <c r="AI63" i="1"/>
  <c r="AI56" i="1" s="1"/>
  <c r="AI47" i="1" s="1"/>
  <c r="AI24" i="1" s="1"/>
  <c r="AI22" i="1" s="1"/>
  <c r="AE77" i="1"/>
  <c r="AE82" i="1"/>
  <c r="O80" i="1"/>
  <c r="O28" i="1" s="1"/>
  <c r="AI80" i="1"/>
  <c r="AI28" i="1" s="1"/>
  <c r="AY80" i="1"/>
  <c r="AY28" i="1" s="1"/>
  <c r="AE86" i="1"/>
  <c r="E63" i="1" l="1"/>
  <c r="AO47" i="1"/>
  <c r="AO24" i="1" s="1"/>
  <c r="AO22" i="1" s="1"/>
  <c r="I80" i="1"/>
  <c r="I28" i="1" s="1"/>
  <c r="I22" i="1" s="1"/>
  <c r="E65" i="1"/>
  <c r="J63" i="1"/>
  <c r="AE80" i="1"/>
  <c r="AE28" i="1" s="1"/>
  <c r="AE58" i="1"/>
  <c r="AE57" i="1" s="1"/>
  <c r="AE56" i="1" s="1"/>
  <c r="AJ57" i="1"/>
  <c r="AJ56" i="1" s="1"/>
  <c r="AE75" i="1"/>
  <c r="AE26" i="1" s="1"/>
  <c r="J56" i="1"/>
  <c r="J47" i="1" s="1"/>
  <c r="J24" i="1" s="1"/>
  <c r="AE51" i="1"/>
  <c r="AE50" i="1" s="1"/>
  <c r="AE48" i="1" s="1"/>
  <c r="AJ50" i="1"/>
  <c r="AJ48" i="1" s="1"/>
  <c r="AJ47" i="1" s="1"/>
  <c r="AJ24" i="1" s="1"/>
  <c r="AJ22" i="1" s="1"/>
  <c r="E56" i="1"/>
  <c r="E47" i="1" s="1"/>
  <c r="E24" i="1" s="1"/>
  <c r="E22" i="1" s="1"/>
  <c r="J80" i="1"/>
  <c r="J28" i="1" s="1"/>
  <c r="AE47" i="1" l="1"/>
  <c r="AE24" i="1" s="1"/>
  <c r="AE22" i="1" s="1"/>
  <c r="J22" i="1"/>
</calcChain>
</file>

<file path=xl/sharedStrings.xml><?xml version="1.0" encoding="utf-8"?>
<sst xmlns="http://schemas.openxmlformats.org/spreadsheetml/2006/main" count="435" uniqueCount="223">
  <si>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</si>
  <si>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</si>
  <si>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</si>
  <si>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</si>
  <si>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III квартал 2022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</si>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</sst>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04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5" fillId="0" borderId="0" xfId="1" applyFont="1" applyFill="1" applyBorder="1" applyAlignment="1">
      <alignment horizontal="center"/>
    </xf>
    <xf numFmtId="2" fontId="15" fillId="0" borderId="0" xfId="1" applyNumberFormat="1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7" fillId="0" borderId="0" xfId="1" applyNumberFormat="1" applyFont="1" applyFill="1" applyBorder="1" applyAlignment="1">
      <alignment horizontal="center" vertical="top"/>
    </xf>
    <xf numFmtId="2" fontId="17" fillId="0" borderId="0" xfId="1" applyNumberFormat="1" applyFont="1" applyFill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center" vertical="top"/>
    </xf>
    <xf numFmtId="1" fontId="17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7" fillId="0" borderId="0" xfId="1" applyNumberFormat="1" applyFont="1" applyFill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left" vertical="center" wrapText="1"/>
    </xf>
    <xf numFmtId="168" fontId="17" fillId="0" borderId="1" xfId="1" applyNumberFormat="1" applyFont="1" applyFill="1" applyBorder="1" applyAlignment="1">
      <alignment horizontal="center" vertical="center" wrapText="1"/>
    </xf>
    <xf numFmtId="2" fontId="19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2" fontId="19" fillId="3" borderId="0" xfId="1" applyNumberFormat="1" applyFont="1" applyFill="1" applyAlignment="1">
      <alignment horizontal="center"/>
    </xf>
    <xf numFmtId="0" fontId="1" fillId="3" borderId="0" xfId="1" applyFont="1" applyFill="1"/>
    <xf numFmtId="2" fontId="19" fillId="0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21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16" fillId="0" borderId="0" xfId="1" applyFont="1" applyFill="1" applyAlignment="1">
      <alignment horizontal="center" vertical="center" wrapText="1"/>
    </xf>
    <xf numFmtId="2" fontId="15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15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5.4830913599999995</v>
          </cell>
        </row>
        <row r="51">
          <cell r="S51">
            <v>27.109563995999999</v>
          </cell>
        </row>
        <row r="57">
          <cell r="S57">
            <v>47.495938512000002</v>
          </cell>
        </row>
        <row r="58">
          <cell r="S58">
            <v>16.476926300000002</v>
          </cell>
        </row>
        <row r="63">
          <cell r="S63">
            <v>7.7742276359999991</v>
          </cell>
        </row>
        <row r="64">
          <cell r="S64">
            <v>32.075777639999998</v>
          </cell>
        </row>
        <row r="75">
          <cell r="S75">
            <v>35.757745448000001</v>
          </cell>
        </row>
        <row r="76">
          <cell r="S76">
            <v>6.474933</v>
          </cell>
        </row>
        <row r="77">
          <cell r="S77">
            <v>11.337279228</v>
          </cell>
        </row>
        <row r="80">
          <cell r="S80">
            <v>9.1202339039999991</v>
          </cell>
        </row>
        <row r="81">
          <cell r="S81">
            <v>1.2677949959999999</v>
          </cell>
        </row>
        <row r="82">
          <cell r="S82">
            <v>1.5954608640000001</v>
          </cell>
        </row>
        <row r="83">
          <cell r="S83">
            <v>0.49361150399999998</v>
          </cell>
        </row>
        <row r="84">
          <cell r="S84">
            <v>1.7881970399999998</v>
          </cell>
        </row>
        <row r="85">
          <cell r="S85">
            <v>4.3924500000000002</v>
          </cell>
        </row>
        <row r="86">
          <cell r="S86">
            <v>2.4</v>
          </cell>
        </row>
      </sheetData>
      <sheetData sheetId="7"/>
      <sheetData sheetId="8">
        <row r="50">
          <cell r="K50">
            <v>4.5692427999999996</v>
          </cell>
        </row>
        <row r="51">
          <cell r="K51">
            <v>22.591303329999999</v>
          </cell>
        </row>
        <row r="57">
          <cell r="K57">
            <v>39.579948760000001</v>
          </cell>
        </row>
        <row r="58">
          <cell r="K58">
            <v>13.730771920000002</v>
          </cell>
        </row>
        <row r="63">
          <cell r="K63">
            <v>6.4785230299999998</v>
          </cell>
        </row>
        <row r="64">
          <cell r="K64">
            <v>26.729814700000002</v>
          </cell>
        </row>
        <row r="75">
          <cell r="K75">
            <v>29.798121210000005</v>
          </cell>
        </row>
        <row r="76">
          <cell r="K76">
            <v>5.3957775000000003</v>
          </cell>
        </row>
        <row r="77">
          <cell r="K77">
            <v>9.4477326900000005</v>
          </cell>
        </row>
        <row r="80">
          <cell r="K80">
            <v>7.6001949199999999</v>
          </cell>
        </row>
        <row r="81">
          <cell r="K81">
            <v>1.05649583</v>
          </cell>
        </row>
        <row r="82">
          <cell r="K82">
            <v>1.3295507200000001</v>
          </cell>
        </row>
        <row r="83">
          <cell r="K83">
            <v>0.41134292</v>
          </cell>
        </row>
        <row r="84">
          <cell r="K84">
            <v>1.4901641999999999</v>
          </cell>
        </row>
        <row r="85">
          <cell r="K85">
            <v>3.6603750000000002</v>
          </cell>
        </row>
        <row r="86">
          <cell r="K86">
            <v>2</v>
          </cell>
        </row>
      </sheetData>
      <sheetData sheetId="9">
        <row r="52">
          <cell r="AV52">
            <v>0</v>
          </cell>
        </row>
        <row r="53">
          <cell r="AV53">
            <v>0</v>
          </cell>
        </row>
        <row r="59">
          <cell r="AV59">
            <v>0</v>
          </cell>
        </row>
        <row r="65">
          <cell r="AV65">
            <v>0</v>
          </cell>
        </row>
        <row r="66">
          <cell r="AV66">
            <v>0.1241939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3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AE27" sqref="AE27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4" style="6" customWidth="1"/>
    <col min="6" max="9" width="10.140625" style="3" customWidth="1"/>
    <col min="10" max="10" width="21" style="3" customWidth="1"/>
    <col min="11" max="12" width="10.140625" style="3" customWidth="1"/>
    <col min="13" max="13" width="10.140625" style="32" customWidth="1"/>
    <col min="14" max="14" width="10.140625" style="3" customWidth="1"/>
    <col min="15" max="15" width="14.7109375" style="3" customWidth="1"/>
    <col min="16" max="19" width="10.140625" style="3" customWidth="1"/>
    <col min="20" max="24" width="11.140625" style="6" customWidth="1"/>
    <col min="25" max="29" width="10.140625" style="6" hidden="1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4" width="14.140625" style="3" customWidth="1"/>
    <col min="35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40" width="10.140625" style="3" customWidth="1"/>
    <col min="41" max="41" width="12.5703125" style="3" customWidth="1"/>
    <col min="42" max="45" width="10.140625" style="3" customWidth="1"/>
    <col min="46" max="50" width="10.42578125" style="3" customWidth="1"/>
    <col min="51" max="55" width="10.140625" style="3" customWidth="1"/>
    <col min="56" max="56" width="8.28515625" style="14" customWidth="1"/>
    <col min="57" max="57" width="11.28515625" style="14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1"/>
      <c r="P17" s="61"/>
      <c r="Q17" s="61"/>
      <c r="R17" s="61"/>
      <c r="S17" s="61"/>
      <c r="T17" s="63"/>
      <c r="U17" s="61"/>
      <c r="V17" s="60"/>
      <c r="W17" s="61"/>
      <c r="X17" s="61"/>
      <c r="Y17" s="61"/>
      <c r="Z17" s="61"/>
      <c r="AA17" s="61"/>
      <c r="AB17" s="61"/>
      <c r="AC17" s="64"/>
      <c r="AD17" s="59" t="s">
        <v>14</v>
      </c>
      <c r="AE17" s="61"/>
      <c r="AF17" s="61"/>
      <c r="AG17" s="65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4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3"/>
      <c r="U18" s="61"/>
      <c r="V18" s="60"/>
      <c r="W18" s="61"/>
      <c r="X18" s="61"/>
      <c r="Y18" s="61"/>
      <c r="Z18" s="61"/>
      <c r="AA18" s="61"/>
      <c r="AB18" s="61"/>
      <c r="AC18" s="64"/>
      <c r="AD18" s="68" t="s">
        <v>15</v>
      </c>
      <c r="AE18" s="59" t="s">
        <v>16</v>
      </c>
      <c r="AF18" s="61"/>
      <c r="AG18" s="65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4"/>
    </row>
    <row r="19" spans="1:57" ht="42.75" customHeight="1" x14ac:dyDescent="0.2">
      <c r="A19" s="58"/>
      <c r="B19" s="58"/>
      <c r="C19" s="58"/>
      <c r="D19" s="69" t="s">
        <v>17</v>
      </c>
      <c r="E19" s="70" t="s">
        <v>17</v>
      </c>
      <c r="F19" s="58"/>
      <c r="G19" s="58"/>
      <c r="H19" s="58"/>
      <c r="I19" s="58"/>
      <c r="J19" s="58" t="s">
        <v>18</v>
      </c>
      <c r="K19" s="58"/>
      <c r="L19" s="58"/>
      <c r="M19" s="71"/>
      <c r="N19" s="58"/>
      <c r="O19" s="58" t="s">
        <v>19</v>
      </c>
      <c r="P19" s="58"/>
      <c r="Q19" s="58"/>
      <c r="R19" s="58"/>
      <c r="S19" s="5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58" t="s">
        <v>17</v>
      </c>
      <c r="AF19" s="58"/>
      <c r="AG19" s="73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4"/>
      <c r="E20" s="75" t="s">
        <v>22</v>
      </c>
      <c r="F20" s="76" t="s">
        <v>23</v>
      </c>
      <c r="G20" s="76" t="s">
        <v>24</v>
      </c>
      <c r="H20" s="76" t="s">
        <v>25</v>
      </c>
      <c r="I20" s="76" t="s">
        <v>26</v>
      </c>
      <c r="J20" s="76" t="s">
        <v>22</v>
      </c>
      <c r="K20" s="76" t="s">
        <v>23</v>
      </c>
      <c r="L20" s="76" t="s">
        <v>24</v>
      </c>
      <c r="M20" s="76" t="s">
        <v>25</v>
      </c>
      <c r="N20" s="76" t="s">
        <v>26</v>
      </c>
      <c r="O20" s="76" t="s">
        <v>22</v>
      </c>
      <c r="P20" s="76" t="s">
        <v>23</v>
      </c>
      <c r="Q20" s="76" t="s">
        <v>24</v>
      </c>
      <c r="R20" s="76" t="s">
        <v>25</v>
      </c>
      <c r="S20" s="76" t="s">
        <v>26</v>
      </c>
      <c r="T20" s="75" t="s">
        <v>22</v>
      </c>
      <c r="U20" s="75" t="s">
        <v>23</v>
      </c>
      <c r="V20" s="75" t="s">
        <v>24</v>
      </c>
      <c r="W20" s="75" t="s">
        <v>25</v>
      </c>
      <c r="X20" s="75" t="s">
        <v>26</v>
      </c>
      <c r="Y20" s="75" t="s">
        <v>22</v>
      </c>
      <c r="Z20" s="75" t="s">
        <v>23</v>
      </c>
      <c r="AA20" s="75" t="s">
        <v>24</v>
      </c>
      <c r="AB20" s="75" t="s">
        <v>25</v>
      </c>
      <c r="AC20" s="75" t="s">
        <v>26</v>
      </c>
      <c r="AD20" s="77"/>
      <c r="AE20" s="75" t="s">
        <v>22</v>
      </c>
      <c r="AF20" s="76" t="s">
        <v>23</v>
      </c>
      <c r="AG20" s="75" t="s">
        <v>24</v>
      </c>
      <c r="AH20" s="76" t="s">
        <v>25</v>
      </c>
      <c r="AI20" s="76" t="s">
        <v>26</v>
      </c>
      <c r="AJ20" s="76" t="s">
        <v>22</v>
      </c>
      <c r="AK20" s="76" t="s">
        <v>23</v>
      </c>
      <c r="AL20" s="76" t="s">
        <v>24</v>
      </c>
      <c r="AM20" s="76" t="s">
        <v>25</v>
      </c>
      <c r="AN20" s="76" t="s">
        <v>26</v>
      </c>
      <c r="AO20" s="76" t="s">
        <v>22</v>
      </c>
      <c r="AP20" s="76" t="s">
        <v>23</v>
      </c>
      <c r="AQ20" s="76" t="s">
        <v>24</v>
      </c>
      <c r="AR20" s="76" t="s">
        <v>25</v>
      </c>
      <c r="AS20" s="76" t="s">
        <v>26</v>
      </c>
      <c r="AT20" s="76" t="s">
        <v>22</v>
      </c>
      <c r="AU20" s="76" t="s">
        <v>23</v>
      </c>
      <c r="AV20" s="76" t="s">
        <v>24</v>
      </c>
      <c r="AW20" s="76" t="s">
        <v>25</v>
      </c>
      <c r="AX20" s="76" t="s">
        <v>26</v>
      </c>
      <c r="AY20" s="76" t="s">
        <v>22</v>
      </c>
      <c r="AZ20" s="76" t="s">
        <v>23</v>
      </c>
      <c r="BA20" s="76" t="s">
        <v>24</v>
      </c>
      <c r="BB20" s="76" t="s">
        <v>25</v>
      </c>
      <c r="BC20" s="76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8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8" t="s">
        <v>42</v>
      </c>
      <c r="U21" s="68" t="s">
        <v>43</v>
      </c>
      <c r="V21" s="68" t="s">
        <v>44</v>
      </c>
      <c r="W21" s="68" t="s">
        <v>45</v>
      </c>
      <c r="X21" s="68" t="s">
        <v>46</v>
      </c>
      <c r="Y21" s="68" t="s">
        <v>47</v>
      </c>
      <c r="Z21" s="68" t="s">
        <v>48</v>
      </c>
      <c r="AA21" s="68" t="s">
        <v>49</v>
      </c>
      <c r="AB21" s="68" t="s">
        <v>50</v>
      </c>
      <c r="AC21" s="68" t="s">
        <v>51</v>
      </c>
      <c r="AD21" s="68">
        <v>6</v>
      </c>
      <c r="AE21" s="68" t="s">
        <v>52</v>
      </c>
      <c r="AF21" s="66" t="s">
        <v>53</v>
      </c>
      <c r="AG21" s="68" t="s">
        <v>54</v>
      </c>
      <c r="AH21" s="66" t="s">
        <v>55</v>
      </c>
      <c r="AI21" s="66" t="s">
        <v>56</v>
      </c>
      <c r="AJ21" s="78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66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31.5" x14ac:dyDescent="0.2">
      <c r="A22" s="79">
        <v>0</v>
      </c>
      <c r="B22" s="80" t="s">
        <v>77</v>
      </c>
      <c r="C22" s="79" t="s">
        <v>78</v>
      </c>
      <c r="D22" s="81">
        <f>SUM(D23:D28)</f>
        <v>211.04323142799998</v>
      </c>
      <c r="E22" s="81">
        <f t="shared" ref="E22:BC22" si="0">SUM(E23:E28)</f>
        <v>49.276852315999996</v>
      </c>
      <c r="F22" s="81">
        <f t="shared" si="0"/>
        <v>3.0298999999999987</v>
      </c>
      <c r="G22" s="81">
        <f t="shared" si="0"/>
        <v>27.185543878000004</v>
      </c>
      <c r="H22" s="81">
        <f t="shared" si="0"/>
        <v>16.661408437999999</v>
      </c>
      <c r="I22" s="81">
        <f t="shared" si="0"/>
        <v>2.4</v>
      </c>
      <c r="J22" s="81">
        <f t="shared" si="0"/>
        <v>4.1750344320000004</v>
      </c>
      <c r="K22" s="81">
        <f t="shared" si="0"/>
        <v>0.29010000000000002</v>
      </c>
      <c r="L22" s="81">
        <f t="shared" si="0"/>
        <v>2.675089608</v>
      </c>
      <c r="M22" s="81">
        <f t="shared" si="0"/>
        <v>1.2098448239999999</v>
      </c>
      <c r="N22" s="81">
        <f t="shared" si="0"/>
        <v>0</v>
      </c>
      <c r="O22" s="81">
        <f t="shared" si="0"/>
        <v>28.928962093999999</v>
      </c>
      <c r="P22" s="81">
        <f t="shared" si="0"/>
        <v>2.0509999999999988</v>
      </c>
      <c r="Q22" s="81">
        <f t="shared" si="0"/>
        <v>19.282274790000002</v>
      </c>
      <c r="R22" s="81">
        <f t="shared" si="0"/>
        <v>7.5956873040000001</v>
      </c>
      <c r="S22" s="81">
        <f t="shared" si="0"/>
        <v>0</v>
      </c>
      <c r="T22" s="81">
        <f t="shared" si="0"/>
        <v>16.172855789999996</v>
      </c>
      <c r="U22" s="81">
        <f t="shared" si="0"/>
        <v>0.68879999999999975</v>
      </c>
      <c r="V22" s="81">
        <f t="shared" si="0"/>
        <v>5.2281794799999997</v>
      </c>
      <c r="W22" s="81">
        <f t="shared" si="0"/>
        <v>7.8558763099999993</v>
      </c>
      <c r="X22" s="81">
        <f t="shared" si="0"/>
        <v>2.4</v>
      </c>
      <c r="Y22" s="81">
        <f t="shared" si="0"/>
        <v>0</v>
      </c>
      <c r="Z22" s="81">
        <f t="shared" si="0"/>
        <v>0</v>
      </c>
      <c r="AA22" s="81">
        <f t="shared" si="0"/>
        <v>0</v>
      </c>
      <c r="AB22" s="81">
        <f t="shared" si="0"/>
        <v>0</v>
      </c>
      <c r="AC22" s="81">
        <f t="shared" si="0"/>
        <v>0</v>
      </c>
      <c r="AD22" s="81">
        <f t="shared" si="0"/>
        <v>175.86935953</v>
      </c>
      <c r="AE22" s="81">
        <f t="shared" si="0"/>
        <v>42.115391019999997</v>
      </c>
      <c r="AF22" s="81">
        <f t="shared" si="0"/>
        <v>3.0298999999999987</v>
      </c>
      <c r="AG22" s="81">
        <f t="shared" si="0"/>
        <v>23.200983989999997</v>
      </c>
      <c r="AH22" s="81">
        <f t="shared" si="0"/>
        <v>13.884507030000002</v>
      </c>
      <c r="AI22" s="81">
        <f t="shared" si="0"/>
        <v>2</v>
      </c>
      <c r="AJ22" s="81">
        <f t="shared" si="0"/>
        <v>3.6202940899999998</v>
      </c>
      <c r="AK22" s="81">
        <f t="shared" si="0"/>
        <v>0.29010000000000002</v>
      </c>
      <c r="AL22" s="81">
        <f t="shared" si="0"/>
        <v>2.32199007</v>
      </c>
      <c r="AM22" s="81">
        <f t="shared" si="0"/>
        <v>1.0082040200000002</v>
      </c>
      <c r="AN22" s="81">
        <f t="shared" si="0"/>
        <v>0</v>
      </c>
      <c r="AO22" s="81">
        <f t="shared" si="0"/>
        <v>24.772337409999999</v>
      </c>
      <c r="AP22" s="81">
        <f t="shared" si="0"/>
        <v>2.0509999999999988</v>
      </c>
      <c r="AQ22" s="81">
        <f t="shared" si="0"/>
        <v>16.391597990000001</v>
      </c>
      <c r="AR22" s="81">
        <f t="shared" si="0"/>
        <v>6.329739420000001</v>
      </c>
      <c r="AS22" s="81">
        <f t="shared" si="0"/>
        <v>0</v>
      </c>
      <c r="AT22" s="81">
        <f t="shared" si="0"/>
        <v>13.72275952</v>
      </c>
      <c r="AU22" s="81">
        <f t="shared" si="0"/>
        <v>0.68879999999999975</v>
      </c>
      <c r="AV22" s="81">
        <f t="shared" si="0"/>
        <v>4.4873959299999999</v>
      </c>
      <c r="AW22" s="81">
        <f t="shared" si="0"/>
        <v>6.5465635899999999</v>
      </c>
      <c r="AX22" s="81">
        <f t="shared" si="0"/>
        <v>2</v>
      </c>
      <c r="AY22" s="81">
        <f t="shared" si="0"/>
        <v>0</v>
      </c>
      <c r="AZ22" s="81">
        <f t="shared" si="0"/>
        <v>0</v>
      </c>
      <c r="BA22" s="81">
        <f t="shared" si="0"/>
        <v>0</v>
      </c>
      <c r="BB22" s="81">
        <f t="shared" si="0"/>
        <v>0</v>
      </c>
      <c r="BC22" s="81">
        <f t="shared" si="0"/>
        <v>0</v>
      </c>
      <c r="BD22" s="82" t="e">
        <f>SUM(#REF!,#REF!,#REF!,#REF!,#REF!)</f>
        <v>#REF!</v>
      </c>
      <c r="BE22" s="82" t="e">
        <f>SUM(#REF!,#REF!,#REF!,#REF!,#REF!)</f>
        <v>#REF!</v>
      </c>
    </row>
    <row r="23" spans="1:57" ht="21" customHeight="1" x14ac:dyDescent="0.2">
      <c r="A23" s="83" t="s">
        <v>79</v>
      </c>
      <c r="B23" s="84" t="s">
        <v>80</v>
      </c>
      <c r="C23" s="83" t="s">
        <v>78</v>
      </c>
      <c r="D23" s="85">
        <f t="shared" ref="D23:BC23" si="1">SUM(D29)</f>
        <v>0</v>
      </c>
      <c r="E23" s="85">
        <f t="shared" si="1"/>
        <v>0</v>
      </c>
      <c r="F23" s="85">
        <f t="shared" si="1"/>
        <v>0</v>
      </c>
      <c r="G23" s="85">
        <f t="shared" si="1"/>
        <v>0</v>
      </c>
      <c r="H23" s="85">
        <f t="shared" si="1"/>
        <v>0</v>
      </c>
      <c r="I23" s="85">
        <f t="shared" si="1"/>
        <v>0</v>
      </c>
      <c r="J23" s="85">
        <f t="shared" si="1"/>
        <v>0</v>
      </c>
      <c r="K23" s="85">
        <f t="shared" si="1"/>
        <v>0</v>
      </c>
      <c r="L23" s="85">
        <f t="shared" si="1"/>
        <v>0</v>
      </c>
      <c r="M23" s="85">
        <f t="shared" si="1"/>
        <v>0</v>
      </c>
      <c r="N23" s="85">
        <f t="shared" si="1"/>
        <v>0</v>
      </c>
      <c r="O23" s="85">
        <f t="shared" si="1"/>
        <v>0</v>
      </c>
      <c r="P23" s="85">
        <f t="shared" si="1"/>
        <v>0</v>
      </c>
      <c r="Q23" s="85">
        <f t="shared" si="1"/>
        <v>0</v>
      </c>
      <c r="R23" s="85">
        <f t="shared" si="1"/>
        <v>0</v>
      </c>
      <c r="S23" s="85">
        <f t="shared" si="1"/>
        <v>0</v>
      </c>
      <c r="T23" s="85">
        <f t="shared" si="1"/>
        <v>0</v>
      </c>
      <c r="U23" s="85">
        <f t="shared" si="1"/>
        <v>0</v>
      </c>
      <c r="V23" s="85">
        <f t="shared" si="1"/>
        <v>0</v>
      </c>
      <c r="W23" s="85">
        <f t="shared" si="1"/>
        <v>0</v>
      </c>
      <c r="X23" s="85">
        <f t="shared" si="1"/>
        <v>0</v>
      </c>
      <c r="Y23" s="85">
        <f t="shared" si="1"/>
        <v>0</v>
      </c>
      <c r="Z23" s="85">
        <f t="shared" si="1"/>
        <v>0</v>
      </c>
      <c r="AA23" s="85">
        <f t="shared" si="1"/>
        <v>0</v>
      </c>
      <c r="AB23" s="85">
        <f t="shared" si="1"/>
        <v>0</v>
      </c>
      <c r="AC23" s="85">
        <f t="shared" si="1"/>
        <v>0</v>
      </c>
      <c r="AD23" s="85">
        <f t="shared" si="1"/>
        <v>0</v>
      </c>
      <c r="AE23" s="85">
        <f t="shared" si="1"/>
        <v>0</v>
      </c>
      <c r="AF23" s="85">
        <f t="shared" si="1"/>
        <v>0</v>
      </c>
      <c r="AG23" s="85">
        <f t="shared" si="1"/>
        <v>0</v>
      </c>
      <c r="AH23" s="85">
        <f t="shared" si="1"/>
        <v>0</v>
      </c>
      <c r="AI23" s="85">
        <f t="shared" si="1"/>
        <v>0</v>
      </c>
      <c r="AJ23" s="85">
        <f t="shared" si="1"/>
        <v>0</v>
      </c>
      <c r="AK23" s="85">
        <f t="shared" si="1"/>
        <v>0</v>
      </c>
      <c r="AL23" s="85">
        <f t="shared" si="1"/>
        <v>0</v>
      </c>
      <c r="AM23" s="85">
        <f t="shared" si="1"/>
        <v>0</v>
      </c>
      <c r="AN23" s="85">
        <f t="shared" si="1"/>
        <v>0</v>
      </c>
      <c r="AO23" s="85">
        <f t="shared" si="1"/>
        <v>0</v>
      </c>
      <c r="AP23" s="85">
        <f t="shared" si="1"/>
        <v>0</v>
      </c>
      <c r="AQ23" s="85">
        <f t="shared" si="1"/>
        <v>0</v>
      </c>
      <c r="AR23" s="85">
        <f t="shared" si="1"/>
        <v>0</v>
      </c>
      <c r="AS23" s="85">
        <f t="shared" si="1"/>
        <v>0</v>
      </c>
      <c r="AT23" s="85">
        <f t="shared" si="1"/>
        <v>0</v>
      </c>
      <c r="AU23" s="85">
        <f t="shared" si="1"/>
        <v>0</v>
      </c>
      <c r="AV23" s="85">
        <f t="shared" si="1"/>
        <v>0</v>
      </c>
      <c r="AW23" s="85">
        <f t="shared" si="1"/>
        <v>0</v>
      </c>
      <c r="AX23" s="85">
        <f t="shared" si="1"/>
        <v>0</v>
      </c>
      <c r="AY23" s="85">
        <f t="shared" si="1"/>
        <v>0</v>
      </c>
      <c r="AZ23" s="85">
        <f t="shared" si="1"/>
        <v>0</v>
      </c>
      <c r="BA23" s="85">
        <f t="shared" si="1"/>
        <v>0</v>
      </c>
      <c r="BB23" s="85">
        <f t="shared" si="1"/>
        <v>0</v>
      </c>
      <c r="BC23" s="85">
        <f t="shared" si="1"/>
        <v>0</v>
      </c>
      <c r="BD23" s="82" t="e">
        <f>SUM(#REF!,#REF!,#REF!,#REF!,#REF!)</f>
        <v>#REF!</v>
      </c>
      <c r="BE23" s="82" t="e">
        <f>SUM(#REF!,#REF!,#REF!,#REF!,#REF!)</f>
        <v>#REF!</v>
      </c>
    </row>
    <row r="24" spans="1:57" ht="31.5" x14ac:dyDescent="0.2">
      <c r="A24" s="83" t="s">
        <v>81</v>
      </c>
      <c r="B24" s="84" t="s">
        <v>82</v>
      </c>
      <c r="C24" s="83" t="s">
        <v>78</v>
      </c>
      <c r="D24" s="85">
        <f t="shared" ref="D24:BC24" si="2">SUM(D47)</f>
        <v>136.415525444</v>
      </c>
      <c r="E24" s="85">
        <f t="shared" si="2"/>
        <v>11.760638373999999</v>
      </c>
      <c r="F24" s="85">
        <f t="shared" si="2"/>
        <v>0</v>
      </c>
      <c r="G24" s="85">
        <f t="shared" si="2"/>
        <v>2.9201245200000003</v>
      </c>
      <c r="H24" s="85">
        <f t="shared" si="2"/>
        <v>8.8405138539999992</v>
      </c>
      <c r="I24" s="85">
        <f t="shared" si="2"/>
        <v>0</v>
      </c>
      <c r="J24" s="85">
        <f t="shared" si="2"/>
        <v>1.210757654</v>
      </c>
      <c r="K24" s="85">
        <f t="shared" si="2"/>
        <v>0</v>
      </c>
      <c r="L24" s="85">
        <f t="shared" si="2"/>
        <v>0.97860767000000004</v>
      </c>
      <c r="M24" s="85">
        <f t="shared" si="2"/>
        <v>0.232149984</v>
      </c>
      <c r="N24" s="85">
        <f t="shared" si="2"/>
        <v>0</v>
      </c>
      <c r="O24" s="85">
        <f t="shared" si="2"/>
        <v>3.2084687699999996</v>
      </c>
      <c r="P24" s="85">
        <f t="shared" si="2"/>
        <v>0</v>
      </c>
      <c r="Q24" s="85">
        <f t="shared" si="2"/>
        <v>0.64286852999999999</v>
      </c>
      <c r="R24" s="85">
        <f t="shared" si="2"/>
        <v>2.5656002399999998</v>
      </c>
      <c r="S24" s="85">
        <f t="shared" si="2"/>
        <v>0</v>
      </c>
      <c r="T24" s="85">
        <f t="shared" si="2"/>
        <v>7.3414119499999995</v>
      </c>
      <c r="U24" s="85">
        <f t="shared" si="2"/>
        <v>0</v>
      </c>
      <c r="V24" s="85">
        <f t="shared" si="2"/>
        <v>1.2986483200000001</v>
      </c>
      <c r="W24" s="85">
        <f t="shared" si="2"/>
        <v>6.0427636299999996</v>
      </c>
      <c r="X24" s="85">
        <f t="shared" si="2"/>
        <v>0</v>
      </c>
      <c r="Y24" s="85">
        <f t="shared" si="2"/>
        <v>0</v>
      </c>
      <c r="Z24" s="85">
        <f t="shared" si="2"/>
        <v>0</v>
      </c>
      <c r="AA24" s="85">
        <f t="shared" si="2"/>
        <v>0</v>
      </c>
      <c r="AB24" s="85">
        <f t="shared" si="2"/>
        <v>0</v>
      </c>
      <c r="AC24" s="85">
        <f t="shared" si="2"/>
        <v>0</v>
      </c>
      <c r="AD24" s="85">
        <f t="shared" si="2"/>
        <v>113.67960454000001</v>
      </c>
      <c r="AE24" s="85">
        <f t="shared" si="2"/>
        <v>9.944037569999999</v>
      </c>
      <c r="AF24" s="85">
        <f t="shared" si="2"/>
        <v>0</v>
      </c>
      <c r="AG24" s="85">
        <f t="shared" si="2"/>
        <v>2.5769426899999996</v>
      </c>
      <c r="AH24" s="85">
        <f t="shared" si="2"/>
        <v>7.3670948799999998</v>
      </c>
      <c r="AI24" s="85">
        <f t="shared" si="2"/>
        <v>0</v>
      </c>
      <c r="AJ24" s="85">
        <f t="shared" si="2"/>
        <v>1.0262779</v>
      </c>
      <c r="AK24" s="85">
        <f t="shared" si="2"/>
        <v>0</v>
      </c>
      <c r="AL24" s="85">
        <f t="shared" si="2"/>
        <v>0.83281958</v>
      </c>
      <c r="AM24" s="85">
        <f t="shared" si="2"/>
        <v>0.19345831999999999</v>
      </c>
      <c r="AN24" s="85">
        <f t="shared" si="2"/>
        <v>0</v>
      </c>
      <c r="AO24" s="85">
        <f t="shared" si="2"/>
        <v>2.72328145</v>
      </c>
      <c r="AP24" s="85">
        <f t="shared" si="2"/>
        <v>0</v>
      </c>
      <c r="AQ24" s="85">
        <f t="shared" si="2"/>
        <v>0.58528124999999998</v>
      </c>
      <c r="AR24" s="85">
        <f t="shared" si="2"/>
        <v>2.1380002</v>
      </c>
      <c r="AS24" s="85">
        <f t="shared" si="2"/>
        <v>0</v>
      </c>
      <c r="AT24" s="85">
        <f t="shared" si="2"/>
        <v>6.1944782199999997</v>
      </c>
      <c r="AU24" s="85">
        <f t="shared" si="2"/>
        <v>0</v>
      </c>
      <c r="AV24" s="85">
        <f t="shared" si="2"/>
        <v>1.1588418599999999</v>
      </c>
      <c r="AW24" s="85">
        <f t="shared" si="2"/>
        <v>5.0356363599999998</v>
      </c>
      <c r="AX24" s="85">
        <f t="shared" si="2"/>
        <v>0</v>
      </c>
      <c r="AY24" s="85">
        <f t="shared" si="2"/>
        <v>0</v>
      </c>
      <c r="AZ24" s="85">
        <f t="shared" si="2"/>
        <v>0</v>
      </c>
      <c r="BA24" s="85">
        <f t="shared" si="2"/>
        <v>0</v>
      </c>
      <c r="BB24" s="85">
        <f t="shared" si="2"/>
        <v>0</v>
      </c>
      <c r="BC24" s="85">
        <f t="shared" si="2"/>
        <v>0</v>
      </c>
      <c r="BD24" s="82" t="e">
        <f>SUM(#REF!,#REF!,#REF!,#REF!,#REF!)</f>
        <v>#REF!</v>
      </c>
      <c r="BE24" s="82" t="e">
        <f>SUM(#REF!,#REF!,#REF!,#REF!,#REF!)</f>
        <v>#REF!</v>
      </c>
    </row>
    <row r="25" spans="1:57" ht="63" x14ac:dyDescent="0.2">
      <c r="A25" s="83" t="s">
        <v>83</v>
      </c>
      <c r="B25" s="84" t="s">
        <v>84</v>
      </c>
      <c r="C25" s="83" t="s">
        <v>78</v>
      </c>
      <c r="D25" s="85">
        <f t="shared" ref="D25:BC25" si="3">SUM(D72)</f>
        <v>0</v>
      </c>
      <c r="E25" s="85">
        <f t="shared" si="3"/>
        <v>0</v>
      </c>
      <c r="F25" s="85">
        <f t="shared" si="3"/>
        <v>0</v>
      </c>
      <c r="G25" s="85">
        <f t="shared" si="3"/>
        <v>0</v>
      </c>
      <c r="H25" s="85">
        <f t="shared" si="3"/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85">
        <f t="shared" si="3"/>
        <v>0</v>
      </c>
      <c r="U25" s="85">
        <f t="shared" si="3"/>
        <v>0</v>
      </c>
      <c r="V25" s="85">
        <f t="shared" si="3"/>
        <v>0</v>
      </c>
      <c r="W25" s="85">
        <f t="shared" si="3"/>
        <v>0</v>
      </c>
      <c r="X25" s="85">
        <f t="shared" si="3"/>
        <v>0</v>
      </c>
      <c r="Y25" s="85">
        <f t="shared" si="3"/>
        <v>0</v>
      </c>
      <c r="Z25" s="85">
        <f t="shared" si="3"/>
        <v>0</v>
      </c>
      <c r="AA25" s="85">
        <f t="shared" si="3"/>
        <v>0</v>
      </c>
      <c r="AB25" s="85">
        <f t="shared" si="3"/>
        <v>0</v>
      </c>
      <c r="AC25" s="85">
        <f t="shared" si="3"/>
        <v>0</v>
      </c>
      <c r="AD25" s="85">
        <f t="shared" si="3"/>
        <v>0</v>
      </c>
      <c r="AE25" s="85">
        <f t="shared" si="3"/>
        <v>0</v>
      </c>
      <c r="AF25" s="85">
        <f t="shared" si="3"/>
        <v>0</v>
      </c>
      <c r="AG25" s="85">
        <f t="shared" si="3"/>
        <v>0</v>
      </c>
      <c r="AH25" s="85">
        <f t="shared" si="3"/>
        <v>0</v>
      </c>
      <c r="AI25" s="85">
        <f t="shared" si="3"/>
        <v>0</v>
      </c>
      <c r="AJ25" s="85">
        <f t="shared" si="3"/>
        <v>0</v>
      </c>
      <c r="AK25" s="85">
        <f t="shared" si="3"/>
        <v>0</v>
      </c>
      <c r="AL25" s="85">
        <f t="shared" si="3"/>
        <v>0</v>
      </c>
      <c r="AM25" s="85">
        <f t="shared" si="3"/>
        <v>0</v>
      </c>
      <c r="AN25" s="85">
        <f t="shared" si="3"/>
        <v>0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2" t="e">
        <f>SUM(#REF!,#REF!,#REF!,#REF!,#REF!)</f>
        <v>#REF!</v>
      </c>
      <c r="BE25" s="82" t="e">
        <f>SUM(#REF!,#REF!,#REF!,#REF!,#REF!)</f>
        <v>#REF!</v>
      </c>
    </row>
    <row r="26" spans="1:57" ht="31.5" x14ac:dyDescent="0.2">
      <c r="A26" s="83" t="s">
        <v>85</v>
      </c>
      <c r="B26" s="84" t="s">
        <v>86</v>
      </c>
      <c r="C26" s="83" t="s">
        <v>78</v>
      </c>
      <c r="D26" s="85">
        <f t="shared" ref="D26:BC26" si="4">SUM(D75)</f>
        <v>53.569957676000001</v>
      </c>
      <c r="E26" s="85">
        <f t="shared" si="4"/>
        <v>35.116213941999995</v>
      </c>
      <c r="F26" s="85">
        <f t="shared" si="4"/>
        <v>3.0298999999999987</v>
      </c>
      <c r="G26" s="85">
        <f t="shared" si="4"/>
        <v>24.265419358000003</v>
      </c>
      <c r="H26" s="85">
        <f t="shared" si="4"/>
        <v>7.8208945840000004</v>
      </c>
      <c r="I26" s="85">
        <f t="shared" si="4"/>
        <v>0</v>
      </c>
      <c r="J26" s="85">
        <f t="shared" si="4"/>
        <v>2.9642767779999999</v>
      </c>
      <c r="K26" s="85">
        <f t="shared" si="4"/>
        <v>0.29010000000000002</v>
      </c>
      <c r="L26" s="85">
        <f t="shared" si="4"/>
        <v>1.696481938</v>
      </c>
      <c r="M26" s="85">
        <f t="shared" si="4"/>
        <v>0.97769483999999995</v>
      </c>
      <c r="N26" s="85">
        <f t="shared" si="4"/>
        <v>0</v>
      </c>
      <c r="O26" s="85">
        <f t="shared" si="4"/>
        <v>25.720493324</v>
      </c>
      <c r="P26" s="85">
        <f t="shared" si="4"/>
        <v>2.0509999999999988</v>
      </c>
      <c r="Q26" s="85">
        <f t="shared" si="4"/>
        <v>18.639406260000001</v>
      </c>
      <c r="R26" s="85">
        <f t="shared" si="4"/>
        <v>5.0300870640000008</v>
      </c>
      <c r="S26" s="85">
        <f t="shared" si="4"/>
        <v>0</v>
      </c>
      <c r="T26" s="85">
        <f t="shared" si="4"/>
        <v>6.4314438399999991</v>
      </c>
      <c r="U26" s="85">
        <f t="shared" si="4"/>
        <v>0.68879999999999975</v>
      </c>
      <c r="V26" s="85">
        <f t="shared" si="4"/>
        <v>3.9295311599999998</v>
      </c>
      <c r="W26" s="85">
        <f t="shared" si="4"/>
        <v>1.8131126799999999</v>
      </c>
      <c r="X26" s="85">
        <f t="shared" si="4"/>
        <v>0</v>
      </c>
      <c r="Y26" s="85">
        <f t="shared" si="4"/>
        <v>0</v>
      </c>
      <c r="Z26" s="85">
        <f t="shared" si="4"/>
        <v>0</v>
      </c>
      <c r="AA26" s="85">
        <f t="shared" si="4"/>
        <v>0</v>
      </c>
      <c r="AB26" s="85">
        <f t="shared" si="4"/>
        <v>0</v>
      </c>
      <c r="AC26" s="85">
        <f t="shared" si="4"/>
        <v>0</v>
      </c>
      <c r="AD26" s="85">
        <f t="shared" si="4"/>
        <v>44.641631400000009</v>
      </c>
      <c r="AE26" s="85">
        <f t="shared" si="4"/>
        <v>30.171353449999998</v>
      </c>
      <c r="AF26" s="85">
        <f t="shared" si="4"/>
        <v>3.0298999999999987</v>
      </c>
      <c r="AG26" s="85">
        <f t="shared" si="4"/>
        <v>20.624041299999998</v>
      </c>
      <c r="AH26" s="85">
        <f t="shared" si="4"/>
        <v>6.5174121500000011</v>
      </c>
      <c r="AI26" s="85">
        <f t="shared" si="4"/>
        <v>0</v>
      </c>
      <c r="AJ26" s="85">
        <f t="shared" si="4"/>
        <v>2.5940161900000001</v>
      </c>
      <c r="AK26" s="85">
        <f t="shared" si="4"/>
        <v>0.29010000000000002</v>
      </c>
      <c r="AL26" s="85">
        <f t="shared" si="4"/>
        <v>1.48917049</v>
      </c>
      <c r="AM26" s="85">
        <f t="shared" si="4"/>
        <v>0.81474570000000013</v>
      </c>
      <c r="AN26" s="85">
        <f t="shared" si="4"/>
        <v>0</v>
      </c>
      <c r="AO26" s="85">
        <f t="shared" si="4"/>
        <v>22.049055959999997</v>
      </c>
      <c r="AP26" s="85">
        <f t="shared" si="4"/>
        <v>2.0509999999999988</v>
      </c>
      <c r="AQ26" s="85">
        <f t="shared" si="4"/>
        <v>15.80631674</v>
      </c>
      <c r="AR26" s="85">
        <f t="shared" si="4"/>
        <v>4.1917392200000005</v>
      </c>
      <c r="AS26" s="85">
        <f t="shared" si="4"/>
        <v>0</v>
      </c>
      <c r="AT26" s="85">
        <f t="shared" si="4"/>
        <v>5.5282812999999997</v>
      </c>
      <c r="AU26" s="85">
        <f t="shared" si="4"/>
        <v>0.68879999999999975</v>
      </c>
      <c r="AV26" s="85">
        <f t="shared" si="4"/>
        <v>3.32855407</v>
      </c>
      <c r="AW26" s="85">
        <f t="shared" si="4"/>
        <v>1.5109272300000001</v>
      </c>
      <c r="AX26" s="85">
        <f t="shared" si="4"/>
        <v>0</v>
      </c>
      <c r="AY26" s="85">
        <f t="shared" si="4"/>
        <v>0</v>
      </c>
      <c r="AZ26" s="85">
        <f t="shared" si="4"/>
        <v>0</v>
      </c>
      <c r="BA26" s="85">
        <f t="shared" si="4"/>
        <v>0</v>
      </c>
      <c r="BB26" s="85">
        <f t="shared" si="4"/>
        <v>0</v>
      </c>
      <c r="BC26" s="85">
        <f t="shared" si="4"/>
        <v>0</v>
      </c>
      <c r="BD26" s="82" t="e">
        <f>SUM(#REF!,#REF!,#REF!,#REF!,#REF!)</f>
        <v>#REF!</v>
      </c>
      <c r="BE26" s="82" t="e">
        <f>SUM(#REF!,#REF!,#REF!,#REF!,#REF!)</f>
        <v>#REF!</v>
      </c>
    </row>
    <row r="27" spans="1:57" ht="47.25" x14ac:dyDescent="0.2">
      <c r="A27" s="83" t="s">
        <v>87</v>
      </c>
      <c r="B27" s="84" t="s">
        <v>88</v>
      </c>
      <c r="C27" s="83" t="s">
        <v>78</v>
      </c>
      <c r="D27" s="85">
        <f t="shared" ref="D27:BC28" si="5">SUM(D79)</f>
        <v>0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0</v>
      </c>
      <c r="I27" s="85">
        <f t="shared" si="5"/>
        <v>0</v>
      </c>
      <c r="J27" s="85">
        <f t="shared" si="5"/>
        <v>0</v>
      </c>
      <c r="K27" s="85">
        <f t="shared" si="5"/>
        <v>0</v>
      </c>
      <c r="L27" s="85">
        <f t="shared" si="5"/>
        <v>0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5">
        <f t="shared" si="5"/>
        <v>0</v>
      </c>
      <c r="W27" s="85">
        <f t="shared" si="5"/>
        <v>0</v>
      </c>
      <c r="X27" s="85">
        <f t="shared" si="5"/>
        <v>0</v>
      </c>
      <c r="Y27" s="85">
        <f t="shared" si="5"/>
        <v>0</v>
      </c>
      <c r="Z27" s="85">
        <f t="shared" si="5"/>
        <v>0</v>
      </c>
      <c r="AA27" s="85">
        <f t="shared" si="5"/>
        <v>0</v>
      </c>
      <c r="AB27" s="85">
        <f t="shared" si="5"/>
        <v>0</v>
      </c>
      <c r="AC27" s="85">
        <f t="shared" si="5"/>
        <v>0</v>
      </c>
      <c r="AD27" s="85">
        <f t="shared" si="5"/>
        <v>0</v>
      </c>
      <c r="AE27" s="85">
        <f t="shared" si="5"/>
        <v>0</v>
      </c>
      <c r="AF27" s="85">
        <f t="shared" si="5"/>
        <v>0</v>
      </c>
      <c r="AG27" s="85">
        <f t="shared" si="5"/>
        <v>0</v>
      </c>
      <c r="AH27" s="85">
        <f t="shared" si="5"/>
        <v>0</v>
      </c>
      <c r="AI27" s="85">
        <f t="shared" si="5"/>
        <v>0</v>
      </c>
      <c r="AJ27" s="85">
        <f t="shared" si="5"/>
        <v>0</v>
      </c>
      <c r="AK27" s="85">
        <f t="shared" si="5"/>
        <v>0</v>
      </c>
      <c r="AL27" s="85">
        <f t="shared" si="5"/>
        <v>0</v>
      </c>
      <c r="AM27" s="85">
        <f t="shared" si="5"/>
        <v>0</v>
      </c>
      <c r="AN27" s="85">
        <f t="shared" si="5"/>
        <v>0</v>
      </c>
      <c r="AO27" s="85">
        <f t="shared" si="5"/>
        <v>0</v>
      </c>
      <c r="AP27" s="85">
        <f t="shared" si="5"/>
        <v>0</v>
      </c>
      <c r="AQ27" s="85">
        <f t="shared" si="5"/>
        <v>0</v>
      </c>
      <c r="AR27" s="85">
        <f t="shared" si="5"/>
        <v>0</v>
      </c>
      <c r="AS27" s="85">
        <f t="shared" si="5"/>
        <v>0</v>
      </c>
      <c r="AT27" s="85">
        <f t="shared" si="5"/>
        <v>0</v>
      </c>
      <c r="AU27" s="85">
        <f t="shared" si="5"/>
        <v>0</v>
      </c>
      <c r="AV27" s="85">
        <f t="shared" si="5"/>
        <v>0</v>
      </c>
      <c r="AW27" s="85">
        <f t="shared" si="5"/>
        <v>0</v>
      </c>
      <c r="AX27" s="85">
        <f t="shared" si="5"/>
        <v>0</v>
      </c>
      <c r="AY27" s="85">
        <f t="shared" si="5"/>
        <v>0</v>
      </c>
      <c r="AZ27" s="85">
        <f t="shared" si="5"/>
        <v>0</v>
      </c>
      <c r="BA27" s="85">
        <f t="shared" si="5"/>
        <v>0</v>
      </c>
      <c r="BB27" s="85">
        <f t="shared" si="5"/>
        <v>0</v>
      </c>
      <c r="BC27" s="85">
        <f t="shared" si="5"/>
        <v>0</v>
      </c>
      <c r="BD27" s="82" t="e">
        <f>SUM(#REF!,#REF!,#REF!,#REF!,#REF!)</f>
        <v>#REF!</v>
      </c>
      <c r="BE27" s="82" t="e">
        <f>SUM(#REF!,#REF!,#REF!,#REF!,#REF!)</f>
        <v>#REF!</v>
      </c>
    </row>
    <row r="28" spans="1:57" ht="15.75" x14ac:dyDescent="0.2">
      <c r="A28" s="83" t="s">
        <v>89</v>
      </c>
      <c r="B28" s="84" t="s">
        <v>90</v>
      </c>
      <c r="C28" s="83" t="s">
        <v>78</v>
      </c>
      <c r="D28" s="85">
        <f t="shared" si="5"/>
        <v>21.057748307999997</v>
      </c>
      <c r="E28" s="85">
        <f t="shared" si="5"/>
        <v>2.4</v>
      </c>
      <c r="F28" s="85">
        <f t="shared" si="5"/>
        <v>0</v>
      </c>
      <c r="G28" s="85">
        <f t="shared" si="5"/>
        <v>0</v>
      </c>
      <c r="H28" s="85">
        <f t="shared" si="5"/>
        <v>0</v>
      </c>
      <c r="I28" s="85">
        <f t="shared" si="5"/>
        <v>2.4</v>
      </c>
      <c r="J28" s="85">
        <f t="shared" si="5"/>
        <v>0</v>
      </c>
      <c r="K28" s="85">
        <f t="shared" si="5"/>
        <v>0</v>
      </c>
      <c r="L28" s="85">
        <f t="shared" si="5"/>
        <v>0</v>
      </c>
      <c r="M28" s="85">
        <f t="shared" si="5"/>
        <v>0</v>
      </c>
      <c r="N28" s="85">
        <f t="shared" si="5"/>
        <v>0</v>
      </c>
      <c r="O28" s="85">
        <f t="shared" si="5"/>
        <v>0</v>
      </c>
      <c r="P28" s="85">
        <f t="shared" si="5"/>
        <v>0</v>
      </c>
      <c r="Q28" s="85">
        <f t="shared" si="5"/>
        <v>0</v>
      </c>
      <c r="R28" s="85">
        <f t="shared" si="5"/>
        <v>0</v>
      </c>
      <c r="S28" s="85">
        <f t="shared" si="5"/>
        <v>0</v>
      </c>
      <c r="T28" s="85">
        <f t="shared" si="5"/>
        <v>2.4</v>
      </c>
      <c r="U28" s="85">
        <f t="shared" si="5"/>
        <v>0</v>
      </c>
      <c r="V28" s="85">
        <f t="shared" si="5"/>
        <v>0</v>
      </c>
      <c r="W28" s="85">
        <f t="shared" si="5"/>
        <v>0</v>
      </c>
      <c r="X28" s="85">
        <f t="shared" si="5"/>
        <v>2.4</v>
      </c>
      <c r="Y28" s="85">
        <f t="shared" si="5"/>
        <v>0</v>
      </c>
      <c r="Z28" s="85">
        <f t="shared" si="5"/>
        <v>0</v>
      </c>
      <c r="AA28" s="85">
        <f t="shared" si="5"/>
        <v>0</v>
      </c>
      <c r="AB28" s="85">
        <f t="shared" si="5"/>
        <v>0</v>
      </c>
      <c r="AC28" s="85">
        <f t="shared" si="5"/>
        <v>0</v>
      </c>
      <c r="AD28" s="85">
        <f t="shared" si="5"/>
        <v>17.548123589999999</v>
      </c>
      <c r="AE28" s="85">
        <f t="shared" si="5"/>
        <v>2</v>
      </c>
      <c r="AF28" s="85">
        <f t="shared" si="5"/>
        <v>0</v>
      </c>
      <c r="AG28" s="85">
        <f t="shared" si="5"/>
        <v>0</v>
      </c>
      <c r="AH28" s="85">
        <f t="shared" si="5"/>
        <v>0</v>
      </c>
      <c r="AI28" s="85">
        <f t="shared" si="5"/>
        <v>2</v>
      </c>
      <c r="AJ28" s="85">
        <f t="shared" si="5"/>
        <v>0</v>
      </c>
      <c r="AK28" s="85">
        <f t="shared" si="5"/>
        <v>0</v>
      </c>
      <c r="AL28" s="85">
        <f t="shared" si="5"/>
        <v>0</v>
      </c>
      <c r="AM28" s="85">
        <f t="shared" si="5"/>
        <v>0</v>
      </c>
      <c r="AN28" s="85">
        <f t="shared" si="5"/>
        <v>0</v>
      </c>
      <c r="AO28" s="85">
        <f t="shared" si="5"/>
        <v>0</v>
      </c>
      <c r="AP28" s="85">
        <f t="shared" si="5"/>
        <v>0</v>
      </c>
      <c r="AQ28" s="85">
        <f t="shared" si="5"/>
        <v>0</v>
      </c>
      <c r="AR28" s="85">
        <f t="shared" si="5"/>
        <v>0</v>
      </c>
      <c r="AS28" s="85">
        <f t="shared" si="5"/>
        <v>0</v>
      </c>
      <c r="AT28" s="85">
        <f t="shared" si="5"/>
        <v>2</v>
      </c>
      <c r="AU28" s="85">
        <f t="shared" si="5"/>
        <v>0</v>
      </c>
      <c r="AV28" s="85">
        <f t="shared" si="5"/>
        <v>0</v>
      </c>
      <c r="AW28" s="85">
        <f t="shared" si="5"/>
        <v>0</v>
      </c>
      <c r="AX28" s="85">
        <f t="shared" si="5"/>
        <v>2</v>
      </c>
      <c r="AY28" s="85">
        <f t="shared" si="5"/>
        <v>0</v>
      </c>
      <c r="AZ28" s="85">
        <f t="shared" si="5"/>
        <v>0</v>
      </c>
      <c r="BA28" s="85">
        <f t="shared" si="5"/>
        <v>0</v>
      </c>
      <c r="BB28" s="85">
        <f t="shared" si="5"/>
        <v>0</v>
      </c>
      <c r="BC28" s="85">
        <f t="shared" si="5"/>
        <v>0</v>
      </c>
      <c r="BD28" s="82" t="e">
        <f>SUM(#REF!,#REF!,#REF!,#REF!,#REF!)</f>
        <v>#REF!</v>
      </c>
      <c r="BE28" s="82" t="e">
        <f>SUM(#REF!,#REF!,#REF!,#REF!,#REF!)</f>
        <v>#REF!</v>
      </c>
    </row>
    <row r="29" spans="1:57" ht="31.5" x14ac:dyDescent="0.2">
      <c r="A29" s="83" t="s">
        <v>91</v>
      </c>
      <c r="B29" s="84" t="s">
        <v>92</v>
      </c>
      <c r="C29" s="83" t="s">
        <v>78</v>
      </c>
      <c r="D29" s="85">
        <f t="shared" ref="D29:BC29" si="6">SUM(D30,D34,D37,D44)</f>
        <v>0</v>
      </c>
      <c r="E29" s="85">
        <f t="shared" si="6"/>
        <v>0</v>
      </c>
      <c r="F29" s="85">
        <f t="shared" si="6"/>
        <v>0</v>
      </c>
      <c r="G29" s="85">
        <f t="shared" si="6"/>
        <v>0</v>
      </c>
      <c r="H29" s="85">
        <f t="shared" si="6"/>
        <v>0</v>
      </c>
      <c r="I29" s="85">
        <f t="shared" si="6"/>
        <v>0</v>
      </c>
      <c r="J29" s="85">
        <f t="shared" si="6"/>
        <v>0</v>
      </c>
      <c r="K29" s="85">
        <f t="shared" si="6"/>
        <v>0</v>
      </c>
      <c r="L29" s="85">
        <f t="shared" si="6"/>
        <v>0</v>
      </c>
      <c r="M29" s="85">
        <f t="shared" si="6"/>
        <v>0</v>
      </c>
      <c r="N29" s="85">
        <f t="shared" si="6"/>
        <v>0</v>
      </c>
      <c r="O29" s="85">
        <f t="shared" si="6"/>
        <v>0</v>
      </c>
      <c r="P29" s="85">
        <f t="shared" si="6"/>
        <v>0</v>
      </c>
      <c r="Q29" s="85">
        <f t="shared" si="6"/>
        <v>0</v>
      </c>
      <c r="R29" s="85">
        <f t="shared" si="6"/>
        <v>0</v>
      </c>
      <c r="S29" s="85">
        <f t="shared" si="6"/>
        <v>0</v>
      </c>
      <c r="T29" s="85">
        <f t="shared" si="6"/>
        <v>0</v>
      </c>
      <c r="U29" s="85">
        <f t="shared" si="6"/>
        <v>0</v>
      </c>
      <c r="V29" s="85">
        <f t="shared" si="6"/>
        <v>0</v>
      </c>
      <c r="W29" s="85">
        <f t="shared" si="6"/>
        <v>0</v>
      </c>
      <c r="X29" s="85">
        <f t="shared" si="6"/>
        <v>0</v>
      </c>
      <c r="Y29" s="85">
        <f t="shared" si="6"/>
        <v>0</v>
      </c>
      <c r="Z29" s="85">
        <f t="shared" si="6"/>
        <v>0</v>
      </c>
      <c r="AA29" s="85">
        <f t="shared" si="6"/>
        <v>0</v>
      </c>
      <c r="AB29" s="85">
        <f t="shared" si="6"/>
        <v>0</v>
      </c>
      <c r="AC29" s="85">
        <f t="shared" si="6"/>
        <v>0</v>
      </c>
      <c r="AD29" s="85">
        <f t="shared" si="6"/>
        <v>0</v>
      </c>
      <c r="AE29" s="85">
        <f t="shared" si="6"/>
        <v>0</v>
      </c>
      <c r="AF29" s="85">
        <f t="shared" si="6"/>
        <v>0</v>
      </c>
      <c r="AG29" s="85">
        <f t="shared" si="6"/>
        <v>0</v>
      </c>
      <c r="AH29" s="85">
        <f t="shared" si="6"/>
        <v>0</v>
      </c>
      <c r="AI29" s="85">
        <f t="shared" si="6"/>
        <v>0</v>
      </c>
      <c r="AJ29" s="85">
        <f t="shared" si="6"/>
        <v>0</v>
      </c>
      <c r="AK29" s="85">
        <f t="shared" si="6"/>
        <v>0</v>
      </c>
      <c r="AL29" s="85">
        <f t="shared" si="6"/>
        <v>0</v>
      </c>
      <c r="AM29" s="85">
        <f t="shared" si="6"/>
        <v>0</v>
      </c>
      <c r="AN29" s="85">
        <f t="shared" si="6"/>
        <v>0</v>
      </c>
      <c r="AO29" s="85">
        <f t="shared" si="6"/>
        <v>0</v>
      </c>
      <c r="AP29" s="85">
        <f t="shared" si="6"/>
        <v>0</v>
      </c>
      <c r="AQ29" s="85">
        <f t="shared" si="6"/>
        <v>0</v>
      </c>
      <c r="AR29" s="85">
        <f t="shared" si="6"/>
        <v>0</v>
      </c>
      <c r="AS29" s="85">
        <f t="shared" si="6"/>
        <v>0</v>
      </c>
      <c r="AT29" s="85">
        <f t="shared" si="6"/>
        <v>0</v>
      </c>
      <c r="AU29" s="85">
        <f t="shared" si="6"/>
        <v>0</v>
      </c>
      <c r="AV29" s="85">
        <f t="shared" si="6"/>
        <v>0</v>
      </c>
      <c r="AW29" s="85">
        <f t="shared" si="6"/>
        <v>0</v>
      </c>
      <c r="AX29" s="85">
        <f t="shared" si="6"/>
        <v>0</v>
      </c>
      <c r="AY29" s="85">
        <f t="shared" si="6"/>
        <v>0</v>
      </c>
      <c r="AZ29" s="85">
        <f t="shared" si="6"/>
        <v>0</v>
      </c>
      <c r="BA29" s="85">
        <f t="shared" si="6"/>
        <v>0</v>
      </c>
      <c r="BB29" s="85">
        <f t="shared" si="6"/>
        <v>0</v>
      </c>
      <c r="BC29" s="85">
        <f t="shared" si="6"/>
        <v>0</v>
      </c>
      <c r="BD29" s="82" t="e">
        <f>SUM(#REF!,#REF!,#REF!,#REF!,#REF!)</f>
        <v>#REF!</v>
      </c>
      <c r="BE29" s="82" t="e">
        <f>SUM(#REF!,#REF!,#REF!,#REF!,#REF!)</f>
        <v>#REF!</v>
      </c>
    </row>
    <row r="30" spans="1:57" ht="47.25" x14ac:dyDescent="0.2">
      <c r="A30" s="83" t="s">
        <v>93</v>
      </c>
      <c r="B30" s="84" t="s">
        <v>94</v>
      </c>
      <c r="C30" s="83" t="s">
        <v>78</v>
      </c>
      <c r="D30" s="85">
        <f t="shared" ref="D30:BC30" si="7">SUM(D31:D33)</f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  <c r="I30" s="85">
        <f t="shared" si="7"/>
        <v>0</v>
      </c>
      <c r="J30" s="85">
        <f t="shared" si="7"/>
        <v>0</v>
      </c>
      <c r="K30" s="85">
        <f t="shared" si="7"/>
        <v>0</v>
      </c>
      <c r="L30" s="85">
        <f t="shared" si="7"/>
        <v>0</v>
      </c>
      <c r="M30" s="85">
        <f t="shared" si="7"/>
        <v>0</v>
      </c>
      <c r="N30" s="85">
        <f t="shared" si="7"/>
        <v>0</v>
      </c>
      <c r="O30" s="85">
        <f t="shared" si="7"/>
        <v>0</v>
      </c>
      <c r="P30" s="85">
        <f t="shared" si="7"/>
        <v>0</v>
      </c>
      <c r="Q30" s="85">
        <f t="shared" si="7"/>
        <v>0</v>
      </c>
      <c r="R30" s="85">
        <f t="shared" si="7"/>
        <v>0</v>
      </c>
      <c r="S30" s="85">
        <f t="shared" si="7"/>
        <v>0</v>
      </c>
      <c r="T30" s="85">
        <f t="shared" si="7"/>
        <v>0</v>
      </c>
      <c r="U30" s="85">
        <f t="shared" si="7"/>
        <v>0</v>
      </c>
      <c r="V30" s="85">
        <f t="shared" si="7"/>
        <v>0</v>
      </c>
      <c r="W30" s="85">
        <f t="shared" si="7"/>
        <v>0</v>
      </c>
      <c r="X30" s="85">
        <f t="shared" si="7"/>
        <v>0</v>
      </c>
      <c r="Y30" s="85">
        <f t="shared" si="7"/>
        <v>0</v>
      </c>
      <c r="Z30" s="85">
        <f t="shared" si="7"/>
        <v>0</v>
      </c>
      <c r="AA30" s="85">
        <f t="shared" si="7"/>
        <v>0</v>
      </c>
      <c r="AB30" s="85">
        <f t="shared" si="7"/>
        <v>0</v>
      </c>
      <c r="AC30" s="85">
        <f t="shared" si="7"/>
        <v>0</v>
      </c>
      <c r="AD30" s="85">
        <f t="shared" si="7"/>
        <v>0</v>
      </c>
      <c r="AE30" s="85">
        <f t="shared" si="7"/>
        <v>0</v>
      </c>
      <c r="AF30" s="85">
        <f t="shared" si="7"/>
        <v>0</v>
      </c>
      <c r="AG30" s="85">
        <f t="shared" si="7"/>
        <v>0</v>
      </c>
      <c r="AH30" s="85">
        <f t="shared" si="7"/>
        <v>0</v>
      </c>
      <c r="AI30" s="85">
        <f t="shared" si="7"/>
        <v>0</v>
      </c>
      <c r="AJ30" s="85">
        <f t="shared" si="7"/>
        <v>0</v>
      </c>
      <c r="AK30" s="85">
        <f t="shared" si="7"/>
        <v>0</v>
      </c>
      <c r="AL30" s="85">
        <f t="shared" si="7"/>
        <v>0</v>
      </c>
      <c r="AM30" s="85">
        <f t="shared" si="7"/>
        <v>0</v>
      </c>
      <c r="AN30" s="85">
        <f t="shared" si="7"/>
        <v>0</v>
      </c>
      <c r="AO30" s="85">
        <f t="shared" si="7"/>
        <v>0</v>
      </c>
      <c r="AP30" s="85">
        <f t="shared" si="7"/>
        <v>0</v>
      </c>
      <c r="AQ30" s="85">
        <f t="shared" si="7"/>
        <v>0</v>
      </c>
      <c r="AR30" s="85">
        <f t="shared" si="7"/>
        <v>0</v>
      </c>
      <c r="AS30" s="85">
        <f t="shared" si="7"/>
        <v>0</v>
      </c>
      <c r="AT30" s="85">
        <f t="shared" si="7"/>
        <v>0</v>
      </c>
      <c r="AU30" s="85">
        <f t="shared" si="7"/>
        <v>0</v>
      </c>
      <c r="AV30" s="85">
        <f t="shared" si="7"/>
        <v>0</v>
      </c>
      <c r="AW30" s="85">
        <f t="shared" si="7"/>
        <v>0</v>
      </c>
      <c r="AX30" s="85">
        <f t="shared" si="7"/>
        <v>0</v>
      </c>
      <c r="AY30" s="85">
        <f t="shared" si="7"/>
        <v>0</v>
      </c>
      <c r="AZ30" s="85">
        <f t="shared" si="7"/>
        <v>0</v>
      </c>
      <c r="BA30" s="85">
        <f t="shared" si="7"/>
        <v>0</v>
      </c>
      <c r="BB30" s="85">
        <f t="shared" si="7"/>
        <v>0</v>
      </c>
      <c r="BC30" s="85">
        <f t="shared" si="7"/>
        <v>0</v>
      </c>
      <c r="BD30" s="82" t="e">
        <f>SUM(#REF!,#REF!,#REF!,#REF!,#REF!)</f>
        <v>#REF!</v>
      </c>
      <c r="BE30" s="82" t="e">
        <f>SUM(#REF!,#REF!,#REF!,#REF!,#REF!)</f>
        <v>#REF!</v>
      </c>
    </row>
    <row r="31" spans="1:57" ht="63" x14ac:dyDescent="0.2">
      <c r="A31" s="83" t="s">
        <v>95</v>
      </c>
      <c r="B31" s="84" t="s">
        <v>96</v>
      </c>
      <c r="C31" s="83" t="s">
        <v>78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0</v>
      </c>
      <c r="AP31" s="85">
        <v>0</v>
      </c>
      <c r="AQ31" s="85">
        <v>0</v>
      </c>
      <c r="AR31" s="85">
        <v>0</v>
      </c>
      <c r="AS31" s="85">
        <v>0</v>
      </c>
      <c r="AT31" s="85">
        <v>0</v>
      </c>
      <c r="AU31" s="85">
        <v>0</v>
      </c>
      <c r="AV31" s="85">
        <v>0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0</v>
      </c>
      <c r="BD31" s="82" t="e">
        <f>SUM(#REF!,#REF!,#REF!,#REF!,#REF!)</f>
        <v>#REF!</v>
      </c>
      <c r="BE31" s="82" t="e">
        <f>SUM(#REF!,#REF!,#REF!,#REF!,#REF!)</f>
        <v>#REF!</v>
      </c>
    </row>
    <row r="32" spans="1:57" ht="63" x14ac:dyDescent="0.2">
      <c r="A32" s="83" t="s">
        <v>97</v>
      </c>
      <c r="B32" s="84" t="s">
        <v>98</v>
      </c>
      <c r="C32" s="83" t="s">
        <v>78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2" t="e">
        <f>SUM(#REF!,#REF!,#REF!,#REF!,#REF!)</f>
        <v>#REF!</v>
      </c>
      <c r="BE32" s="82" t="e">
        <f>SUM(#REF!,#REF!,#REF!,#REF!,#REF!)</f>
        <v>#REF!</v>
      </c>
    </row>
    <row r="33" spans="1:57" ht="63" x14ac:dyDescent="0.2">
      <c r="A33" s="83" t="s">
        <v>99</v>
      </c>
      <c r="B33" s="84" t="s">
        <v>100</v>
      </c>
      <c r="C33" s="83" t="s">
        <v>78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2" t="e">
        <f>SUM(#REF!,#REF!,#REF!,#REF!,#REF!)</f>
        <v>#REF!</v>
      </c>
      <c r="BE33" s="82" t="e">
        <f>SUM(#REF!,#REF!,#REF!,#REF!,#REF!)</f>
        <v>#REF!</v>
      </c>
    </row>
    <row r="34" spans="1:57" ht="47.25" x14ac:dyDescent="0.2">
      <c r="A34" s="83" t="s">
        <v>101</v>
      </c>
      <c r="B34" s="84" t="s">
        <v>102</v>
      </c>
      <c r="C34" s="83" t="s">
        <v>78</v>
      </c>
      <c r="D34" s="85">
        <f t="shared" ref="D34:BC34" si="8">SUM(D35:D36)</f>
        <v>0</v>
      </c>
      <c r="E34" s="85">
        <f t="shared" si="8"/>
        <v>0</v>
      </c>
      <c r="F34" s="85">
        <f t="shared" si="8"/>
        <v>0</v>
      </c>
      <c r="G34" s="85">
        <f t="shared" si="8"/>
        <v>0</v>
      </c>
      <c r="H34" s="85">
        <f t="shared" si="8"/>
        <v>0</v>
      </c>
      <c r="I34" s="85">
        <f t="shared" si="8"/>
        <v>0</v>
      </c>
      <c r="J34" s="85">
        <f t="shared" si="8"/>
        <v>0</v>
      </c>
      <c r="K34" s="85">
        <f t="shared" si="8"/>
        <v>0</v>
      </c>
      <c r="L34" s="85">
        <f t="shared" si="8"/>
        <v>0</v>
      </c>
      <c r="M34" s="85">
        <f t="shared" si="8"/>
        <v>0</v>
      </c>
      <c r="N34" s="85">
        <f t="shared" si="8"/>
        <v>0</v>
      </c>
      <c r="O34" s="85">
        <f t="shared" si="8"/>
        <v>0</v>
      </c>
      <c r="P34" s="85">
        <f t="shared" si="8"/>
        <v>0</v>
      </c>
      <c r="Q34" s="85">
        <f t="shared" si="8"/>
        <v>0</v>
      </c>
      <c r="R34" s="85">
        <f t="shared" si="8"/>
        <v>0</v>
      </c>
      <c r="S34" s="85">
        <f t="shared" si="8"/>
        <v>0</v>
      </c>
      <c r="T34" s="85">
        <f t="shared" si="8"/>
        <v>0</v>
      </c>
      <c r="U34" s="85">
        <f t="shared" si="8"/>
        <v>0</v>
      </c>
      <c r="V34" s="85">
        <f t="shared" si="8"/>
        <v>0</v>
      </c>
      <c r="W34" s="85">
        <f t="shared" si="8"/>
        <v>0</v>
      </c>
      <c r="X34" s="85">
        <f t="shared" si="8"/>
        <v>0</v>
      </c>
      <c r="Y34" s="85">
        <f t="shared" si="8"/>
        <v>0</v>
      </c>
      <c r="Z34" s="85">
        <f t="shared" si="8"/>
        <v>0</v>
      </c>
      <c r="AA34" s="85">
        <f t="shared" si="8"/>
        <v>0</v>
      </c>
      <c r="AB34" s="85">
        <f t="shared" si="8"/>
        <v>0</v>
      </c>
      <c r="AC34" s="85">
        <f t="shared" si="8"/>
        <v>0</v>
      </c>
      <c r="AD34" s="85">
        <f t="shared" si="8"/>
        <v>0</v>
      </c>
      <c r="AE34" s="85">
        <f t="shared" si="8"/>
        <v>0</v>
      </c>
      <c r="AF34" s="85">
        <f t="shared" si="8"/>
        <v>0</v>
      </c>
      <c r="AG34" s="85">
        <f t="shared" si="8"/>
        <v>0</v>
      </c>
      <c r="AH34" s="85">
        <f t="shared" si="8"/>
        <v>0</v>
      </c>
      <c r="AI34" s="85">
        <f t="shared" si="8"/>
        <v>0</v>
      </c>
      <c r="AJ34" s="85">
        <f t="shared" si="8"/>
        <v>0</v>
      </c>
      <c r="AK34" s="85">
        <f t="shared" si="8"/>
        <v>0</v>
      </c>
      <c r="AL34" s="85">
        <f t="shared" si="8"/>
        <v>0</v>
      </c>
      <c r="AM34" s="85">
        <f t="shared" si="8"/>
        <v>0</v>
      </c>
      <c r="AN34" s="85">
        <f t="shared" si="8"/>
        <v>0</v>
      </c>
      <c r="AO34" s="85">
        <f t="shared" si="8"/>
        <v>0</v>
      </c>
      <c r="AP34" s="85">
        <f t="shared" si="8"/>
        <v>0</v>
      </c>
      <c r="AQ34" s="85">
        <f t="shared" si="8"/>
        <v>0</v>
      </c>
      <c r="AR34" s="85">
        <f t="shared" si="8"/>
        <v>0</v>
      </c>
      <c r="AS34" s="85">
        <f t="shared" si="8"/>
        <v>0</v>
      </c>
      <c r="AT34" s="85">
        <f t="shared" si="8"/>
        <v>0</v>
      </c>
      <c r="AU34" s="85">
        <f t="shared" si="8"/>
        <v>0</v>
      </c>
      <c r="AV34" s="85">
        <f t="shared" si="8"/>
        <v>0</v>
      </c>
      <c r="AW34" s="85">
        <f t="shared" si="8"/>
        <v>0</v>
      </c>
      <c r="AX34" s="85">
        <f t="shared" si="8"/>
        <v>0</v>
      </c>
      <c r="AY34" s="85">
        <f t="shared" si="8"/>
        <v>0</v>
      </c>
      <c r="AZ34" s="85">
        <f t="shared" si="8"/>
        <v>0</v>
      </c>
      <c r="BA34" s="85">
        <f t="shared" si="8"/>
        <v>0</v>
      </c>
      <c r="BB34" s="85">
        <f t="shared" si="8"/>
        <v>0</v>
      </c>
      <c r="BC34" s="85">
        <f t="shared" si="8"/>
        <v>0</v>
      </c>
      <c r="BD34" s="82" t="e">
        <f>SUM(#REF!,#REF!,#REF!,#REF!,#REF!)</f>
        <v>#REF!</v>
      </c>
      <c r="BE34" s="82" t="e">
        <f>SUM(#REF!,#REF!,#REF!,#REF!,#REF!)</f>
        <v>#REF!</v>
      </c>
    </row>
    <row r="35" spans="1:57" ht="78.75" x14ac:dyDescent="0.2">
      <c r="A35" s="83" t="s">
        <v>103</v>
      </c>
      <c r="B35" s="84" t="s">
        <v>104</v>
      </c>
      <c r="C35" s="83" t="s">
        <v>78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0</v>
      </c>
      <c r="BD35" s="82" t="e">
        <f>SUM(#REF!,#REF!,#REF!,#REF!,#REF!)</f>
        <v>#REF!</v>
      </c>
      <c r="BE35" s="82" t="e">
        <f>SUM(#REF!,#REF!,#REF!,#REF!,#REF!)</f>
        <v>#REF!</v>
      </c>
    </row>
    <row r="36" spans="1:57" ht="47.25" x14ac:dyDescent="0.2">
      <c r="A36" s="83" t="s">
        <v>105</v>
      </c>
      <c r="B36" s="84" t="s">
        <v>106</v>
      </c>
      <c r="C36" s="83" t="s">
        <v>78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0</v>
      </c>
      <c r="BD36" s="82" t="e">
        <f>SUM(#REF!,#REF!,#REF!,#REF!,#REF!)</f>
        <v>#REF!</v>
      </c>
      <c r="BE36" s="82" t="e">
        <f>SUM(#REF!,#REF!,#REF!,#REF!,#REF!)</f>
        <v>#REF!</v>
      </c>
    </row>
    <row r="37" spans="1:57" ht="63" x14ac:dyDescent="0.2">
      <c r="A37" s="83" t="s">
        <v>107</v>
      </c>
      <c r="B37" s="84" t="s">
        <v>108</v>
      </c>
      <c r="C37" s="83" t="s">
        <v>78</v>
      </c>
      <c r="D37" s="85">
        <f t="shared" ref="D37:BC37" si="9">SUM(D38:D43)</f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  <c r="I37" s="85">
        <f t="shared" si="9"/>
        <v>0</v>
      </c>
      <c r="J37" s="85">
        <f t="shared" si="9"/>
        <v>0</v>
      </c>
      <c r="K37" s="85">
        <f t="shared" si="9"/>
        <v>0</v>
      </c>
      <c r="L37" s="85">
        <f t="shared" si="9"/>
        <v>0</v>
      </c>
      <c r="M37" s="85">
        <f t="shared" si="9"/>
        <v>0</v>
      </c>
      <c r="N37" s="85">
        <f t="shared" si="9"/>
        <v>0</v>
      </c>
      <c r="O37" s="85">
        <f t="shared" si="9"/>
        <v>0</v>
      </c>
      <c r="P37" s="85">
        <f t="shared" si="9"/>
        <v>0</v>
      </c>
      <c r="Q37" s="85">
        <f t="shared" si="9"/>
        <v>0</v>
      </c>
      <c r="R37" s="85">
        <f t="shared" si="9"/>
        <v>0</v>
      </c>
      <c r="S37" s="85">
        <f t="shared" si="9"/>
        <v>0</v>
      </c>
      <c r="T37" s="85">
        <f t="shared" si="9"/>
        <v>0</v>
      </c>
      <c r="U37" s="85">
        <f t="shared" si="9"/>
        <v>0</v>
      </c>
      <c r="V37" s="85">
        <f t="shared" si="9"/>
        <v>0</v>
      </c>
      <c r="W37" s="85">
        <f t="shared" si="9"/>
        <v>0</v>
      </c>
      <c r="X37" s="85">
        <f t="shared" si="9"/>
        <v>0</v>
      </c>
      <c r="Y37" s="85">
        <f t="shared" si="9"/>
        <v>0</v>
      </c>
      <c r="Z37" s="85">
        <f t="shared" si="9"/>
        <v>0</v>
      </c>
      <c r="AA37" s="85">
        <f t="shared" si="9"/>
        <v>0</v>
      </c>
      <c r="AB37" s="85">
        <f t="shared" si="9"/>
        <v>0</v>
      </c>
      <c r="AC37" s="85">
        <f t="shared" si="9"/>
        <v>0</v>
      </c>
      <c r="AD37" s="85">
        <f t="shared" si="9"/>
        <v>0</v>
      </c>
      <c r="AE37" s="85">
        <f t="shared" si="9"/>
        <v>0</v>
      </c>
      <c r="AF37" s="85">
        <f t="shared" si="9"/>
        <v>0</v>
      </c>
      <c r="AG37" s="85">
        <f t="shared" si="9"/>
        <v>0</v>
      </c>
      <c r="AH37" s="85">
        <f t="shared" si="9"/>
        <v>0</v>
      </c>
      <c r="AI37" s="85">
        <f t="shared" si="9"/>
        <v>0</v>
      </c>
      <c r="AJ37" s="85">
        <f t="shared" si="9"/>
        <v>0</v>
      </c>
      <c r="AK37" s="85">
        <f t="shared" si="9"/>
        <v>0</v>
      </c>
      <c r="AL37" s="85">
        <f t="shared" si="9"/>
        <v>0</v>
      </c>
      <c r="AM37" s="85">
        <f t="shared" si="9"/>
        <v>0</v>
      </c>
      <c r="AN37" s="85">
        <f t="shared" si="9"/>
        <v>0</v>
      </c>
      <c r="AO37" s="85">
        <f t="shared" si="9"/>
        <v>0</v>
      </c>
      <c r="AP37" s="85">
        <f t="shared" si="9"/>
        <v>0</v>
      </c>
      <c r="AQ37" s="85">
        <f t="shared" si="9"/>
        <v>0</v>
      </c>
      <c r="AR37" s="85">
        <f t="shared" si="9"/>
        <v>0</v>
      </c>
      <c r="AS37" s="85">
        <f t="shared" si="9"/>
        <v>0</v>
      </c>
      <c r="AT37" s="85">
        <f t="shared" si="9"/>
        <v>0</v>
      </c>
      <c r="AU37" s="85">
        <f t="shared" si="9"/>
        <v>0</v>
      </c>
      <c r="AV37" s="85">
        <f t="shared" si="9"/>
        <v>0</v>
      </c>
      <c r="AW37" s="85">
        <f t="shared" si="9"/>
        <v>0</v>
      </c>
      <c r="AX37" s="85">
        <f t="shared" si="9"/>
        <v>0</v>
      </c>
      <c r="AY37" s="85">
        <f t="shared" si="9"/>
        <v>0</v>
      </c>
      <c r="AZ37" s="85">
        <f t="shared" si="9"/>
        <v>0</v>
      </c>
      <c r="BA37" s="85">
        <f t="shared" si="9"/>
        <v>0</v>
      </c>
      <c r="BB37" s="85">
        <f t="shared" si="9"/>
        <v>0</v>
      </c>
      <c r="BC37" s="85">
        <f t="shared" si="9"/>
        <v>0</v>
      </c>
      <c r="BD37" s="82" t="e">
        <f>SUM(#REF!,#REF!,#REF!,#REF!,#REF!)</f>
        <v>#REF!</v>
      </c>
      <c r="BE37" s="82" t="e">
        <f>SUM(#REF!,#REF!,#REF!,#REF!,#REF!)</f>
        <v>#REF!</v>
      </c>
    </row>
    <row r="38" spans="1:57" ht="126" x14ac:dyDescent="0.2">
      <c r="A38" s="83" t="s">
        <v>109</v>
      </c>
      <c r="B38" s="84" t="s">
        <v>110</v>
      </c>
      <c r="C38" s="83" t="s">
        <v>78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85">
        <v>0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0</v>
      </c>
      <c r="BD38" s="82" t="e">
        <f>SUM(#REF!,#REF!,#REF!,#REF!,#REF!)</f>
        <v>#REF!</v>
      </c>
      <c r="BE38" s="82" t="e">
        <f>SUM(#REF!,#REF!,#REF!,#REF!,#REF!)</f>
        <v>#REF!</v>
      </c>
    </row>
    <row r="39" spans="1:57" ht="110.25" x14ac:dyDescent="0.2">
      <c r="A39" s="83" t="s">
        <v>109</v>
      </c>
      <c r="B39" s="84" t="s">
        <v>111</v>
      </c>
      <c r="C39" s="83" t="s">
        <v>78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2" t="e">
        <f>SUM(#REF!,#REF!,#REF!,#REF!,#REF!)</f>
        <v>#REF!</v>
      </c>
      <c r="BE39" s="82" t="e">
        <f>SUM(#REF!,#REF!,#REF!,#REF!,#REF!)</f>
        <v>#REF!</v>
      </c>
    </row>
    <row r="40" spans="1:57" ht="110.25" x14ac:dyDescent="0.2">
      <c r="A40" s="83" t="s">
        <v>109</v>
      </c>
      <c r="B40" s="84" t="s">
        <v>112</v>
      </c>
      <c r="C40" s="83" t="s">
        <v>78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85">
        <v>0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0</v>
      </c>
      <c r="BD40" s="82" t="e">
        <f>SUM(#REF!,#REF!,#REF!,#REF!,#REF!)</f>
        <v>#REF!</v>
      </c>
      <c r="BE40" s="82" t="e">
        <f>SUM(#REF!,#REF!,#REF!,#REF!,#REF!)</f>
        <v>#REF!</v>
      </c>
    </row>
    <row r="41" spans="1:57" ht="126" x14ac:dyDescent="0.2">
      <c r="A41" s="83" t="s">
        <v>113</v>
      </c>
      <c r="B41" s="84" t="s">
        <v>110</v>
      </c>
      <c r="C41" s="83" t="s">
        <v>78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85">
        <v>0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2" t="e">
        <f>SUM(#REF!,#REF!,#REF!,#REF!,#REF!)</f>
        <v>#REF!</v>
      </c>
      <c r="BE41" s="82" t="e">
        <f>SUM(#REF!,#REF!,#REF!,#REF!,#REF!)</f>
        <v>#REF!</v>
      </c>
    </row>
    <row r="42" spans="1:57" ht="110.25" x14ac:dyDescent="0.2">
      <c r="A42" s="83" t="s">
        <v>113</v>
      </c>
      <c r="B42" s="84" t="s">
        <v>111</v>
      </c>
      <c r="C42" s="83" t="s">
        <v>78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85">
        <v>0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0</v>
      </c>
      <c r="BD42" s="82" t="e">
        <f>SUM(#REF!,#REF!,#REF!,#REF!,#REF!)</f>
        <v>#REF!</v>
      </c>
      <c r="BE42" s="82" t="e">
        <f>SUM(#REF!,#REF!,#REF!,#REF!,#REF!)</f>
        <v>#REF!</v>
      </c>
    </row>
    <row r="43" spans="1:57" ht="110.25" x14ac:dyDescent="0.2">
      <c r="A43" s="83" t="s">
        <v>113</v>
      </c>
      <c r="B43" s="84" t="s">
        <v>114</v>
      </c>
      <c r="C43" s="83" t="s">
        <v>78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85">
        <v>0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0</v>
      </c>
      <c r="BD43" s="82" t="e">
        <f>SUM(#REF!,#REF!,#REF!,#REF!,#REF!)</f>
        <v>#REF!</v>
      </c>
      <c r="BE43" s="82" t="e">
        <f>SUM(#REF!,#REF!,#REF!,#REF!,#REF!)</f>
        <v>#REF!</v>
      </c>
    </row>
    <row r="44" spans="1:57" ht="94.5" x14ac:dyDescent="0.2">
      <c r="A44" s="83" t="s">
        <v>115</v>
      </c>
      <c r="B44" s="84" t="s">
        <v>116</v>
      </c>
      <c r="C44" s="83" t="s">
        <v>78</v>
      </c>
      <c r="D44" s="85">
        <f t="shared" ref="D44:BC44" si="10">SUM(D45:D46)</f>
        <v>0</v>
      </c>
      <c r="E44" s="85">
        <f t="shared" si="10"/>
        <v>0</v>
      </c>
      <c r="F44" s="85">
        <f t="shared" si="10"/>
        <v>0</v>
      </c>
      <c r="G44" s="85">
        <f t="shared" si="10"/>
        <v>0</v>
      </c>
      <c r="H44" s="85">
        <f t="shared" si="10"/>
        <v>0</v>
      </c>
      <c r="I44" s="85">
        <f t="shared" si="10"/>
        <v>0</v>
      </c>
      <c r="J44" s="85">
        <f t="shared" si="10"/>
        <v>0</v>
      </c>
      <c r="K44" s="85">
        <f t="shared" si="10"/>
        <v>0</v>
      </c>
      <c r="L44" s="85">
        <f t="shared" si="10"/>
        <v>0</v>
      </c>
      <c r="M44" s="85">
        <f t="shared" si="10"/>
        <v>0</v>
      </c>
      <c r="N44" s="85">
        <f t="shared" si="10"/>
        <v>0</v>
      </c>
      <c r="O44" s="85">
        <f t="shared" si="10"/>
        <v>0</v>
      </c>
      <c r="P44" s="85">
        <f t="shared" si="10"/>
        <v>0</v>
      </c>
      <c r="Q44" s="85">
        <f t="shared" si="10"/>
        <v>0</v>
      </c>
      <c r="R44" s="85">
        <f t="shared" si="10"/>
        <v>0</v>
      </c>
      <c r="S44" s="85">
        <f t="shared" si="10"/>
        <v>0</v>
      </c>
      <c r="T44" s="85">
        <f t="shared" si="10"/>
        <v>0</v>
      </c>
      <c r="U44" s="85">
        <f t="shared" si="10"/>
        <v>0</v>
      </c>
      <c r="V44" s="85">
        <f t="shared" si="10"/>
        <v>0</v>
      </c>
      <c r="W44" s="85">
        <f t="shared" si="10"/>
        <v>0</v>
      </c>
      <c r="X44" s="85">
        <f t="shared" si="10"/>
        <v>0</v>
      </c>
      <c r="Y44" s="85">
        <f t="shared" si="10"/>
        <v>0</v>
      </c>
      <c r="Z44" s="85">
        <f t="shared" si="10"/>
        <v>0</v>
      </c>
      <c r="AA44" s="85">
        <f t="shared" si="10"/>
        <v>0</v>
      </c>
      <c r="AB44" s="85">
        <f t="shared" si="10"/>
        <v>0</v>
      </c>
      <c r="AC44" s="85">
        <f t="shared" si="10"/>
        <v>0</v>
      </c>
      <c r="AD44" s="85">
        <f t="shared" si="10"/>
        <v>0</v>
      </c>
      <c r="AE44" s="85">
        <f t="shared" si="10"/>
        <v>0</v>
      </c>
      <c r="AF44" s="85">
        <f t="shared" si="10"/>
        <v>0</v>
      </c>
      <c r="AG44" s="85">
        <f t="shared" si="10"/>
        <v>0</v>
      </c>
      <c r="AH44" s="85">
        <f t="shared" si="10"/>
        <v>0</v>
      </c>
      <c r="AI44" s="85">
        <f t="shared" si="10"/>
        <v>0</v>
      </c>
      <c r="AJ44" s="85">
        <f t="shared" si="10"/>
        <v>0</v>
      </c>
      <c r="AK44" s="85">
        <f t="shared" si="10"/>
        <v>0</v>
      </c>
      <c r="AL44" s="85">
        <f t="shared" si="10"/>
        <v>0</v>
      </c>
      <c r="AM44" s="85">
        <f t="shared" si="10"/>
        <v>0</v>
      </c>
      <c r="AN44" s="85">
        <f t="shared" si="10"/>
        <v>0</v>
      </c>
      <c r="AO44" s="85">
        <f t="shared" si="10"/>
        <v>0</v>
      </c>
      <c r="AP44" s="85">
        <f t="shared" si="10"/>
        <v>0</v>
      </c>
      <c r="AQ44" s="85">
        <f t="shared" si="10"/>
        <v>0</v>
      </c>
      <c r="AR44" s="85">
        <f t="shared" si="10"/>
        <v>0</v>
      </c>
      <c r="AS44" s="85">
        <f t="shared" si="10"/>
        <v>0</v>
      </c>
      <c r="AT44" s="85">
        <f t="shared" si="10"/>
        <v>0</v>
      </c>
      <c r="AU44" s="85">
        <f t="shared" si="10"/>
        <v>0</v>
      </c>
      <c r="AV44" s="85">
        <f t="shared" si="10"/>
        <v>0</v>
      </c>
      <c r="AW44" s="85">
        <f t="shared" si="10"/>
        <v>0</v>
      </c>
      <c r="AX44" s="85">
        <f t="shared" si="10"/>
        <v>0</v>
      </c>
      <c r="AY44" s="85">
        <f t="shared" si="10"/>
        <v>0</v>
      </c>
      <c r="AZ44" s="85">
        <f t="shared" si="10"/>
        <v>0</v>
      </c>
      <c r="BA44" s="85">
        <f t="shared" si="10"/>
        <v>0</v>
      </c>
      <c r="BB44" s="85">
        <f t="shared" si="10"/>
        <v>0</v>
      </c>
      <c r="BC44" s="85">
        <f t="shared" si="10"/>
        <v>0</v>
      </c>
      <c r="BD44" s="82" t="e">
        <f>SUM(#REF!,#REF!,#REF!,#REF!,#REF!)</f>
        <v>#REF!</v>
      </c>
      <c r="BE44" s="82" t="e">
        <f>SUM(#REF!,#REF!,#REF!,#REF!,#REF!)</f>
        <v>#REF!</v>
      </c>
    </row>
    <row r="45" spans="1:57" ht="78.75" x14ac:dyDescent="0.2">
      <c r="A45" s="83" t="s">
        <v>117</v>
      </c>
      <c r="B45" s="84" t="s">
        <v>118</v>
      </c>
      <c r="C45" s="83" t="s">
        <v>78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85">
        <v>0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0</v>
      </c>
      <c r="BD45" s="82" t="e">
        <f>SUM(#REF!,#REF!,#REF!,#REF!,#REF!)</f>
        <v>#REF!</v>
      </c>
      <c r="BE45" s="82" t="e">
        <f>SUM(#REF!,#REF!,#REF!,#REF!,#REF!)</f>
        <v>#REF!</v>
      </c>
    </row>
    <row r="46" spans="1:57" ht="78.75" x14ac:dyDescent="0.2">
      <c r="A46" s="83" t="s">
        <v>119</v>
      </c>
      <c r="B46" s="84" t="s">
        <v>120</v>
      </c>
      <c r="C46" s="83" t="s">
        <v>78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85">
        <v>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2" t="e">
        <f>SUM(#REF!,#REF!,#REF!,#REF!,#REF!)</f>
        <v>#REF!</v>
      </c>
      <c r="BE46" s="82" t="e">
        <f>SUM(#REF!,#REF!,#REF!,#REF!,#REF!)</f>
        <v>#REF!</v>
      </c>
    </row>
    <row r="47" spans="1:57" ht="47.25" x14ac:dyDescent="0.2">
      <c r="A47" s="83" t="s">
        <v>121</v>
      </c>
      <c r="B47" s="84" t="s">
        <v>122</v>
      </c>
      <c r="C47" s="83" t="s">
        <v>78</v>
      </c>
      <c r="D47" s="85">
        <f t="shared" ref="D47:BC47" si="11">SUM(D48,D53,D56,D69)</f>
        <v>136.415525444</v>
      </c>
      <c r="E47" s="85">
        <f t="shared" si="11"/>
        <v>11.760638373999999</v>
      </c>
      <c r="F47" s="85">
        <f t="shared" si="11"/>
        <v>0</v>
      </c>
      <c r="G47" s="85">
        <f t="shared" si="11"/>
        <v>2.9201245200000003</v>
      </c>
      <c r="H47" s="85">
        <f t="shared" si="11"/>
        <v>8.8405138539999992</v>
      </c>
      <c r="I47" s="85">
        <f t="shared" si="11"/>
        <v>0</v>
      </c>
      <c r="J47" s="85">
        <f t="shared" si="11"/>
        <v>1.210757654</v>
      </c>
      <c r="K47" s="85">
        <f t="shared" si="11"/>
        <v>0</v>
      </c>
      <c r="L47" s="85">
        <f t="shared" si="11"/>
        <v>0.97860767000000004</v>
      </c>
      <c r="M47" s="85">
        <f t="shared" si="11"/>
        <v>0.232149984</v>
      </c>
      <c r="N47" s="85">
        <f t="shared" si="11"/>
        <v>0</v>
      </c>
      <c r="O47" s="85">
        <f t="shared" si="11"/>
        <v>3.2084687699999996</v>
      </c>
      <c r="P47" s="85">
        <f t="shared" si="11"/>
        <v>0</v>
      </c>
      <c r="Q47" s="85">
        <f t="shared" si="11"/>
        <v>0.64286852999999999</v>
      </c>
      <c r="R47" s="85">
        <f t="shared" si="11"/>
        <v>2.5656002399999998</v>
      </c>
      <c r="S47" s="85">
        <f t="shared" si="11"/>
        <v>0</v>
      </c>
      <c r="T47" s="85">
        <f t="shared" si="11"/>
        <v>7.3414119499999995</v>
      </c>
      <c r="U47" s="85">
        <f t="shared" si="11"/>
        <v>0</v>
      </c>
      <c r="V47" s="85">
        <f t="shared" si="11"/>
        <v>1.2986483200000001</v>
      </c>
      <c r="W47" s="85">
        <f t="shared" si="11"/>
        <v>6.0427636299999996</v>
      </c>
      <c r="X47" s="85">
        <f t="shared" si="11"/>
        <v>0</v>
      </c>
      <c r="Y47" s="85">
        <f t="shared" si="11"/>
        <v>0</v>
      </c>
      <c r="Z47" s="85">
        <f t="shared" si="11"/>
        <v>0</v>
      </c>
      <c r="AA47" s="85">
        <f t="shared" si="11"/>
        <v>0</v>
      </c>
      <c r="AB47" s="85">
        <f t="shared" si="11"/>
        <v>0</v>
      </c>
      <c r="AC47" s="85">
        <f t="shared" si="11"/>
        <v>0</v>
      </c>
      <c r="AD47" s="85">
        <f t="shared" si="11"/>
        <v>113.67960454000001</v>
      </c>
      <c r="AE47" s="85">
        <f t="shared" si="11"/>
        <v>9.944037569999999</v>
      </c>
      <c r="AF47" s="85">
        <f t="shared" si="11"/>
        <v>0</v>
      </c>
      <c r="AG47" s="85">
        <f t="shared" si="11"/>
        <v>2.5769426899999996</v>
      </c>
      <c r="AH47" s="85">
        <f t="shared" si="11"/>
        <v>7.3670948799999998</v>
      </c>
      <c r="AI47" s="85">
        <f t="shared" si="11"/>
        <v>0</v>
      </c>
      <c r="AJ47" s="85">
        <f t="shared" si="11"/>
        <v>1.0262779</v>
      </c>
      <c r="AK47" s="85">
        <f t="shared" si="11"/>
        <v>0</v>
      </c>
      <c r="AL47" s="85">
        <f t="shared" si="11"/>
        <v>0.83281958</v>
      </c>
      <c r="AM47" s="85">
        <f t="shared" si="11"/>
        <v>0.19345831999999999</v>
      </c>
      <c r="AN47" s="85">
        <f t="shared" si="11"/>
        <v>0</v>
      </c>
      <c r="AO47" s="85">
        <f t="shared" si="11"/>
        <v>2.72328145</v>
      </c>
      <c r="AP47" s="85">
        <f t="shared" si="11"/>
        <v>0</v>
      </c>
      <c r="AQ47" s="85">
        <f t="shared" si="11"/>
        <v>0.58528124999999998</v>
      </c>
      <c r="AR47" s="85">
        <f t="shared" si="11"/>
        <v>2.1380002</v>
      </c>
      <c r="AS47" s="85">
        <f t="shared" si="11"/>
        <v>0</v>
      </c>
      <c r="AT47" s="85">
        <f t="shared" si="11"/>
        <v>6.1944782199999997</v>
      </c>
      <c r="AU47" s="85">
        <f t="shared" si="11"/>
        <v>0</v>
      </c>
      <c r="AV47" s="85">
        <f t="shared" si="11"/>
        <v>1.1588418599999999</v>
      </c>
      <c r="AW47" s="85">
        <f t="shared" si="11"/>
        <v>5.0356363599999998</v>
      </c>
      <c r="AX47" s="85">
        <f t="shared" si="11"/>
        <v>0</v>
      </c>
      <c r="AY47" s="85">
        <f t="shared" si="11"/>
        <v>0</v>
      </c>
      <c r="AZ47" s="85">
        <f t="shared" si="11"/>
        <v>0</v>
      </c>
      <c r="BA47" s="85">
        <f t="shared" si="11"/>
        <v>0</v>
      </c>
      <c r="BB47" s="85">
        <f t="shared" si="11"/>
        <v>0</v>
      </c>
      <c r="BC47" s="85">
        <f t="shared" si="11"/>
        <v>0</v>
      </c>
      <c r="BD47" s="82" t="e">
        <f>SUM(#REF!,#REF!,#REF!,#REF!,#REF!)</f>
        <v>#REF!</v>
      </c>
      <c r="BE47" s="82" t="e">
        <f>SUM(#REF!,#REF!,#REF!,#REF!,#REF!)</f>
        <v>#REF!</v>
      </c>
    </row>
    <row r="48" spans="1:57" ht="78.75" x14ac:dyDescent="0.2">
      <c r="A48" s="83" t="s">
        <v>123</v>
      </c>
      <c r="B48" s="84" t="s">
        <v>124</v>
      </c>
      <c r="C48" s="83" t="s">
        <v>78</v>
      </c>
      <c r="D48" s="85">
        <f t="shared" ref="D48:BC48" si="12">SUM(D49,D50)</f>
        <v>32.592655355999995</v>
      </c>
      <c r="E48" s="85">
        <f t="shared" si="12"/>
        <v>0</v>
      </c>
      <c r="F48" s="85">
        <f t="shared" si="12"/>
        <v>0</v>
      </c>
      <c r="G48" s="85">
        <f t="shared" si="12"/>
        <v>0</v>
      </c>
      <c r="H48" s="85">
        <f t="shared" si="12"/>
        <v>0</v>
      </c>
      <c r="I48" s="85">
        <f t="shared" si="12"/>
        <v>0</v>
      </c>
      <c r="J48" s="85">
        <f t="shared" si="12"/>
        <v>0</v>
      </c>
      <c r="K48" s="85">
        <f t="shared" si="12"/>
        <v>0</v>
      </c>
      <c r="L48" s="85">
        <f t="shared" si="12"/>
        <v>0</v>
      </c>
      <c r="M48" s="85">
        <f t="shared" si="12"/>
        <v>0</v>
      </c>
      <c r="N48" s="85">
        <f t="shared" si="12"/>
        <v>0</v>
      </c>
      <c r="O48" s="85">
        <f t="shared" si="12"/>
        <v>0</v>
      </c>
      <c r="P48" s="85">
        <f t="shared" si="12"/>
        <v>0</v>
      </c>
      <c r="Q48" s="85">
        <f t="shared" si="12"/>
        <v>0</v>
      </c>
      <c r="R48" s="85">
        <f t="shared" si="12"/>
        <v>0</v>
      </c>
      <c r="S48" s="85">
        <f t="shared" si="12"/>
        <v>0</v>
      </c>
      <c r="T48" s="85">
        <f t="shared" si="12"/>
        <v>0</v>
      </c>
      <c r="U48" s="85">
        <f t="shared" si="12"/>
        <v>0</v>
      </c>
      <c r="V48" s="85">
        <f t="shared" si="12"/>
        <v>0</v>
      </c>
      <c r="W48" s="85">
        <f t="shared" si="12"/>
        <v>0</v>
      </c>
      <c r="X48" s="85">
        <f t="shared" si="12"/>
        <v>0</v>
      </c>
      <c r="Y48" s="85">
        <f t="shared" si="12"/>
        <v>0</v>
      </c>
      <c r="Z48" s="85">
        <f t="shared" si="12"/>
        <v>0</v>
      </c>
      <c r="AA48" s="85">
        <f t="shared" si="12"/>
        <v>0</v>
      </c>
      <c r="AB48" s="85">
        <f t="shared" si="12"/>
        <v>0</v>
      </c>
      <c r="AC48" s="85">
        <f t="shared" si="12"/>
        <v>0</v>
      </c>
      <c r="AD48" s="85">
        <f t="shared" si="12"/>
        <v>27.16054613</v>
      </c>
      <c r="AE48" s="85">
        <f t="shared" si="12"/>
        <v>0</v>
      </c>
      <c r="AF48" s="85">
        <f t="shared" si="12"/>
        <v>0</v>
      </c>
      <c r="AG48" s="85">
        <f t="shared" si="12"/>
        <v>0</v>
      </c>
      <c r="AH48" s="85">
        <f t="shared" si="12"/>
        <v>0</v>
      </c>
      <c r="AI48" s="85">
        <f t="shared" si="12"/>
        <v>0</v>
      </c>
      <c r="AJ48" s="85">
        <f t="shared" si="12"/>
        <v>0</v>
      </c>
      <c r="AK48" s="85">
        <f t="shared" si="12"/>
        <v>0</v>
      </c>
      <c r="AL48" s="85">
        <f t="shared" si="12"/>
        <v>0</v>
      </c>
      <c r="AM48" s="85">
        <f t="shared" si="12"/>
        <v>0</v>
      </c>
      <c r="AN48" s="85">
        <f t="shared" si="12"/>
        <v>0</v>
      </c>
      <c r="AO48" s="85">
        <f t="shared" si="12"/>
        <v>0</v>
      </c>
      <c r="AP48" s="85">
        <f t="shared" si="12"/>
        <v>0</v>
      </c>
      <c r="AQ48" s="85">
        <f t="shared" si="12"/>
        <v>0</v>
      </c>
      <c r="AR48" s="85">
        <f t="shared" si="12"/>
        <v>0</v>
      </c>
      <c r="AS48" s="85">
        <f t="shared" si="12"/>
        <v>0</v>
      </c>
      <c r="AT48" s="85">
        <f t="shared" si="12"/>
        <v>0</v>
      </c>
      <c r="AU48" s="85">
        <f t="shared" si="12"/>
        <v>0</v>
      </c>
      <c r="AV48" s="85">
        <f t="shared" si="12"/>
        <v>0</v>
      </c>
      <c r="AW48" s="85">
        <f t="shared" si="12"/>
        <v>0</v>
      </c>
      <c r="AX48" s="85">
        <f t="shared" si="12"/>
        <v>0</v>
      </c>
      <c r="AY48" s="85">
        <f t="shared" si="12"/>
        <v>0</v>
      </c>
      <c r="AZ48" s="85">
        <f t="shared" si="12"/>
        <v>0</v>
      </c>
      <c r="BA48" s="85">
        <f t="shared" si="12"/>
        <v>0</v>
      </c>
      <c r="BB48" s="85">
        <f t="shared" si="12"/>
        <v>0</v>
      </c>
      <c r="BC48" s="85">
        <f t="shared" si="12"/>
        <v>0</v>
      </c>
      <c r="BD48" s="82" t="e">
        <f>SUM(#REF!,#REF!,#REF!,#REF!,#REF!)</f>
        <v>#REF!</v>
      </c>
      <c r="BE48" s="82" t="e">
        <f>SUM(#REF!,#REF!,#REF!,#REF!,#REF!)</f>
        <v>#REF!</v>
      </c>
    </row>
    <row r="49" spans="1:57" ht="31.5" x14ac:dyDescent="0.2">
      <c r="A49" s="83" t="s">
        <v>125</v>
      </c>
      <c r="B49" s="84" t="s">
        <v>126</v>
      </c>
      <c r="C49" s="83" t="s">
        <v>78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85">
        <v>0</v>
      </c>
      <c r="AX49" s="85">
        <v>0</v>
      </c>
      <c r="AY49" s="85">
        <v>0</v>
      </c>
      <c r="AZ49" s="85">
        <v>0</v>
      </c>
      <c r="BA49" s="85">
        <v>0</v>
      </c>
      <c r="BB49" s="85">
        <v>0</v>
      </c>
      <c r="BC49" s="85">
        <v>0</v>
      </c>
      <c r="BD49" s="82" t="e">
        <f>SUM(#REF!,#REF!,#REF!,#REF!,#REF!)</f>
        <v>#REF!</v>
      </c>
      <c r="BE49" s="82" t="e">
        <f>SUM(#REF!,#REF!,#REF!,#REF!,#REF!)</f>
        <v>#REF!</v>
      </c>
    </row>
    <row r="50" spans="1:57" ht="63" x14ac:dyDescent="0.2">
      <c r="A50" s="83" t="s">
        <v>127</v>
      </c>
      <c r="B50" s="84" t="s">
        <v>128</v>
      </c>
      <c r="C50" s="83" t="s">
        <v>78</v>
      </c>
      <c r="D50" s="85">
        <f>SUM(D51:D52)</f>
        <v>32.592655355999995</v>
      </c>
      <c r="E50" s="85">
        <f t="shared" ref="E50:BC50" si="13">SUM(E51:E52)</f>
        <v>0</v>
      </c>
      <c r="F50" s="85">
        <f t="shared" si="13"/>
        <v>0</v>
      </c>
      <c r="G50" s="85">
        <f t="shared" si="13"/>
        <v>0</v>
      </c>
      <c r="H50" s="85">
        <f t="shared" si="13"/>
        <v>0</v>
      </c>
      <c r="I50" s="85">
        <f t="shared" si="13"/>
        <v>0</v>
      </c>
      <c r="J50" s="85">
        <f t="shared" si="13"/>
        <v>0</v>
      </c>
      <c r="K50" s="85">
        <f t="shared" si="13"/>
        <v>0</v>
      </c>
      <c r="L50" s="85">
        <f t="shared" si="13"/>
        <v>0</v>
      </c>
      <c r="M50" s="85">
        <f t="shared" si="13"/>
        <v>0</v>
      </c>
      <c r="N50" s="85">
        <f t="shared" si="13"/>
        <v>0</v>
      </c>
      <c r="O50" s="85">
        <f t="shared" si="13"/>
        <v>0</v>
      </c>
      <c r="P50" s="85">
        <f t="shared" si="13"/>
        <v>0</v>
      </c>
      <c r="Q50" s="85">
        <f t="shared" si="13"/>
        <v>0</v>
      </c>
      <c r="R50" s="85">
        <f t="shared" si="13"/>
        <v>0</v>
      </c>
      <c r="S50" s="85">
        <f t="shared" si="13"/>
        <v>0</v>
      </c>
      <c r="T50" s="85">
        <f t="shared" si="13"/>
        <v>0</v>
      </c>
      <c r="U50" s="85">
        <f t="shared" si="13"/>
        <v>0</v>
      </c>
      <c r="V50" s="85">
        <f t="shared" si="13"/>
        <v>0</v>
      </c>
      <c r="W50" s="85">
        <f t="shared" si="13"/>
        <v>0</v>
      </c>
      <c r="X50" s="85">
        <f t="shared" si="13"/>
        <v>0</v>
      </c>
      <c r="Y50" s="85">
        <f t="shared" si="13"/>
        <v>0</v>
      </c>
      <c r="Z50" s="85">
        <f t="shared" si="13"/>
        <v>0</v>
      </c>
      <c r="AA50" s="85">
        <f t="shared" si="13"/>
        <v>0</v>
      </c>
      <c r="AB50" s="85">
        <f t="shared" si="13"/>
        <v>0</v>
      </c>
      <c r="AC50" s="85">
        <f t="shared" si="13"/>
        <v>0</v>
      </c>
      <c r="AD50" s="85">
        <f t="shared" si="13"/>
        <v>27.16054613</v>
      </c>
      <c r="AE50" s="85">
        <f t="shared" si="13"/>
        <v>0</v>
      </c>
      <c r="AF50" s="85">
        <f t="shared" si="13"/>
        <v>0</v>
      </c>
      <c r="AG50" s="85">
        <f t="shared" si="13"/>
        <v>0</v>
      </c>
      <c r="AH50" s="85">
        <f t="shared" si="13"/>
        <v>0</v>
      </c>
      <c r="AI50" s="85">
        <f t="shared" si="13"/>
        <v>0</v>
      </c>
      <c r="AJ50" s="85">
        <f t="shared" si="13"/>
        <v>0</v>
      </c>
      <c r="AK50" s="85">
        <f t="shared" si="13"/>
        <v>0</v>
      </c>
      <c r="AL50" s="85">
        <f t="shared" si="13"/>
        <v>0</v>
      </c>
      <c r="AM50" s="85">
        <f t="shared" si="13"/>
        <v>0</v>
      </c>
      <c r="AN50" s="85">
        <f t="shared" si="13"/>
        <v>0</v>
      </c>
      <c r="AO50" s="85">
        <f t="shared" si="13"/>
        <v>0</v>
      </c>
      <c r="AP50" s="85">
        <f t="shared" si="13"/>
        <v>0</v>
      </c>
      <c r="AQ50" s="85">
        <f t="shared" si="13"/>
        <v>0</v>
      </c>
      <c r="AR50" s="85">
        <f t="shared" si="13"/>
        <v>0</v>
      </c>
      <c r="AS50" s="85">
        <f t="shared" si="13"/>
        <v>0</v>
      </c>
      <c r="AT50" s="85">
        <f t="shared" si="13"/>
        <v>0</v>
      </c>
      <c r="AU50" s="85">
        <f t="shared" si="13"/>
        <v>0</v>
      </c>
      <c r="AV50" s="85">
        <f t="shared" si="13"/>
        <v>0</v>
      </c>
      <c r="AW50" s="85">
        <f t="shared" si="13"/>
        <v>0</v>
      </c>
      <c r="AX50" s="85">
        <f t="shared" si="13"/>
        <v>0</v>
      </c>
      <c r="AY50" s="85">
        <f t="shared" si="13"/>
        <v>0</v>
      </c>
      <c r="AZ50" s="85">
        <f t="shared" si="13"/>
        <v>0</v>
      </c>
      <c r="BA50" s="85">
        <f t="shared" si="13"/>
        <v>0</v>
      </c>
      <c r="BB50" s="85">
        <f t="shared" si="13"/>
        <v>0</v>
      </c>
      <c r="BC50" s="85">
        <f t="shared" si="13"/>
        <v>0</v>
      </c>
      <c r="BD50" s="82" t="e">
        <f>SUM(#REF!,#REF!,#REF!,#REF!,#REF!)</f>
        <v>#REF!</v>
      </c>
      <c r="BE50" s="82" t="e">
        <f>SUM(#REF!,#REF!,#REF!,#REF!,#REF!)</f>
        <v>#REF!</v>
      </c>
    </row>
    <row r="51" spans="1:57" ht="31.5" x14ac:dyDescent="0.2">
      <c r="A51" s="83" t="s">
        <v>129</v>
      </c>
      <c r="B51" s="84" t="s">
        <v>130</v>
      </c>
      <c r="C51" s="83" t="s">
        <v>131</v>
      </c>
      <c r="D51" s="85">
        <f>[1]G1115_1037000158513_10_69_0!S50</f>
        <v>5.4830913599999995</v>
      </c>
      <c r="E51" s="85">
        <f t="shared" ref="E51:I52" si="14">J51+O51+T51+Y51</f>
        <v>0</v>
      </c>
      <c r="F51" s="85">
        <f t="shared" si="14"/>
        <v>0</v>
      </c>
      <c r="G51" s="85">
        <f t="shared" si="14"/>
        <v>0</v>
      </c>
      <c r="H51" s="85">
        <f t="shared" si="14"/>
        <v>0</v>
      </c>
      <c r="I51" s="85">
        <f t="shared" si="14"/>
        <v>0</v>
      </c>
      <c r="J51" s="85">
        <f t="shared" ref="J51:J52" si="15">SUM(K51:N51)</f>
        <v>0</v>
      </c>
      <c r="K51" s="85">
        <v>0</v>
      </c>
      <c r="L51" s="85">
        <v>0</v>
      </c>
      <c r="M51" s="85">
        <v>0</v>
      </c>
      <c r="N51" s="85">
        <v>0</v>
      </c>
      <c r="O51" s="85">
        <f t="shared" ref="O51:O52" si="16">SUM(P51:S51)</f>
        <v>0</v>
      </c>
      <c r="P51" s="85">
        <v>0</v>
      </c>
      <c r="Q51" s="85">
        <v>0</v>
      </c>
      <c r="R51" s="85">
        <v>0</v>
      </c>
      <c r="S51" s="85">
        <v>0</v>
      </c>
      <c r="T51" s="85">
        <f t="shared" ref="T51:T52" si="17">SUM(U51:X51)</f>
        <v>0</v>
      </c>
      <c r="U51" s="85">
        <v>0</v>
      </c>
      <c r="V51" s="85">
        <v>0</v>
      </c>
      <c r="W51" s="85">
        <v>0</v>
      </c>
      <c r="X51" s="85">
        <v>0</v>
      </c>
      <c r="Y51" s="85">
        <f t="shared" ref="Y51:Y52" si="18">SUM(Z51:AC51)</f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f>[1]G1115_1037000158513_12_69_0!K50</f>
        <v>4.5692427999999996</v>
      </c>
      <c r="AE51" s="85">
        <f t="shared" ref="AE51:AI52" si="19">AJ51+AO51+AT51+AY51</f>
        <v>0</v>
      </c>
      <c r="AF51" s="85">
        <f t="shared" si="19"/>
        <v>0</v>
      </c>
      <c r="AG51" s="85">
        <f t="shared" si="19"/>
        <v>0</v>
      </c>
      <c r="AH51" s="85">
        <f t="shared" si="19"/>
        <v>0</v>
      </c>
      <c r="AI51" s="85">
        <f t="shared" si="19"/>
        <v>0</v>
      </c>
      <c r="AJ51" s="85">
        <f t="shared" ref="AJ51:AJ52" si="20">SUM(AK51:AN51)</f>
        <v>0</v>
      </c>
      <c r="AK51" s="85">
        <v>0</v>
      </c>
      <c r="AL51" s="85">
        <f>[1]G1115_1037000158513_13_69_0!AV52</f>
        <v>0</v>
      </c>
      <c r="AM51" s="85">
        <v>0</v>
      </c>
      <c r="AN51" s="85">
        <v>0</v>
      </c>
      <c r="AO51" s="85">
        <f t="shared" ref="AO51:AO52" si="21">SUM(AP51:AS51)</f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f t="shared" ref="AT51:AT52" si="22">SUM(AU51:AX51)</f>
        <v>0</v>
      </c>
      <c r="AU51" s="85">
        <v>0</v>
      </c>
      <c r="AV51" s="85">
        <v>0</v>
      </c>
      <c r="AW51" s="85">
        <v>0</v>
      </c>
      <c r="AX51" s="85">
        <v>0</v>
      </c>
      <c r="AY51" s="85">
        <f t="shared" ref="AY51:AY52" si="23">SUM(AZ51:BC51)</f>
        <v>0</v>
      </c>
      <c r="AZ51" s="85">
        <v>0</v>
      </c>
      <c r="BA51" s="85">
        <v>0</v>
      </c>
      <c r="BB51" s="85">
        <v>0</v>
      </c>
      <c r="BC51" s="85">
        <v>0</v>
      </c>
      <c r="BD51" s="82" t="e">
        <f>SUM(#REF!,#REF!,#REF!,#REF!,#REF!)</f>
        <v>#REF!</v>
      </c>
      <c r="BE51" s="82" t="e">
        <f>SUM(#REF!,#REF!,#REF!,#REF!,#REF!)</f>
        <v>#REF!</v>
      </c>
    </row>
    <row r="52" spans="1:57" ht="15.75" x14ac:dyDescent="0.2">
      <c r="A52" s="83" t="s">
        <v>132</v>
      </c>
      <c r="B52" s="84" t="s">
        <v>133</v>
      </c>
      <c r="C52" s="83" t="s">
        <v>134</v>
      </c>
      <c r="D52" s="85">
        <f>[1]G1115_1037000158513_10_69_0!S51</f>
        <v>27.109563995999999</v>
      </c>
      <c r="E52" s="85">
        <f t="shared" si="14"/>
        <v>0</v>
      </c>
      <c r="F52" s="85">
        <f t="shared" si="14"/>
        <v>0</v>
      </c>
      <c r="G52" s="85">
        <f t="shared" si="14"/>
        <v>0</v>
      </c>
      <c r="H52" s="85">
        <f t="shared" si="14"/>
        <v>0</v>
      </c>
      <c r="I52" s="85">
        <f t="shared" si="14"/>
        <v>0</v>
      </c>
      <c r="J52" s="85">
        <f t="shared" si="15"/>
        <v>0</v>
      </c>
      <c r="K52" s="85">
        <v>0</v>
      </c>
      <c r="L52" s="85">
        <v>0</v>
      </c>
      <c r="M52" s="85">
        <v>0</v>
      </c>
      <c r="N52" s="85">
        <v>0</v>
      </c>
      <c r="O52" s="85">
        <f t="shared" si="16"/>
        <v>0</v>
      </c>
      <c r="P52" s="85">
        <v>0</v>
      </c>
      <c r="Q52" s="85">
        <v>0</v>
      </c>
      <c r="R52" s="85">
        <v>0</v>
      </c>
      <c r="S52" s="85">
        <v>0</v>
      </c>
      <c r="T52" s="85">
        <f t="shared" si="17"/>
        <v>0</v>
      </c>
      <c r="U52" s="85">
        <v>0</v>
      </c>
      <c r="V52" s="85">
        <v>0</v>
      </c>
      <c r="W52" s="85">
        <v>0</v>
      </c>
      <c r="X52" s="85">
        <v>0</v>
      </c>
      <c r="Y52" s="85">
        <f t="shared" si="18"/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f>[1]G1115_1037000158513_12_69_0!K51</f>
        <v>22.591303329999999</v>
      </c>
      <c r="AE52" s="85">
        <f t="shared" si="19"/>
        <v>0</v>
      </c>
      <c r="AF52" s="85">
        <f t="shared" si="19"/>
        <v>0</v>
      </c>
      <c r="AG52" s="85">
        <f t="shared" si="19"/>
        <v>0</v>
      </c>
      <c r="AH52" s="85">
        <f t="shared" si="19"/>
        <v>0</v>
      </c>
      <c r="AI52" s="85">
        <f t="shared" si="19"/>
        <v>0</v>
      </c>
      <c r="AJ52" s="85">
        <f t="shared" si="20"/>
        <v>0</v>
      </c>
      <c r="AK52" s="85">
        <v>0</v>
      </c>
      <c r="AL52" s="85">
        <f>[1]G1115_1037000158513_13_69_0!AV53</f>
        <v>0</v>
      </c>
      <c r="AM52" s="85">
        <v>0</v>
      </c>
      <c r="AN52" s="85">
        <v>0</v>
      </c>
      <c r="AO52" s="85">
        <f t="shared" si="21"/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f t="shared" si="22"/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f t="shared" si="23"/>
        <v>0</v>
      </c>
      <c r="AZ52" s="85">
        <v>0</v>
      </c>
      <c r="BA52" s="85">
        <v>0</v>
      </c>
      <c r="BB52" s="85">
        <v>0</v>
      </c>
      <c r="BC52" s="85">
        <v>0</v>
      </c>
      <c r="BD52" s="82" t="e">
        <f>SUM(#REF!,#REF!,#REF!,#REF!,#REF!)</f>
        <v>#REF!</v>
      </c>
      <c r="BE52" s="82" t="e">
        <f>SUM(#REF!,#REF!,#REF!,#REF!,#REF!)</f>
        <v>#REF!</v>
      </c>
    </row>
    <row r="53" spans="1:57" ht="47.25" x14ac:dyDescent="0.2">
      <c r="A53" s="83" t="s">
        <v>135</v>
      </c>
      <c r="B53" s="84" t="s">
        <v>136</v>
      </c>
      <c r="C53" s="83" t="s">
        <v>78</v>
      </c>
      <c r="D53" s="85">
        <f t="shared" ref="D53:BC53" si="24">SUM(D54,D55)</f>
        <v>0</v>
      </c>
      <c r="E53" s="85">
        <f t="shared" si="24"/>
        <v>0</v>
      </c>
      <c r="F53" s="85">
        <f t="shared" si="24"/>
        <v>0</v>
      </c>
      <c r="G53" s="85">
        <f t="shared" si="24"/>
        <v>0</v>
      </c>
      <c r="H53" s="85">
        <f t="shared" si="24"/>
        <v>0</v>
      </c>
      <c r="I53" s="85">
        <f t="shared" si="24"/>
        <v>0</v>
      </c>
      <c r="J53" s="85">
        <f t="shared" si="24"/>
        <v>0</v>
      </c>
      <c r="K53" s="85">
        <f t="shared" si="24"/>
        <v>0</v>
      </c>
      <c r="L53" s="85">
        <f t="shared" si="24"/>
        <v>0</v>
      </c>
      <c r="M53" s="85">
        <f t="shared" si="24"/>
        <v>0</v>
      </c>
      <c r="N53" s="85">
        <f t="shared" si="24"/>
        <v>0</v>
      </c>
      <c r="O53" s="85">
        <f t="shared" si="24"/>
        <v>0</v>
      </c>
      <c r="P53" s="85">
        <f t="shared" si="24"/>
        <v>0</v>
      </c>
      <c r="Q53" s="85">
        <f t="shared" si="24"/>
        <v>0</v>
      </c>
      <c r="R53" s="85">
        <f t="shared" si="24"/>
        <v>0</v>
      </c>
      <c r="S53" s="85">
        <f t="shared" si="24"/>
        <v>0</v>
      </c>
      <c r="T53" s="85">
        <f t="shared" si="24"/>
        <v>0</v>
      </c>
      <c r="U53" s="85">
        <f t="shared" si="24"/>
        <v>0</v>
      </c>
      <c r="V53" s="85">
        <f t="shared" si="24"/>
        <v>0</v>
      </c>
      <c r="W53" s="85">
        <f t="shared" si="24"/>
        <v>0</v>
      </c>
      <c r="X53" s="85">
        <f t="shared" si="24"/>
        <v>0</v>
      </c>
      <c r="Y53" s="85">
        <f t="shared" si="24"/>
        <v>0</v>
      </c>
      <c r="Z53" s="85">
        <f t="shared" si="24"/>
        <v>0</v>
      </c>
      <c r="AA53" s="85">
        <f t="shared" si="24"/>
        <v>0</v>
      </c>
      <c r="AB53" s="85">
        <f t="shared" si="24"/>
        <v>0</v>
      </c>
      <c r="AC53" s="85">
        <f t="shared" si="24"/>
        <v>0</v>
      </c>
      <c r="AD53" s="85">
        <f t="shared" si="24"/>
        <v>0</v>
      </c>
      <c r="AE53" s="85">
        <f t="shared" si="24"/>
        <v>0</v>
      </c>
      <c r="AF53" s="85">
        <f t="shared" si="24"/>
        <v>0</v>
      </c>
      <c r="AG53" s="85">
        <f t="shared" si="24"/>
        <v>0</v>
      </c>
      <c r="AH53" s="85">
        <f t="shared" si="24"/>
        <v>0</v>
      </c>
      <c r="AI53" s="85">
        <f t="shared" si="24"/>
        <v>0</v>
      </c>
      <c r="AJ53" s="85">
        <f t="shared" si="24"/>
        <v>0</v>
      </c>
      <c r="AK53" s="85">
        <f t="shared" si="24"/>
        <v>0</v>
      </c>
      <c r="AL53" s="85">
        <f t="shared" si="24"/>
        <v>0</v>
      </c>
      <c r="AM53" s="85">
        <f t="shared" si="24"/>
        <v>0</v>
      </c>
      <c r="AN53" s="85">
        <f t="shared" si="24"/>
        <v>0</v>
      </c>
      <c r="AO53" s="85">
        <f t="shared" si="24"/>
        <v>0</v>
      </c>
      <c r="AP53" s="85">
        <f t="shared" si="24"/>
        <v>0</v>
      </c>
      <c r="AQ53" s="85">
        <f t="shared" si="24"/>
        <v>0</v>
      </c>
      <c r="AR53" s="85">
        <f t="shared" si="24"/>
        <v>0</v>
      </c>
      <c r="AS53" s="85">
        <f t="shared" si="24"/>
        <v>0</v>
      </c>
      <c r="AT53" s="85">
        <f t="shared" si="24"/>
        <v>0</v>
      </c>
      <c r="AU53" s="85">
        <f t="shared" si="24"/>
        <v>0</v>
      </c>
      <c r="AV53" s="85">
        <f t="shared" si="24"/>
        <v>0</v>
      </c>
      <c r="AW53" s="85">
        <f t="shared" si="24"/>
        <v>0</v>
      </c>
      <c r="AX53" s="85">
        <f t="shared" si="24"/>
        <v>0</v>
      </c>
      <c r="AY53" s="85">
        <f t="shared" si="24"/>
        <v>0</v>
      </c>
      <c r="AZ53" s="85">
        <f t="shared" si="24"/>
        <v>0</v>
      </c>
      <c r="BA53" s="85">
        <f t="shared" si="24"/>
        <v>0</v>
      </c>
      <c r="BB53" s="85">
        <f t="shared" si="24"/>
        <v>0</v>
      </c>
      <c r="BC53" s="85">
        <f t="shared" si="24"/>
        <v>0</v>
      </c>
      <c r="BD53" s="82" t="e">
        <f>SUM(#REF!,#REF!,#REF!,#REF!,#REF!)</f>
        <v>#REF!</v>
      </c>
      <c r="BE53" s="82" t="e">
        <f>SUM(#REF!,#REF!,#REF!,#REF!,#REF!)</f>
        <v>#REF!</v>
      </c>
    </row>
    <row r="54" spans="1:57" ht="31.5" x14ac:dyDescent="0.2">
      <c r="A54" s="83" t="s">
        <v>137</v>
      </c>
      <c r="B54" s="84" t="s">
        <v>138</v>
      </c>
      <c r="C54" s="83" t="s">
        <v>78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85">
        <v>0</v>
      </c>
      <c r="AX54" s="85">
        <v>0</v>
      </c>
      <c r="AY54" s="85">
        <v>0</v>
      </c>
      <c r="AZ54" s="85">
        <v>0</v>
      </c>
      <c r="BA54" s="85">
        <v>0</v>
      </c>
      <c r="BB54" s="85">
        <v>0</v>
      </c>
      <c r="BC54" s="85">
        <v>0</v>
      </c>
      <c r="BD54" s="82" t="e">
        <f>SUM(#REF!,#REF!,#REF!,#REF!,#REF!)</f>
        <v>#REF!</v>
      </c>
      <c r="BE54" s="82" t="e">
        <f>SUM(#REF!,#REF!,#REF!,#REF!,#REF!)</f>
        <v>#REF!</v>
      </c>
    </row>
    <row r="55" spans="1:57" ht="47.25" x14ac:dyDescent="0.2">
      <c r="A55" s="83" t="s">
        <v>139</v>
      </c>
      <c r="B55" s="84" t="s">
        <v>140</v>
      </c>
      <c r="C55" s="83" t="s">
        <v>78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85">
        <v>0</v>
      </c>
      <c r="AX55" s="85">
        <v>0</v>
      </c>
      <c r="AY55" s="85">
        <v>0</v>
      </c>
      <c r="AZ55" s="85">
        <v>0</v>
      </c>
      <c r="BA55" s="85">
        <v>0</v>
      </c>
      <c r="BB55" s="85">
        <v>0</v>
      </c>
      <c r="BC55" s="85">
        <v>0</v>
      </c>
      <c r="BD55" s="82" t="e">
        <f>SUM(#REF!,#REF!,#REF!,#REF!,#REF!)</f>
        <v>#REF!</v>
      </c>
      <c r="BE55" s="82" t="e">
        <f>SUM(#REF!,#REF!,#REF!,#REF!,#REF!)</f>
        <v>#REF!</v>
      </c>
    </row>
    <row r="56" spans="1:57" ht="47.25" x14ac:dyDescent="0.2">
      <c r="A56" s="83" t="s">
        <v>141</v>
      </c>
      <c r="B56" s="84" t="s">
        <v>142</v>
      </c>
      <c r="C56" s="83" t="s">
        <v>78</v>
      </c>
      <c r="D56" s="85">
        <f t="shared" ref="D56:BC56" si="25">SUM(D57,D60,D61,D62,D63,D66,D67,D68)</f>
        <v>103.822870088</v>
      </c>
      <c r="E56" s="85">
        <f t="shared" si="25"/>
        <v>11.760638373999999</v>
      </c>
      <c r="F56" s="85">
        <f t="shared" si="25"/>
        <v>0</v>
      </c>
      <c r="G56" s="85">
        <f t="shared" si="25"/>
        <v>2.9201245200000003</v>
      </c>
      <c r="H56" s="85">
        <f t="shared" si="25"/>
        <v>8.8405138539999992</v>
      </c>
      <c r="I56" s="85">
        <f t="shared" si="25"/>
        <v>0</v>
      </c>
      <c r="J56" s="85">
        <f t="shared" si="25"/>
        <v>1.210757654</v>
      </c>
      <c r="K56" s="85">
        <f t="shared" si="25"/>
        <v>0</v>
      </c>
      <c r="L56" s="85">
        <f t="shared" si="25"/>
        <v>0.97860767000000004</v>
      </c>
      <c r="M56" s="85">
        <f t="shared" si="25"/>
        <v>0.232149984</v>
      </c>
      <c r="N56" s="85">
        <f t="shared" si="25"/>
        <v>0</v>
      </c>
      <c r="O56" s="85">
        <f t="shared" si="25"/>
        <v>3.2084687699999996</v>
      </c>
      <c r="P56" s="85">
        <f t="shared" si="25"/>
        <v>0</v>
      </c>
      <c r="Q56" s="85">
        <f t="shared" si="25"/>
        <v>0.64286852999999999</v>
      </c>
      <c r="R56" s="85">
        <f t="shared" si="25"/>
        <v>2.5656002399999998</v>
      </c>
      <c r="S56" s="85">
        <f t="shared" si="25"/>
        <v>0</v>
      </c>
      <c r="T56" s="85">
        <f t="shared" si="25"/>
        <v>7.3414119499999995</v>
      </c>
      <c r="U56" s="85">
        <f t="shared" si="25"/>
        <v>0</v>
      </c>
      <c r="V56" s="85">
        <f t="shared" si="25"/>
        <v>1.2986483200000001</v>
      </c>
      <c r="W56" s="85">
        <f t="shared" si="25"/>
        <v>6.0427636299999996</v>
      </c>
      <c r="X56" s="85">
        <f t="shared" si="25"/>
        <v>0</v>
      </c>
      <c r="Y56" s="85">
        <f t="shared" si="25"/>
        <v>0</v>
      </c>
      <c r="Z56" s="85">
        <f t="shared" si="25"/>
        <v>0</v>
      </c>
      <c r="AA56" s="85">
        <f t="shared" si="25"/>
        <v>0</v>
      </c>
      <c r="AB56" s="85">
        <f t="shared" si="25"/>
        <v>0</v>
      </c>
      <c r="AC56" s="85">
        <f t="shared" si="25"/>
        <v>0</v>
      </c>
      <c r="AD56" s="85">
        <f t="shared" si="25"/>
        <v>86.519058410000014</v>
      </c>
      <c r="AE56" s="85">
        <f t="shared" si="25"/>
        <v>9.944037569999999</v>
      </c>
      <c r="AF56" s="85">
        <f t="shared" si="25"/>
        <v>0</v>
      </c>
      <c r="AG56" s="85">
        <f t="shared" si="25"/>
        <v>2.5769426899999996</v>
      </c>
      <c r="AH56" s="85">
        <f t="shared" si="25"/>
        <v>7.3670948799999998</v>
      </c>
      <c r="AI56" s="85">
        <f t="shared" si="25"/>
        <v>0</v>
      </c>
      <c r="AJ56" s="85">
        <f t="shared" si="25"/>
        <v>1.0262779</v>
      </c>
      <c r="AK56" s="85">
        <f t="shared" si="25"/>
        <v>0</v>
      </c>
      <c r="AL56" s="85">
        <f t="shared" si="25"/>
        <v>0.83281958</v>
      </c>
      <c r="AM56" s="85">
        <f t="shared" si="25"/>
        <v>0.19345831999999999</v>
      </c>
      <c r="AN56" s="85">
        <f t="shared" si="25"/>
        <v>0</v>
      </c>
      <c r="AO56" s="85">
        <f t="shared" si="25"/>
        <v>2.72328145</v>
      </c>
      <c r="AP56" s="85">
        <f t="shared" si="25"/>
        <v>0</v>
      </c>
      <c r="AQ56" s="85">
        <f t="shared" si="25"/>
        <v>0.58528124999999998</v>
      </c>
      <c r="AR56" s="85">
        <f t="shared" si="25"/>
        <v>2.1380002</v>
      </c>
      <c r="AS56" s="85">
        <f t="shared" si="25"/>
        <v>0</v>
      </c>
      <c r="AT56" s="85">
        <f t="shared" si="25"/>
        <v>6.1944782199999997</v>
      </c>
      <c r="AU56" s="85">
        <f t="shared" si="25"/>
        <v>0</v>
      </c>
      <c r="AV56" s="85">
        <f t="shared" si="25"/>
        <v>1.1588418599999999</v>
      </c>
      <c r="AW56" s="85">
        <f t="shared" si="25"/>
        <v>5.0356363599999998</v>
      </c>
      <c r="AX56" s="85">
        <f t="shared" si="25"/>
        <v>0</v>
      </c>
      <c r="AY56" s="85">
        <f t="shared" si="25"/>
        <v>0</v>
      </c>
      <c r="AZ56" s="85">
        <f t="shared" si="25"/>
        <v>0</v>
      </c>
      <c r="BA56" s="85">
        <f t="shared" si="25"/>
        <v>0</v>
      </c>
      <c r="BB56" s="85">
        <f t="shared" si="25"/>
        <v>0</v>
      </c>
      <c r="BC56" s="85">
        <f t="shared" si="25"/>
        <v>0</v>
      </c>
      <c r="BD56" s="82" t="e">
        <f>SUM(#REF!,#REF!,#REF!,#REF!,#REF!)</f>
        <v>#REF!</v>
      </c>
      <c r="BE56" s="82" t="e">
        <f>SUM(#REF!,#REF!,#REF!,#REF!,#REF!)</f>
        <v>#REF!</v>
      </c>
    </row>
    <row r="57" spans="1:57" ht="47.25" x14ac:dyDescent="0.2">
      <c r="A57" s="83" t="s">
        <v>143</v>
      </c>
      <c r="B57" s="84" t="s">
        <v>144</v>
      </c>
      <c r="C57" s="83" t="s">
        <v>78</v>
      </c>
      <c r="D57" s="85">
        <f t="shared" ref="D57:BC57" si="26">SUM(D58:D59)</f>
        <v>63.972864812000005</v>
      </c>
      <c r="E57" s="85">
        <f t="shared" si="26"/>
        <v>11.611605694</v>
      </c>
      <c r="F57" s="85">
        <f t="shared" si="26"/>
        <v>0</v>
      </c>
      <c r="G57" s="85">
        <f t="shared" si="26"/>
        <v>2.7710918400000004</v>
      </c>
      <c r="H57" s="85">
        <f t="shared" si="26"/>
        <v>8.8405138539999992</v>
      </c>
      <c r="I57" s="85">
        <f t="shared" si="26"/>
        <v>0</v>
      </c>
      <c r="J57" s="85">
        <f t="shared" si="26"/>
        <v>1.0617249740000001</v>
      </c>
      <c r="K57" s="85">
        <f t="shared" si="26"/>
        <v>0</v>
      </c>
      <c r="L57" s="85">
        <f t="shared" si="26"/>
        <v>0.82957499000000001</v>
      </c>
      <c r="M57" s="85">
        <f t="shared" si="26"/>
        <v>0.232149984</v>
      </c>
      <c r="N57" s="85">
        <f t="shared" si="26"/>
        <v>0</v>
      </c>
      <c r="O57" s="85">
        <f t="shared" si="26"/>
        <v>3.2084687699999996</v>
      </c>
      <c r="P57" s="85">
        <f t="shared" si="26"/>
        <v>0</v>
      </c>
      <c r="Q57" s="85">
        <f t="shared" si="26"/>
        <v>0.64286852999999999</v>
      </c>
      <c r="R57" s="85">
        <f t="shared" si="26"/>
        <v>2.5656002399999998</v>
      </c>
      <c r="S57" s="85">
        <f t="shared" si="26"/>
        <v>0</v>
      </c>
      <c r="T57" s="85">
        <f t="shared" si="26"/>
        <v>7.3414119499999995</v>
      </c>
      <c r="U57" s="85">
        <f t="shared" si="26"/>
        <v>0</v>
      </c>
      <c r="V57" s="85">
        <f t="shared" si="26"/>
        <v>1.2986483200000001</v>
      </c>
      <c r="W57" s="85">
        <f t="shared" si="26"/>
        <v>6.0427636299999996</v>
      </c>
      <c r="X57" s="85">
        <f t="shared" si="26"/>
        <v>0</v>
      </c>
      <c r="Y57" s="85">
        <f t="shared" si="26"/>
        <v>0</v>
      </c>
      <c r="Z57" s="85">
        <f t="shared" si="26"/>
        <v>0</v>
      </c>
      <c r="AA57" s="85">
        <f t="shared" si="26"/>
        <v>0</v>
      </c>
      <c r="AB57" s="85">
        <f t="shared" si="26"/>
        <v>0</v>
      </c>
      <c r="AC57" s="85">
        <f t="shared" si="26"/>
        <v>0</v>
      </c>
      <c r="AD57" s="85">
        <f t="shared" si="26"/>
        <v>53.310720680000003</v>
      </c>
      <c r="AE57" s="85">
        <f t="shared" si="26"/>
        <v>9.8198436699999991</v>
      </c>
      <c r="AF57" s="85">
        <f t="shared" si="26"/>
        <v>0</v>
      </c>
      <c r="AG57" s="85">
        <f t="shared" si="26"/>
        <v>2.4527487899999998</v>
      </c>
      <c r="AH57" s="85">
        <f t="shared" si="26"/>
        <v>7.3670948799999998</v>
      </c>
      <c r="AI57" s="85">
        <f t="shared" si="26"/>
        <v>0</v>
      </c>
      <c r="AJ57" s="85">
        <f t="shared" si="26"/>
        <v>0.902084</v>
      </c>
      <c r="AK57" s="85">
        <f t="shared" si="26"/>
        <v>0</v>
      </c>
      <c r="AL57" s="85">
        <f t="shared" si="26"/>
        <v>0.70862568000000004</v>
      </c>
      <c r="AM57" s="85">
        <f t="shared" si="26"/>
        <v>0.19345831999999999</v>
      </c>
      <c r="AN57" s="85">
        <f t="shared" si="26"/>
        <v>0</v>
      </c>
      <c r="AO57" s="85">
        <f t="shared" si="26"/>
        <v>2.72328145</v>
      </c>
      <c r="AP57" s="85">
        <f t="shared" si="26"/>
        <v>0</v>
      </c>
      <c r="AQ57" s="85">
        <f t="shared" si="26"/>
        <v>0.58528124999999998</v>
      </c>
      <c r="AR57" s="85">
        <f t="shared" si="26"/>
        <v>2.1380002</v>
      </c>
      <c r="AS57" s="85">
        <f t="shared" si="26"/>
        <v>0</v>
      </c>
      <c r="AT57" s="85">
        <f t="shared" si="26"/>
        <v>6.1944782199999997</v>
      </c>
      <c r="AU57" s="85">
        <f t="shared" si="26"/>
        <v>0</v>
      </c>
      <c r="AV57" s="85">
        <f t="shared" si="26"/>
        <v>1.1588418599999999</v>
      </c>
      <c r="AW57" s="85">
        <f t="shared" si="26"/>
        <v>5.0356363599999998</v>
      </c>
      <c r="AX57" s="85">
        <f t="shared" si="26"/>
        <v>0</v>
      </c>
      <c r="AY57" s="85">
        <f t="shared" si="26"/>
        <v>0</v>
      </c>
      <c r="AZ57" s="85">
        <f t="shared" si="26"/>
        <v>0</v>
      </c>
      <c r="BA57" s="85">
        <f t="shared" si="26"/>
        <v>0</v>
      </c>
      <c r="BB57" s="85">
        <f t="shared" si="26"/>
        <v>0</v>
      </c>
      <c r="BC57" s="85">
        <f t="shared" si="26"/>
        <v>0</v>
      </c>
      <c r="BD57" s="82" t="e">
        <f>SUM(#REF!,#REF!,#REF!,#REF!,#REF!)</f>
        <v>#REF!</v>
      </c>
      <c r="BE57" s="82" t="e">
        <f>SUM(#REF!,#REF!,#REF!,#REF!,#REF!)</f>
        <v>#REF!</v>
      </c>
    </row>
    <row r="58" spans="1:57" ht="47.25" x14ac:dyDescent="0.2">
      <c r="A58" s="83" t="s">
        <v>145</v>
      </c>
      <c r="B58" s="84" t="s">
        <v>146</v>
      </c>
      <c r="C58" s="83" t="s">
        <v>147</v>
      </c>
      <c r="D58" s="85">
        <f>[1]G1115_1037000158513_10_69_0!S57</f>
        <v>47.495938512000002</v>
      </c>
      <c r="E58" s="85">
        <f t="shared" ref="E58:I59" si="27">J58+O58+T58+Y58</f>
        <v>0</v>
      </c>
      <c r="F58" s="85">
        <f t="shared" si="27"/>
        <v>0</v>
      </c>
      <c r="G58" s="85">
        <f t="shared" si="27"/>
        <v>0</v>
      </c>
      <c r="H58" s="85">
        <f t="shared" si="27"/>
        <v>0</v>
      </c>
      <c r="I58" s="85">
        <f t="shared" si="27"/>
        <v>0</v>
      </c>
      <c r="J58" s="85">
        <f t="shared" ref="J58:J59" si="28">SUM(K58:N58)</f>
        <v>0</v>
      </c>
      <c r="K58" s="85">
        <v>0</v>
      </c>
      <c r="L58" s="85">
        <v>0</v>
      </c>
      <c r="M58" s="85">
        <v>0</v>
      </c>
      <c r="N58" s="85">
        <v>0</v>
      </c>
      <c r="O58" s="85">
        <f t="shared" ref="O58:O59" si="29">SUM(P58:S58)</f>
        <v>0</v>
      </c>
      <c r="P58" s="85">
        <v>0</v>
      </c>
      <c r="Q58" s="85">
        <v>0</v>
      </c>
      <c r="R58" s="85">
        <v>0</v>
      </c>
      <c r="S58" s="85">
        <v>0</v>
      </c>
      <c r="T58" s="85">
        <f t="shared" ref="T58:T59" si="30">SUM(U58:X58)</f>
        <v>0</v>
      </c>
      <c r="U58" s="85">
        <v>0</v>
      </c>
      <c r="V58" s="85">
        <v>0</v>
      </c>
      <c r="W58" s="85">
        <v>0</v>
      </c>
      <c r="X58" s="85">
        <v>0</v>
      </c>
      <c r="Y58" s="85">
        <f t="shared" ref="Y58:Y59" si="31">SUM(Z58:AC58)</f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f>[1]G1115_1037000158513_12_69_0!K57</f>
        <v>39.579948760000001</v>
      </c>
      <c r="AE58" s="85">
        <f t="shared" ref="AE58:AI59" si="32">AJ58+AO58+AT58+AY58</f>
        <v>0</v>
      </c>
      <c r="AF58" s="85">
        <f t="shared" si="32"/>
        <v>0</v>
      </c>
      <c r="AG58" s="85">
        <f t="shared" si="32"/>
        <v>0</v>
      </c>
      <c r="AH58" s="85">
        <f t="shared" si="32"/>
        <v>0</v>
      </c>
      <c r="AI58" s="85">
        <f t="shared" si="32"/>
        <v>0</v>
      </c>
      <c r="AJ58" s="85">
        <f t="shared" ref="AJ58:AJ59" si="33">SUM(AK58:AN58)</f>
        <v>0</v>
      </c>
      <c r="AK58" s="85">
        <v>0</v>
      </c>
      <c r="AL58" s="85">
        <f>[1]G1115_1037000158513_13_69_0!AV59</f>
        <v>0</v>
      </c>
      <c r="AM58" s="85">
        <v>0</v>
      </c>
      <c r="AN58" s="85">
        <v>0</v>
      </c>
      <c r="AO58" s="85">
        <f t="shared" ref="AO58:AO59" si="34">SUM(AP58:AS58)</f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f t="shared" ref="AT58:AT59" si="35">SUM(AU58:AX58)</f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f t="shared" ref="AY58:AY59" si="36">SUM(AZ58:BC58)</f>
        <v>0</v>
      </c>
      <c r="AZ58" s="85">
        <v>0</v>
      </c>
      <c r="BA58" s="85">
        <v>0</v>
      </c>
      <c r="BB58" s="85">
        <v>0</v>
      </c>
      <c r="BC58" s="85">
        <v>0</v>
      </c>
      <c r="BD58" s="82" t="e">
        <f>SUM(#REF!,#REF!,#REF!,#REF!,#REF!)</f>
        <v>#REF!</v>
      </c>
      <c r="BE58" s="82" t="e">
        <f>SUM(#REF!,#REF!,#REF!,#REF!,#REF!)</f>
        <v>#REF!</v>
      </c>
    </row>
    <row r="59" spans="1:57" ht="63" x14ac:dyDescent="0.2">
      <c r="A59" s="83" t="s">
        <v>148</v>
      </c>
      <c r="B59" s="84" t="s">
        <v>149</v>
      </c>
      <c r="C59" s="83" t="s">
        <v>150</v>
      </c>
      <c r="D59" s="85">
        <f>[1]G1115_1037000158513_10_69_0!S58</f>
        <v>16.476926300000002</v>
      </c>
      <c r="E59" s="85">
        <f t="shared" si="27"/>
        <v>11.611605694</v>
      </c>
      <c r="F59" s="85">
        <f t="shared" si="27"/>
        <v>0</v>
      </c>
      <c r="G59" s="85">
        <f t="shared" si="27"/>
        <v>2.7710918400000004</v>
      </c>
      <c r="H59" s="85">
        <f t="shared" si="27"/>
        <v>8.8405138539999992</v>
      </c>
      <c r="I59" s="85">
        <f t="shared" si="27"/>
        <v>0</v>
      </c>
      <c r="J59" s="85">
        <f t="shared" si="28"/>
        <v>1.0617249740000001</v>
      </c>
      <c r="K59" s="85">
        <v>0</v>
      </c>
      <c r="L59" s="85">
        <v>0.82957499000000001</v>
      </c>
      <c r="M59" s="85">
        <v>0.232149984</v>
      </c>
      <c r="N59" s="85">
        <v>0</v>
      </c>
      <c r="O59" s="85">
        <f t="shared" si="29"/>
        <v>3.2084687699999996</v>
      </c>
      <c r="P59" s="85">
        <v>0</v>
      </c>
      <c r="Q59" s="85">
        <v>0.64286852999999999</v>
      </c>
      <c r="R59" s="85">
        <f>AR59*1.2</f>
        <v>2.5656002399999998</v>
      </c>
      <c r="S59" s="85">
        <v>0</v>
      </c>
      <c r="T59" s="85">
        <f t="shared" si="30"/>
        <v>7.3414119499999995</v>
      </c>
      <c r="U59" s="85">
        <v>0</v>
      </c>
      <c r="V59" s="85">
        <v>1.2986483200000001</v>
      </c>
      <c r="W59" s="85">
        <v>6.0427636299999996</v>
      </c>
      <c r="X59" s="85">
        <v>0</v>
      </c>
      <c r="Y59" s="85">
        <f t="shared" si="31"/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f>[1]G1115_1037000158513_12_69_0!K58</f>
        <v>13.730771920000002</v>
      </c>
      <c r="AE59" s="85">
        <f t="shared" si="32"/>
        <v>9.8198436699999991</v>
      </c>
      <c r="AF59" s="85">
        <f t="shared" si="32"/>
        <v>0</v>
      </c>
      <c r="AG59" s="85">
        <f t="shared" si="32"/>
        <v>2.4527487899999998</v>
      </c>
      <c r="AH59" s="85">
        <f t="shared" si="32"/>
        <v>7.3670948799999998</v>
      </c>
      <c r="AI59" s="85">
        <f t="shared" si="32"/>
        <v>0</v>
      </c>
      <c r="AJ59" s="85">
        <f t="shared" si="33"/>
        <v>0.902084</v>
      </c>
      <c r="AK59" s="85">
        <v>0</v>
      </c>
      <c r="AL59" s="85">
        <v>0.70862568000000004</v>
      </c>
      <c r="AM59" s="85">
        <v>0.19345831999999999</v>
      </c>
      <c r="AN59" s="85">
        <v>0</v>
      </c>
      <c r="AO59" s="85">
        <f t="shared" si="34"/>
        <v>2.72328145</v>
      </c>
      <c r="AP59" s="85">
        <v>0</v>
      </c>
      <c r="AQ59" s="85">
        <v>0.58528124999999998</v>
      </c>
      <c r="AR59" s="85">
        <v>2.1380002</v>
      </c>
      <c r="AS59" s="85">
        <v>0</v>
      </c>
      <c r="AT59" s="85">
        <f t="shared" si="35"/>
        <v>6.1944782199999997</v>
      </c>
      <c r="AU59" s="85">
        <v>0</v>
      </c>
      <c r="AV59" s="85">
        <v>1.1588418599999999</v>
      </c>
      <c r="AW59" s="85">
        <v>5.0356363599999998</v>
      </c>
      <c r="AX59" s="85">
        <v>0</v>
      </c>
      <c r="AY59" s="85">
        <f t="shared" si="36"/>
        <v>0</v>
      </c>
      <c r="AZ59" s="85">
        <v>0</v>
      </c>
      <c r="BA59" s="85">
        <v>0</v>
      </c>
      <c r="BB59" s="85">
        <v>0</v>
      </c>
      <c r="BC59" s="85">
        <v>0</v>
      </c>
      <c r="BD59" s="82" t="e">
        <f>SUM(#REF!,#REF!,#REF!,#REF!,#REF!)</f>
        <v>#REF!</v>
      </c>
      <c r="BE59" s="82" t="e">
        <f>SUM(#REF!,#REF!,#REF!,#REF!,#REF!)</f>
        <v>#REF!</v>
      </c>
    </row>
    <row r="60" spans="1:57" ht="28.5" customHeight="1" x14ac:dyDescent="0.2">
      <c r="A60" s="83" t="s">
        <v>151</v>
      </c>
      <c r="B60" s="84" t="s">
        <v>152</v>
      </c>
      <c r="C60" s="83" t="s">
        <v>78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2" t="e">
        <f>SUM(#REF!,#REF!,#REF!,#REF!,#REF!)</f>
        <v>#REF!</v>
      </c>
      <c r="BE60" s="82" t="e">
        <f>SUM(#REF!,#REF!,#REF!,#REF!,#REF!)</f>
        <v>#REF!</v>
      </c>
    </row>
    <row r="61" spans="1:57" ht="31.5" x14ac:dyDescent="0.2">
      <c r="A61" s="83" t="s">
        <v>153</v>
      </c>
      <c r="B61" s="84" t="s">
        <v>154</v>
      </c>
      <c r="C61" s="83" t="s">
        <v>78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>
        <v>0</v>
      </c>
      <c r="AL61" s="85">
        <v>0</v>
      </c>
      <c r="AM61" s="85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85">
        <v>0</v>
      </c>
      <c r="AX61" s="85">
        <v>0</v>
      </c>
      <c r="AY61" s="85">
        <v>0</v>
      </c>
      <c r="AZ61" s="85">
        <v>0</v>
      </c>
      <c r="BA61" s="85">
        <v>0</v>
      </c>
      <c r="BB61" s="85">
        <v>0</v>
      </c>
      <c r="BC61" s="85">
        <v>0</v>
      </c>
      <c r="BD61" s="82" t="e">
        <f>SUM(#REF!,#REF!,#REF!,#REF!,#REF!)</f>
        <v>#REF!</v>
      </c>
      <c r="BE61" s="82" t="e">
        <f>SUM(#REF!,#REF!,#REF!,#REF!,#REF!)</f>
        <v>#REF!</v>
      </c>
    </row>
    <row r="62" spans="1:57" ht="47.25" x14ac:dyDescent="0.2">
      <c r="A62" s="83" t="s">
        <v>155</v>
      </c>
      <c r="B62" s="84" t="s">
        <v>156</v>
      </c>
      <c r="C62" s="83" t="s">
        <v>78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85">
        <v>0</v>
      </c>
      <c r="BA62" s="85">
        <v>0</v>
      </c>
      <c r="BB62" s="85">
        <v>0</v>
      </c>
      <c r="BC62" s="85">
        <v>0</v>
      </c>
      <c r="BD62" s="82" t="e">
        <f>SUM(#REF!,#REF!,#REF!,#REF!,#REF!)</f>
        <v>#REF!</v>
      </c>
      <c r="BE62" s="82" t="e">
        <f>SUM(#REF!,#REF!,#REF!,#REF!,#REF!)</f>
        <v>#REF!</v>
      </c>
    </row>
    <row r="63" spans="1:57" ht="63" x14ac:dyDescent="0.2">
      <c r="A63" s="83" t="s">
        <v>157</v>
      </c>
      <c r="B63" s="84" t="s">
        <v>158</v>
      </c>
      <c r="C63" s="83" t="s">
        <v>78</v>
      </c>
      <c r="D63" s="85">
        <f t="shared" ref="D63:BC63" si="37">SUM(D64:D65)</f>
        <v>39.850005275999997</v>
      </c>
      <c r="E63" s="85">
        <f t="shared" si="37"/>
        <v>0.14903268</v>
      </c>
      <c r="F63" s="85">
        <f t="shared" si="37"/>
        <v>0</v>
      </c>
      <c r="G63" s="85">
        <f t="shared" si="37"/>
        <v>0.14903268</v>
      </c>
      <c r="H63" s="85">
        <f t="shared" si="37"/>
        <v>0</v>
      </c>
      <c r="I63" s="85">
        <f t="shared" si="37"/>
        <v>0</v>
      </c>
      <c r="J63" s="85">
        <f t="shared" si="37"/>
        <v>0.14903268</v>
      </c>
      <c r="K63" s="85">
        <f t="shared" si="37"/>
        <v>0</v>
      </c>
      <c r="L63" s="85">
        <f t="shared" si="37"/>
        <v>0.14903268</v>
      </c>
      <c r="M63" s="85">
        <f t="shared" si="37"/>
        <v>0</v>
      </c>
      <c r="N63" s="85">
        <f t="shared" si="37"/>
        <v>0</v>
      </c>
      <c r="O63" s="85">
        <f t="shared" si="37"/>
        <v>0</v>
      </c>
      <c r="P63" s="85">
        <f t="shared" si="37"/>
        <v>0</v>
      </c>
      <c r="Q63" s="85">
        <f t="shared" si="37"/>
        <v>0</v>
      </c>
      <c r="R63" s="85">
        <f t="shared" si="37"/>
        <v>0</v>
      </c>
      <c r="S63" s="85">
        <f t="shared" si="37"/>
        <v>0</v>
      </c>
      <c r="T63" s="85">
        <f t="shared" si="37"/>
        <v>0</v>
      </c>
      <c r="U63" s="85">
        <f t="shared" si="37"/>
        <v>0</v>
      </c>
      <c r="V63" s="85">
        <f t="shared" si="37"/>
        <v>0</v>
      </c>
      <c r="W63" s="85">
        <f t="shared" si="37"/>
        <v>0</v>
      </c>
      <c r="X63" s="85">
        <f t="shared" si="37"/>
        <v>0</v>
      </c>
      <c r="Y63" s="85">
        <f t="shared" si="37"/>
        <v>0</v>
      </c>
      <c r="Z63" s="85">
        <f t="shared" si="37"/>
        <v>0</v>
      </c>
      <c r="AA63" s="85">
        <f t="shared" si="37"/>
        <v>0</v>
      </c>
      <c r="AB63" s="85">
        <f t="shared" si="37"/>
        <v>0</v>
      </c>
      <c r="AC63" s="85">
        <f t="shared" si="37"/>
        <v>0</v>
      </c>
      <c r="AD63" s="85">
        <f t="shared" si="37"/>
        <v>33.208337730000004</v>
      </c>
      <c r="AE63" s="85">
        <f t="shared" si="37"/>
        <v>0.1241939</v>
      </c>
      <c r="AF63" s="85">
        <f t="shared" si="37"/>
        <v>0</v>
      </c>
      <c r="AG63" s="85">
        <f t="shared" si="37"/>
        <v>0.1241939</v>
      </c>
      <c r="AH63" s="85">
        <f t="shared" si="37"/>
        <v>0</v>
      </c>
      <c r="AI63" s="85">
        <f t="shared" si="37"/>
        <v>0</v>
      </c>
      <c r="AJ63" s="85">
        <f t="shared" si="37"/>
        <v>0.1241939</v>
      </c>
      <c r="AK63" s="85">
        <f t="shared" si="37"/>
        <v>0</v>
      </c>
      <c r="AL63" s="85">
        <f t="shared" si="37"/>
        <v>0.1241939</v>
      </c>
      <c r="AM63" s="85">
        <f t="shared" si="37"/>
        <v>0</v>
      </c>
      <c r="AN63" s="85">
        <f t="shared" si="37"/>
        <v>0</v>
      </c>
      <c r="AO63" s="85">
        <f t="shared" si="37"/>
        <v>0</v>
      </c>
      <c r="AP63" s="85">
        <f t="shared" si="37"/>
        <v>0</v>
      </c>
      <c r="AQ63" s="85">
        <f t="shared" si="37"/>
        <v>0</v>
      </c>
      <c r="AR63" s="85">
        <f t="shared" si="37"/>
        <v>0</v>
      </c>
      <c r="AS63" s="85">
        <f t="shared" si="37"/>
        <v>0</v>
      </c>
      <c r="AT63" s="85">
        <f t="shared" si="37"/>
        <v>0</v>
      </c>
      <c r="AU63" s="85">
        <f t="shared" si="37"/>
        <v>0</v>
      </c>
      <c r="AV63" s="85">
        <f t="shared" si="37"/>
        <v>0</v>
      </c>
      <c r="AW63" s="85">
        <f t="shared" si="37"/>
        <v>0</v>
      </c>
      <c r="AX63" s="85">
        <f t="shared" si="37"/>
        <v>0</v>
      </c>
      <c r="AY63" s="85">
        <f t="shared" si="37"/>
        <v>0</v>
      </c>
      <c r="AZ63" s="85">
        <f t="shared" si="37"/>
        <v>0</v>
      </c>
      <c r="BA63" s="85">
        <f t="shared" si="37"/>
        <v>0</v>
      </c>
      <c r="BB63" s="85">
        <f t="shared" si="37"/>
        <v>0</v>
      </c>
      <c r="BC63" s="85">
        <f t="shared" si="37"/>
        <v>0</v>
      </c>
      <c r="BD63" s="82" t="e">
        <f>SUM(#REF!,#REF!,#REF!,#REF!,#REF!)</f>
        <v>#REF!</v>
      </c>
      <c r="BE63" s="82" t="e">
        <f>SUM(#REF!,#REF!,#REF!,#REF!,#REF!)</f>
        <v>#REF!</v>
      </c>
    </row>
    <row r="64" spans="1:57" ht="15.75" x14ac:dyDescent="0.2">
      <c r="A64" s="83" t="s">
        <v>159</v>
      </c>
      <c r="B64" s="84" t="s">
        <v>160</v>
      </c>
      <c r="C64" s="83" t="s">
        <v>161</v>
      </c>
      <c r="D64" s="85">
        <f>[1]G1115_1037000158513_10_69_0!S63</f>
        <v>7.7742276359999991</v>
      </c>
      <c r="E64" s="85">
        <f t="shared" ref="E64:I65" si="38">J64+O64+T64+Y64</f>
        <v>0</v>
      </c>
      <c r="F64" s="85">
        <f t="shared" si="38"/>
        <v>0</v>
      </c>
      <c r="G64" s="85">
        <f t="shared" si="38"/>
        <v>0</v>
      </c>
      <c r="H64" s="85">
        <f t="shared" si="38"/>
        <v>0</v>
      </c>
      <c r="I64" s="85">
        <f t="shared" si="38"/>
        <v>0</v>
      </c>
      <c r="J64" s="85">
        <f t="shared" ref="J64:J65" si="39">SUM(K64:N64)</f>
        <v>0</v>
      </c>
      <c r="K64" s="85">
        <v>0</v>
      </c>
      <c r="L64" s="85">
        <v>0</v>
      </c>
      <c r="M64" s="85">
        <v>0</v>
      </c>
      <c r="N64" s="85">
        <v>0</v>
      </c>
      <c r="O64" s="85">
        <f t="shared" ref="O64:O65" si="40">SUM(P64:S64)</f>
        <v>0</v>
      </c>
      <c r="P64" s="85">
        <v>0</v>
      </c>
      <c r="Q64" s="85">
        <v>0</v>
      </c>
      <c r="R64" s="85">
        <v>0</v>
      </c>
      <c r="S64" s="85">
        <v>0</v>
      </c>
      <c r="T64" s="85">
        <f t="shared" ref="T64:T65" si="41">SUM(U64:X64)</f>
        <v>0</v>
      </c>
      <c r="U64" s="85">
        <v>0</v>
      </c>
      <c r="V64" s="85">
        <v>0</v>
      </c>
      <c r="W64" s="85">
        <v>0</v>
      </c>
      <c r="X64" s="85">
        <v>0</v>
      </c>
      <c r="Y64" s="85">
        <f t="shared" ref="Y64:Y65" si="42">SUM(Z64:AC64)</f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f>[1]G1115_1037000158513_12_69_0!K63</f>
        <v>6.4785230299999998</v>
      </c>
      <c r="AE64" s="85">
        <f t="shared" ref="AE64:AI65" si="43">AJ64+AO64+AT64+AY64</f>
        <v>0</v>
      </c>
      <c r="AF64" s="85">
        <f t="shared" si="43"/>
        <v>0</v>
      </c>
      <c r="AG64" s="85">
        <f t="shared" si="43"/>
        <v>0</v>
      </c>
      <c r="AH64" s="85">
        <f t="shared" si="43"/>
        <v>0</v>
      </c>
      <c r="AI64" s="85">
        <f t="shared" si="43"/>
        <v>0</v>
      </c>
      <c r="AJ64" s="85">
        <f t="shared" ref="AJ64:AJ65" si="44">SUM(AK64:AN64)</f>
        <v>0</v>
      </c>
      <c r="AK64" s="85">
        <v>0</v>
      </c>
      <c r="AL64" s="85">
        <f>[1]G1115_1037000158513_13_69_0!AV65</f>
        <v>0</v>
      </c>
      <c r="AM64" s="85">
        <v>0</v>
      </c>
      <c r="AN64" s="85">
        <v>0</v>
      </c>
      <c r="AO64" s="85">
        <f t="shared" ref="AO64:AO65" si="45">SUM(AP64:AS64)</f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f t="shared" ref="AT64:AT65" si="46">SUM(AU64:AX64)</f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f t="shared" ref="AY64:AY65" si="47">SUM(AZ64:BC64)</f>
        <v>0</v>
      </c>
      <c r="AZ64" s="85">
        <v>0</v>
      </c>
      <c r="BA64" s="85">
        <v>0</v>
      </c>
      <c r="BB64" s="85">
        <v>0</v>
      </c>
      <c r="BC64" s="85">
        <v>0</v>
      </c>
      <c r="BD64" s="82" t="e">
        <f>SUM(#REF!,#REF!,#REF!,#REF!,#REF!)</f>
        <v>#REF!</v>
      </c>
      <c r="BE64" s="82" t="e">
        <f>SUM(#REF!,#REF!,#REF!,#REF!,#REF!)</f>
        <v>#REF!</v>
      </c>
    </row>
    <row r="65" spans="1:57" ht="31.5" x14ac:dyDescent="0.2">
      <c r="A65" s="83" t="s">
        <v>162</v>
      </c>
      <c r="B65" s="84" t="s">
        <v>163</v>
      </c>
      <c r="C65" s="83" t="s">
        <v>164</v>
      </c>
      <c r="D65" s="85">
        <f>[1]G1115_1037000158513_10_69_0!S64</f>
        <v>32.075777639999998</v>
      </c>
      <c r="E65" s="85">
        <f t="shared" si="38"/>
        <v>0.14903268</v>
      </c>
      <c r="F65" s="85">
        <f t="shared" si="38"/>
        <v>0</v>
      </c>
      <c r="G65" s="85">
        <f t="shared" si="38"/>
        <v>0.14903268</v>
      </c>
      <c r="H65" s="85">
        <f t="shared" si="38"/>
        <v>0</v>
      </c>
      <c r="I65" s="85">
        <f t="shared" si="38"/>
        <v>0</v>
      </c>
      <c r="J65" s="85">
        <f t="shared" si="39"/>
        <v>0.14903268</v>
      </c>
      <c r="K65" s="85">
        <v>0</v>
      </c>
      <c r="L65" s="85">
        <f>AG65*1.2</f>
        <v>0.14903268</v>
      </c>
      <c r="M65" s="85">
        <v>0</v>
      </c>
      <c r="N65" s="85">
        <v>0</v>
      </c>
      <c r="O65" s="85">
        <f t="shared" si="40"/>
        <v>0</v>
      </c>
      <c r="P65" s="85">
        <v>0</v>
      </c>
      <c r="Q65" s="85">
        <v>0</v>
      </c>
      <c r="R65" s="85">
        <v>0</v>
      </c>
      <c r="S65" s="85">
        <v>0</v>
      </c>
      <c r="T65" s="85">
        <f t="shared" si="41"/>
        <v>0</v>
      </c>
      <c r="U65" s="85">
        <v>0</v>
      </c>
      <c r="V65" s="85">
        <v>0</v>
      </c>
      <c r="W65" s="85">
        <v>0</v>
      </c>
      <c r="X65" s="85">
        <v>0</v>
      </c>
      <c r="Y65" s="85">
        <f t="shared" si="42"/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f>[1]G1115_1037000158513_12_69_0!K64</f>
        <v>26.729814700000002</v>
      </c>
      <c r="AE65" s="85">
        <f t="shared" si="43"/>
        <v>0.1241939</v>
      </c>
      <c r="AF65" s="85">
        <f t="shared" si="43"/>
        <v>0</v>
      </c>
      <c r="AG65" s="85">
        <f t="shared" si="43"/>
        <v>0.1241939</v>
      </c>
      <c r="AH65" s="85">
        <f t="shared" si="43"/>
        <v>0</v>
      </c>
      <c r="AI65" s="85">
        <f t="shared" si="43"/>
        <v>0</v>
      </c>
      <c r="AJ65" s="85">
        <f t="shared" si="44"/>
        <v>0.1241939</v>
      </c>
      <c r="AK65" s="85">
        <v>0</v>
      </c>
      <c r="AL65" s="85">
        <f>[1]G1115_1037000158513_13_69_0!AV66</f>
        <v>0.1241939</v>
      </c>
      <c r="AM65" s="85">
        <v>0</v>
      </c>
      <c r="AN65" s="85">
        <v>0</v>
      </c>
      <c r="AO65" s="85">
        <f t="shared" si="45"/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f t="shared" si="46"/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f t="shared" si="47"/>
        <v>0</v>
      </c>
      <c r="AZ65" s="85">
        <v>0</v>
      </c>
      <c r="BA65" s="85">
        <v>0</v>
      </c>
      <c r="BB65" s="85">
        <v>0</v>
      </c>
      <c r="BC65" s="85">
        <v>0</v>
      </c>
      <c r="BD65" s="82" t="e">
        <f>SUM(#REF!,#REF!,#REF!,#REF!,#REF!)</f>
        <v>#REF!</v>
      </c>
      <c r="BE65" s="82" t="e">
        <f>SUM(#REF!,#REF!,#REF!,#REF!,#REF!)</f>
        <v>#REF!</v>
      </c>
    </row>
    <row r="66" spans="1:57" ht="63" x14ac:dyDescent="0.2">
      <c r="A66" s="83" t="s">
        <v>165</v>
      </c>
      <c r="B66" s="84" t="s">
        <v>166</v>
      </c>
      <c r="C66" s="83" t="s">
        <v>78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85">
        <v>0</v>
      </c>
      <c r="BA66" s="85">
        <v>0</v>
      </c>
      <c r="BB66" s="85">
        <v>0</v>
      </c>
      <c r="BC66" s="85">
        <v>0</v>
      </c>
      <c r="BD66" s="82" t="e">
        <f>SUM(#REF!,#REF!,#REF!,#REF!,#REF!)</f>
        <v>#REF!</v>
      </c>
      <c r="BE66" s="82" t="e">
        <f>SUM(#REF!,#REF!,#REF!,#REF!,#REF!)</f>
        <v>#REF!</v>
      </c>
    </row>
    <row r="67" spans="1:57" ht="47.25" x14ac:dyDescent="0.2">
      <c r="A67" s="83" t="s">
        <v>167</v>
      </c>
      <c r="B67" s="84" t="s">
        <v>168</v>
      </c>
      <c r="C67" s="83" t="s">
        <v>78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2" t="e">
        <f>SUM(#REF!,#REF!,#REF!,#REF!,#REF!)</f>
        <v>#REF!</v>
      </c>
      <c r="BE67" s="82" t="e">
        <f>SUM(#REF!,#REF!,#REF!,#REF!,#REF!)</f>
        <v>#REF!</v>
      </c>
    </row>
    <row r="68" spans="1:57" ht="63" x14ac:dyDescent="0.2">
      <c r="A68" s="83" t="s">
        <v>169</v>
      </c>
      <c r="B68" s="84" t="s">
        <v>170</v>
      </c>
      <c r="C68" s="83" t="s">
        <v>78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85">
        <v>0</v>
      </c>
      <c r="BA68" s="85">
        <v>0</v>
      </c>
      <c r="BB68" s="85">
        <v>0</v>
      </c>
      <c r="BC68" s="85">
        <v>0</v>
      </c>
      <c r="BD68" s="82" t="e">
        <f>SUM(#REF!,#REF!,#REF!,#REF!,#REF!)</f>
        <v>#REF!</v>
      </c>
      <c r="BE68" s="82" t="e">
        <f>SUM(#REF!,#REF!,#REF!,#REF!,#REF!)</f>
        <v>#REF!</v>
      </c>
    </row>
    <row r="69" spans="1:57" ht="63" x14ac:dyDescent="0.2">
      <c r="A69" s="83" t="s">
        <v>171</v>
      </c>
      <c r="B69" s="84" t="s">
        <v>172</v>
      </c>
      <c r="C69" s="83" t="s">
        <v>78</v>
      </c>
      <c r="D69" s="85">
        <f t="shared" ref="D69:BC69" si="48">SUM(D70,D71)</f>
        <v>0</v>
      </c>
      <c r="E69" s="85">
        <f t="shared" si="48"/>
        <v>0</v>
      </c>
      <c r="F69" s="85">
        <f t="shared" si="48"/>
        <v>0</v>
      </c>
      <c r="G69" s="85">
        <f t="shared" si="48"/>
        <v>0</v>
      </c>
      <c r="H69" s="85">
        <f t="shared" si="48"/>
        <v>0</v>
      </c>
      <c r="I69" s="85">
        <f t="shared" si="48"/>
        <v>0</v>
      </c>
      <c r="J69" s="85">
        <f t="shared" si="48"/>
        <v>0</v>
      </c>
      <c r="K69" s="85">
        <f t="shared" si="48"/>
        <v>0</v>
      </c>
      <c r="L69" s="85">
        <f t="shared" si="48"/>
        <v>0</v>
      </c>
      <c r="M69" s="85">
        <f t="shared" si="48"/>
        <v>0</v>
      </c>
      <c r="N69" s="85">
        <f t="shared" si="48"/>
        <v>0</v>
      </c>
      <c r="O69" s="85">
        <f t="shared" si="48"/>
        <v>0</v>
      </c>
      <c r="P69" s="85">
        <f t="shared" si="48"/>
        <v>0</v>
      </c>
      <c r="Q69" s="85">
        <f t="shared" si="48"/>
        <v>0</v>
      </c>
      <c r="R69" s="85">
        <f t="shared" si="48"/>
        <v>0</v>
      </c>
      <c r="S69" s="85">
        <f t="shared" si="48"/>
        <v>0</v>
      </c>
      <c r="T69" s="85">
        <f t="shared" si="48"/>
        <v>0</v>
      </c>
      <c r="U69" s="85">
        <f t="shared" si="48"/>
        <v>0</v>
      </c>
      <c r="V69" s="85">
        <f t="shared" si="48"/>
        <v>0</v>
      </c>
      <c r="W69" s="85">
        <f t="shared" si="48"/>
        <v>0</v>
      </c>
      <c r="X69" s="85">
        <f t="shared" si="48"/>
        <v>0</v>
      </c>
      <c r="Y69" s="85">
        <f t="shared" si="48"/>
        <v>0</v>
      </c>
      <c r="Z69" s="85">
        <f t="shared" si="48"/>
        <v>0</v>
      </c>
      <c r="AA69" s="85">
        <f t="shared" si="48"/>
        <v>0</v>
      </c>
      <c r="AB69" s="85">
        <f t="shared" si="48"/>
        <v>0</v>
      </c>
      <c r="AC69" s="85">
        <f t="shared" si="48"/>
        <v>0</v>
      </c>
      <c r="AD69" s="85">
        <f t="shared" si="48"/>
        <v>0</v>
      </c>
      <c r="AE69" s="85">
        <f t="shared" si="48"/>
        <v>0</v>
      </c>
      <c r="AF69" s="85">
        <f t="shared" si="48"/>
        <v>0</v>
      </c>
      <c r="AG69" s="85">
        <f t="shared" si="48"/>
        <v>0</v>
      </c>
      <c r="AH69" s="85">
        <f t="shared" si="48"/>
        <v>0</v>
      </c>
      <c r="AI69" s="85">
        <f t="shared" si="48"/>
        <v>0</v>
      </c>
      <c r="AJ69" s="85">
        <f t="shared" si="48"/>
        <v>0</v>
      </c>
      <c r="AK69" s="85">
        <f t="shared" si="48"/>
        <v>0</v>
      </c>
      <c r="AL69" s="85">
        <f t="shared" si="48"/>
        <v>0</v>
      </c>
      <c r="AM69" s="85">
        <f t="shared" si="48"/>
        <v>0</v>
      </c>
      <c r="AN69" s="85">
        <f t="shared" si="48"/>
        <v>0</v>
      </c>
      <c r="AO69" s="85">
        <f t="shared" si="48"/>
        <v>0</v>
      </c>
      <c r="AP69" s="85">
        <f t="shared" si="48"/>
        <v>0</v>
      </c>
      <c r="AQ69" s="85">
        <f t="shared" si="48"/>
        <v>0</v>
      </c>
      <c r="AR69" s="85">
        <f t="shared" si="48"/>
        <v>0</v>
      </c>
      <c r="AS69" s="85">
        <f t="shared" si="48"/>
        <v>0</v>
      </c>
      <c r="AT69" s="85">
        <f t="shared" si="48"/>
        <v>0</v>
      </c>
      <c r="AU69" s="85">
        <f t="shared" si="48"/>
        <v>0</v>
      </c>
      <c r="AV69" s="85">
        <f t="shared" si="48"/>
        <v>0</v>
      </c>
      <c r="AW69" s="85">
        <f t="shared" si="48"/>
        <v>0</v>
      </c>
      <c r="AX69" s="85">
        <f t="shared" si="48"/>
        <v>0</v>
      </c>
      <c r="AY69" s="85">
        <f t="shared" si="48"/>
        <v>0</v>
      </c>
      <c r="AZ69" s="85">
        <f t="shared" si="48"/>
        <v>0</v>
      </c>
      <c r="BA69" s="85">
        <f t="shared" si="48"/>
        <v>0</v>
      </c>
      <c r="BB69" s="85">
        <f t="shared" si="48"/>
        <v>0</v>
      </c>
      <c r="BC69" s="85">
        <f t="shared" si="48"/>
        <v>0</v>
      </c>
      <c r="BD69" s="82" t="e">
        <f>SUM(#REF!,#REF!,#REF!,#REF!,#REF!)</f>
        <v>#REF!</v>
      </c>
      <c r="BE69" s="82" t="e">
        <f>SUM(#REF!,#REF!,#REF!,#REF!,#REF!)</f>
        <v>#REF!</v>
      </c>
    </row>
    <row r="70" spans="1:57" s="87" customFormat="1" ht="31.5" x14ac:dyDescent="0.2">
      <c r="A70" s="83" t="s">
        <v>173</v>
      </c>
      <c r="B70" s="84" t="s">
        <v>174</v>
      </c>
      <c r="C70" s="83" t="s">
        <v>78</v>
      </c>
      <c r="D70" s="85" t="s">
        <v>175</v>
      </c>
      <c r="E70" s="85" t="s">
        <v>175</v>
      </c>
      <c r="F70" s="85" t="s">
        <v>175</v>
      </c>
      <c r="G70" s="85" t="s">
        <v>175</v>
      </c>
      <c r="H70" s="85" t="s">
        <v>175</v>
      </c>
      <c r="I70" s="85" t="s">
        <v>175</v>
      </c>
      <c r="J70" s="85" t="s">
        <v>175</v>
      </c>
      <c r="K70" s="85" t="s">
        <v>175</v>
      </c>
      <c r="L70" s="85" t="s">
        <v>175</v>
      </c>
      <c r="M70" s="85" t="s">
        <v>175</v>
      </c>
      <c r="N70" s="85" t="s">
        <v>175</v>
      </c>
      <c r="O70" s="85" t="s">
        <v>175</v>
      </c>
      <c r="P70" s="85" t="s">
        <v>175</v>
      </c>
      <c r="Q70" s="85" t="s">
        <v>175</v>
      </c>
      <c r="R70" s="85" t="s">
        <v>175</v>
      </c>
      <c r="S70" s="85" t="s">
        <v>175</v>
      </c>
      <c r="T70" s="85" t="s">
        <v>175</v>
      </c>
      <c r="U70" s="85" t="s">
        <v>175</v>
      </c>
      <c r="V70" s="85" t="s">
        <v>175</v>
      </c>
      <c r="W70" s="85" t="s">
        <v>175</v>
      </c>
      <c r="X70" s="85" t="s">
        <v>175</v>
      </c>
      <c r="Y70" s="85" t="s">
        <v>175</v>
      </c>
      <c r="Z70" s="85" t="s">
        <v>175</v>
      </c>
      <c r="AA70" s="85" t="s">
        <v>175</v>
      </c>
      <c r="AB70" s="85" t="s">
        <v>175</v>
      </c>
      <c r="AC70" s="85" t="s">
        <v>175</v>
      </c>
      <c r="AD70" s="85" t="s">
        <v>175</v>
      </c>
      <c r="AE70" s="85" t="s">
        <v>175</v>
      </c>
      <c r="AF70" s="85" t="s">
        <v>175</v>
      </c>
      <c r="AG70" s="85" t="s">
        <v>175</v>
      </c>
      <c r="AH70" s="85" t="s">
        <v>175</v>
      </c>
      <c r="AI70" s="85" t="s">
        <v>175</v>
      </c>
      <c r="AJ70" s="85" t="s">
        <v>175</v>
      </c>
      <c r="AK70" s="85" t="s">
        <v>175</v>
      </c>
      <c r="AL70" s="85" t="s">
        <v>175</v>
      </c>
      <c r="AM70" s="85" t="s">
        <v>175</v>
      </c>
      <c r="AN70" s="85" t="s">
        <v>175</v>
      </c>
      <c r="AO70" s="85" t="s">
        <v>175</v>
      </c>
      <c r="AP70" s="85" t="s">
        <v>175</v>
      </c>
      <c r="AQ70" s="85" t="s">
        <v>175</v>
      </c>
      <c r="AR70" s="85" t="s">
        <v>175</v>
      </c>
      <c r="AS70" s="85" t="s">
        <v>175</v>
      </c>
      <c r="AT70" s="85" t="s">
        <v>175</v>
      </c>
      <c r="AU70" s="85" t="s">
        <v>175</v>
      </c>
      <c r="AV70" s="85" t="s">
        <v>175</v>
      </c>
      <c r="AW70" s="85" t="s">
        <v>175</v>
      </c>
      <c r="AX70" s="85" t="s">
        <v>175</v>
      </c>
      <c r="AY70" s="85" t="s">
        <v>175</v>
      </c>
      <c r="AZ70" s="85" t="s">
        <v>175</v>
      </c>
      <c r="BA70" s="85" t="s">
        <v>175</v>
      </c>
      <c r="BB70" s="85" t="s">
        <v>175</v>
      </c>
      <c r="BC70" s="85" t="s">
        <v>175</v>
      </c>
      <c r="BD70" s="86" t="e">
        <f>SUM(#REF!,#REF!,#REF!,#REF!,#REF!)</f>
        <v>#REF!</v>
      </c>
      <c r="BE70" s="86" t="e">
        <f>SUM(#REF!,#REF!,#REF!,#REF!,#REF!)</f>
        <v>#REF!</v>
      </c>
    </row>
    <row r="71" spans="1:57" ht="47.25" x14ac:dyDescent="0.2">
      <c r="A71" s="83" t="s">
        <v>176</v>
      </c>
      <c r="B71" s="84" t="s">
        <v>177</v>
      </c>
      <c r="C71" s="83" t="s">
        <v>78</v>
      </c>
      <c r="D71" s="85" t="s">
        <v>175</v>
      </c>
      <c r="E71" s="85" t="s">
        <v>175</v>
      </c>
      <c r="F71" s="85" t="s">
        <v>175</v>
      </c>
      <c r="G71" s="85" t="s">
        <v>175</v>
      </c>
      <c r="H71" s="85" t="s">
        <v>175</v>
      </c>
      <c r="I71" s="85" t="s">
        <v>175</v>
      </c>
      <c r="J71" s="85" t="s">
        <v>175</v>
      </c>
      <c r="K71" s="85" t="s">
        <v>175</v>
      </c>
      <c r="L71" s="85" t="s">
        <v>175</v>
      </c>
      <c r="M71" s="85" t="s">
        <v>175</v>
      </c>
      <c r="N71" s="85" t="s">
        <v>175</v>
      </c>
      <c r="O71" s="85" t="s">
        <v>175</v>
      </c>
      <c r="P71" s="85" t="s">
        <v>175</v>
      </c>
      <c r="Q71" s="85" t="s">
        <v>175</v>
      </c>
      <c r="R71" s="85" t="s">
        <v>175</v>
      </c>
      <c r="S71" s="85" t="s">
        <v>175</v>
      </c>
      <c r="T71" s="85" t="s">
        <v>175</v>
      </c>
      <c r="U71" s="85" t="s">
        <v>175</v>
      </c>
      <c r="V71" s="85" t="s">
        <v>175</v>
      </c>
      <c r="W71" s="85" t="s">
        <v>175</v>
      </c>
      <c r="X71" s="85" t="s">
        <v>175</v>
      </c>
      <c r="Y71" s="85" t="s">
        <v>175</v>
      </c>
      <c r="Z71" s="85" t="s">
        <v>175</v>
      </c>
      <c r="AA71" s="85" t="s">
        <v>175</v>
      </c>
      <c r="AB71" s="85" t="s">
        <v>175</v>
      </c>
      <c r="AC71" s="85" t="s">
        <v>175</v>
      </c>
      <c r="AD71" s="85" t="s">
        <v>175</v>
      </c>
      <c r="AE71" s="85" t="s">
        <v>175</v>
      </c>
      <c r="AF71" s="85" t="s">
        <v>175</v>
      </c>
      <c r="AG71" s="85" t="s">
        <v>175</v>
      </c>
      <c r="AH71" s="85" t="s">
        <v>175</v>
      </c>
      <c r="AI71" s="85" t="s">
        <v>175</v>
      </c>
      <c r="AJ71" s="85" t="s">
        <v>175</v>
      </c>
      <c r="AK71" s="85" t="s">
        <v>175</v>
      </c>
      <c r="AL71" s="85" t="s">
        <v>175</v>
      </c>
      <c r="AM71" s="85" t="s">
        <v>175</v>
      </c>
      <c r="AN71" s="85" t="s">
        <v>175</v>
      </c>
      <c r="AO71" s="85" t="s">
        <v>175</v>
      </c>
      <c r="AP71" s="85" t="s">
        <v>175</v>
      </c>
      <c r="AQ71" s="85" t="s">
        <v>175</v>
      </c>
      <c r="AR71" s="85" t="s">
        <v>175</v>
      </c>
      <c r="AS71" s="85" t="s">
        <v>175</v>
      </c>
      <c r="AT71" s="85" t="s">
        <v>175</v>
      </c>
      <c r="AU71" s="85" t="s">
        <v>175</v>
      </c>
      <c r="AV71" s="85" t="s">
        <v>175</v>
      </c>
      <c r="AW71" s="85" t="s">
        <v>175</v>
      </c>
      <c r="AX71" s="85" t="s">
        <v>175</v>
      </c>
      <c r="AY71" s="85" t="s">
        <v>175</v>
      </c>
      <c r="AZ71" s="85" t="s">
        <v>175</v>
      </c>
      <c r="BA71" s="85" t="s">
        <v>175</v>
      </c>
      <c r="BB71" s="85" t="s">
        <v>175</v>
      </c>
      <c r="BC71" s="85" t="s">
        <v>175</v>
      </c>
      <c r="BD71" s="82" t="e">
        <f>SUM(#REF!,#REF!,#REF!,#REF!,#REF!)</f>
        <v>#REF!</v>
      </c>
      <c r="BE71" s="82" t="e">
        <f>SUM(#REF!,#REF!,#REF!,#REF!,#REF!)</f>
        <v>#REF!</v>
      </c>
    </row>
    <row r="72" spans="1:57" ht="63" x14ac:dyDescent="0.2">
      <c r="A72" s="83" t="s">
        <v>178</v>
      </c>
      <c r="B72" s="84" t="s">
        <v>179</v>
      </c>
      <c r="C72" s="83" t="s">
        <v>78</v>
      </c>
      <c r="D72" s="85">
        <f t="shared" ref="D72:BC72" si="49">SUM(D73,D74)</f>
        <v>0</v>
      </c>
      <c r="E72" s="85">
        <f t="shared" si="49"/>
        <v>0</v>
      </c>
      <c r="F72" s="85">
        <f t="shared" si="49"/>
        <v>0</v>
      </c>
      <c r="G72" s="85">
        <f t="shared" si="49"/>
        <v>0</v>
      </c>
      <c r="H72" s="85">
        <f t="shared" si="49"/>
        <v>0</v>
      </c>
      <c r="I72" s="85">
        <f t="shared" si="49"/>
        <v>0</v>
      </c>
      <c r="J72" s="85">
        <f t="shared" si="49"/>
        <v>0</v>
      </c>
      <c r="K72" s="85">
        <f t="shared" si="49"/>
        <v>0</v>
      </c>
      <c r="L72" s="85">
        <f t="shared" si="49"/>
        <v>0</v>
      </c>
      <c r="M72" s="85">
        <f t="shared" si="49"/>
        <v>0</v>
      </c>
      <c r="N72" s="85">
        <f t="shared" si="49"/>
        <v>0</v>
      </c>
      <c r="O72" s="85">
        <f t="shared" si="49"/>
        <v>0</v>
      </c>
      <c r="P72" s="85">
        <f t="shared" si="49"/>
        <v>0</v>
      </c>
      <c r="Q72" s="85">
        <f t="shared" si="49"/>
        <v>0</v>
      </c>
      <c r="R72" s="85">
        <f t="shared" si="49"/>
        <v>0</v>
      </c>
      <c r="S72" s="85">
        <f t="shared" si="49"/>
        <v>0</v>
      </c>
      <c r="T72" s="85">
        <f t="shared" si="49"/>
        <v>0</v>
      </c>
      <c r="U72" s="85">
        <f t="shared" si="49"/>
        <v>0</v>
      </c>
      <c r="V72" s="85">
        <f t="shared" si="49"/>
        <v>0</v>
      </c>
      <c r="W72" s="85">
        <f t="shared" si="49"/>
        <v>0</v>
      </c>
      <c r="X72" s="85">
        <f t="shared" si="49"/>
        <v>0</v>
      </c>
      <c r="Y72" s="85">
        <f t="shared" si="49"/>
        <v>0</v>
      </c>
      <c r="Z72" s="85">
        <f t="shared" si="49"/>
        <v>0</v>
      </c>
      <c r="AA72" s="85">
        <f t="shared" si="49"/>
        <v>0</v>
      </c>
      <c r="AB72" s="85">
        <f t="shared" si="49"/>
        <v>0</v>
      </c>
      <c r="AC72" s="85">
        <f t="shared" si="49"/>
        <v>0</v>
      </c>
      <c r="AD72" s="85">
        <f t="shared" si="49"/>
        <v>0</v>
      </c>
      <c r="AE72" s="85">
        <f t="shared" si="49"/>
        <v>0</v>
      </c>
      <c r="AF72" s="85">
        <f t="shared" si="49"/>
        <v>0</v>
      </c>
      <c r="AG72" s="85">
        <f t="shared" si="49"/>
        <v>0</v>
      </c>
      <c r="AH72" s="85">
        <f t="shared" si="49"/>
        <v>0</v>
      </c>
      <c r="AI72" s="85">
        <f t="shared" si="49"/>
        <v>0</v>
      </c>
      <c r="AJ72" s="85">
        <f t="shared" si="49"/>
        <v>0</v>
      </c>
      <c r="AK72" s="85">
        <f t="shared" si="49"/>
        <v>0</v>
      </c>
      <c r="AL72" s="85">
        <f t="shared" si="49"/>
        <v>0</v>
      </c>
      <c r="AM72" s="85">
        <f t="shared" si="49"/>
        <v>0</v>
      </c>
      <c r="AN72" s="85">
        <f t="shared" si="49"/>
        <v>0</v>
      </c>
      <c r="AO72" s="85">
        <f t="shared" si="49"/>
        <v>0</v>
      </c>
      <c r="AP72" s="85">
        <f t="shared" si="49"/>
        <v>0</v>
      </c>
      <c r="AQ72" s="85">
        <f t="shared" si="49"/>
        <v>0</v>
      </c>
      <c r="AR72" s="85">
        <f t="shared" si="49"/>
        <v>0</v>
      </c>
      <c r="AS72" s="85">
        <f t="shared" si="49"/>
        <v>0</v>
      </c>
      <c r="AT72" s="85">
        <f t="shared" si="49"/>
        <v>0</v>
      </c>
      <c r="AU72" s="85">
        <f t="shared" si="49"/>
        <v>0</v>
      </c>
      <c r="AV72" s="85">
        <f t="shared" si="49"/>
        <v>0</v>
      </c>
      <c r="AW72" s="85">
        <f t="shared" si="49"/>
        <v>0</v>
      </c>
      <c r="AX72" s="85">
        <f t="shared" si="49"/>
        <v>0</v>
      </c>
      <c r="AY72" s="85">
        <f t="shared" si="49"/>
        <v>0</v>
      </c>
      <c r="AZ72" s="85">
        <f t="shared" si="49"/>
        <v>0</v>
      </c>
      <c r="BA72" s="85">
        <f t="shared" si="49"/>
        <v>0</v>
      </c>
      <c r="BB72" s="85">
        <f t="shared" si="49"/>
        <v>0</v>
      </c>
      <c r="BC72" s="85">
        <f t="shared" si="49"/>
        <v>0</v>
      </c>
      <c r="BD72" s="82"/>
      <c r="BE72" s="82"/>
    </row>
    <row r="73" spans="1:57" ht="63" x14ac:dyDescent="0.2">
      <c r="A73" s="83" t="s">
        <v>180</v>
      </c>
      <c r="B73" s="84" t="s">
        <v>181</v>
      </c>
      <c r="C73" s="83" t="s">
        <v>78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2"/>
      <c r="BE73" s="82"/>
    </row>
    <row r="74" spans="1:57" ht="63" x14ac:dyDescent="0.2">
      <c r="A74" s="83" t="s">
        <v>182</v>
      </c>
      <c r="B74" s="84" t="s">
        <v>183</v>
      </c>
      <c r="C74" s="83" t="s">
        <v>78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v>0</v>
      </c>
      <c r="AZ74" s="85">
        <v>0</v>
      </c>
      <c r="BA74" s="85">
        <v>0</v>
      </c>
      <c r="BB74" s="85">
        <v>0</v>
      </c>
      <c r="BC74" s="85">
        <v>0</v>
      </c>
      <c r="BD74" s="82" t="e">
        <f>SUM(#REF!,#REF!,#REF!,#REF!,#REF!)</f>
        <v>#REF!</v>
      </c>
      <c r="BE74" s="82" t="e">
        <f>SUM(#REF!,#REF!,#REF!,#REF!,#REF!)</f>
        <v>#REF!</v>
      </c>
    </row>
    <row r="75" spans="1:57" ht="47.25" x14ac:dyDescent="0.2">
      <c r="A75" s="83" t="s">
        <v>184</v>
      </c>
      <c r="B75" s="84" t="s">
        <v>185</v>
      </c>
      <c r="C75" s="83" t="s">
        <v>78</v>
      </c>
      <c r="D75" s="85">
        <f t="shared" ref="D75:AI75" si="50">SUM(D76:D78)</f>
        <v>53.569957676000001</v>
      </c>
      <c r="E75" s="85">
        <f t="shared" si="50"/>
        <v>35.116213941999995</v>
      </c>
      <c r="F75" s="85">
        <f t="shared" si="50"/>
        <v>3.0298999999999987</v>
      </c>
      <c r="G75" s="85">
        <f t="shared" si="50"/>
        <v>24.265419358000003</v>
      </c>
      <c r="H75" s="85">
        <f t="shared" si="50"/>
        <v>7.8208945840000004</v>
      </c>
      <c r="I75" s="85">
        <f t="shared" si="50"/>
        <v>0</v>
      </c>
      <c r="J75" s="85">
        <f t="shared" si="50"/>
        <v>2.9642767779999999</v>
      </c>
      <c r="K75" s="85">
        <f t="shared" si="50"/>
        <v>0.29010000000000002</v>
      </c>
      <c r="L75" s="85">
        <f t="shared" si="50"/>
        <v>1.696481938</v>
      </c>
      <c r="M75" s="85">
        <f t="shared" si="50"/>
        <v>0.97769483999999995</v>
      </c>
      <c r="N75" s="85">
        <f t="shared" si="50"/>
        <v>0</v>
      </c>
      <c r="O75" s="85">
        <f t="shared" si="50"/>
        <v>25.720493324</v>
      </c>
      <c r="P75" s="85">
        <f t="shared" si="50"/>
        <v>2.0509999999999988</v>
      </c>
      <c r="Q75" s="85">
        <f t="shared" si="50"/>
        <v>18.639406260000001</v>
      </c>
      <c r="R75" s="85">
        <f t="shared" si="50"/>
        <v>5.0300870640000008</v>
      </c>
      <c r="S75" s="85">
        <f t="shared" si="50"/>
        <v>0</v>
      </c>
      <c r="T75" s="85">
        <f t="shared" si="50"/>
        <v>6.4314438399999991</v>
      </c>
      <c r="U75" s="85">
        <f t="shared" si="50"/>
        <v>0.68879999999999975</v>
      </c>
      <c r="V75" s="85">
        <f t="shared" si="50"/>
        <v>3.9295311599999998</v>
      </c>
      <c r="W75" s="85">
        <f t="shared" si="50"/>
        <v>1.8131126799999999</v>
      </c>
      <c r="X75" s="85">
        <f t="shared" si="50"/>
        <v>0</v>
      </c>
      <c r="Y75" s="85">
        <f t="shared" si="50"/>
        <v>0</v>
      </c>
      <c r="Z75" s="85">
        <f t="shared" si="50"/>
        <v>0</v>
      </c>
      <c r="AA75" s="85">
        <f t="shared" si="50"/>
        <v>0</v>
      </c>
      <c r="AB75" s="85">
        <f t="shared" si="50"/>
        <v>0</v>
      </c>
      <c r="AC75" s="85">
        <f t="shared" si="50"/>
        <v>0</v>
      </c>
      <c r="AD75" s="85">
        <f t="shared" si="50"/>
        <v>44.641631400000009</v>
      </c>
      <c r="AE75" s="85">
        <f t="shared" si="50"/>
        <v>30.171353449999998</v>
      </c>
      <c r="AF75" s="85">
        <f t="shared" si="50"/>
        <v>3.0298999999999987</v>
      </c>
      <c r="AG75" s="85">
        <f t="shared" si="50"/>
        <v>20.624041299999998</v>
      </c>
      <c r="AH75" s="85">
        <f t="shared" si="50"/>
        <v>6.5174121500000011</v>
      </c>
      <c r="AI75" s="85">
        <f t="shared" si="50"/>
        <v>0</v>
      </c>
      <c r="AJ75" s="85">
        <f t="shared" ref="AJ75:BC75" si="51">SUM(AJ76:AJ78)</f>
        <v>2.5940161900000001</v>
      </c>
      <c r="AK75" s="85">
        <f t="shared" si="51"/>
        <v>0.29010000000000002</v>
      </c>
      <c r="AL75" s="85">
        <f t="shared" si="51"/>
        <v>1.48917049</v>
      </c>
      <c r="AM75" s="85">
        <f t="shared" si="51"/>
        <v>0.81474570000000013</v>
      </c>
      <c r="AN75" s="85">
        <f t="shared" si="51"/>
        <v>0</v>
      </c>
      <c r="AO75" s="85">
        <f t="shared" si="51"/>
        <v>22.049055959999997</v>
      </c>
      <c r="AP75" s="85">
        <f t="shared" si="51"/>
        <v>2.0509999999999988</v>
      </c>
      <c r="AQ75" s="85">
        <f t="shared" si="51"/>
        <v>15.80631674</v>
      </c>
      <c r="AR75" s="85">
        <f t="shared" si="51"/>
        <v>4.1917392200000005</v>
      </c>
      <c r="AS75" s="85">
        <f t="shared" si="51"/>
        <v>0</v>
      </c>
      <c r="AT75" s="85">
        <f t="shared" si="51"/>
        <v>5.5282812999999997</v>
      </c>
      <c r="AU75" s="85">
        <f t="shared" si="51"/>
        <v>0.68879999999999975</v>
      </c>
      <c r="AV75" s="85">
        <f t="shared" si="51"/>
        <v>3.32855407</v>
      </c>
      <c r="AW75" s="85">
        <f t="shared" si="51"/>
        <v>1.5109272300000001</v>
      </c>
      <c r="AX75" s="85">
        <f t="shared" si="51"/>
        <v>0</v>
      </c>
      <c r="AY75" s="85">
        <f t="shared" si="51"/>
        <v>0</v>
      </c>
      <c r="AZ75" s="85">
        <f t="shared" si="51"/>
        <v>0</v>
      </c>
      <c r="BA75" s="85">
        <f t="shared" si="51"/>
        <v>0</v>
      </c>
      <c r="BB75" s="85">
        <f t="shared" si="51"/>
        <v>0</v>
      </c>
      <c r="BC75" s="85">
        <f t="shared" si="51"/>
        <v>0</v>
      </c>
      <c r="BD75" s="82"/>
      <c r="BE75" s="82"/>
    </row>
    <row r="76" spans="1:57" ht="31.5" x14ac:dyDescent="0.2">
      <c r="A76" s="83" t="s">
        <v>186</v>
      </c>
      <c r="B76" s="84" t="s">
        <v>187</v>
      </c>
      <c r="C76" s="83" t="s">
        <v>188</v>
      </c>
      <c r="D76" s="85">
        <f>[1]G1115_1037000158513_10_69_0!S75</f>
        <v>35.757745448000001</v>
      </c>
      <c r="E76" s="85">
        <f t="shared" ref="E76:I78" si="52">J76+O76+T76+Y76</f>
        <v>35.116213941999995</v>
      </c>
      <c r="F76" s="85">
        <f t="shared" si="52"/>
        <v>3.0298999999999987</v>
      </c>
      <c r="G76" s="85">
        <f t="shared" si="52"/>
        <v>24.265419358000003</v>
      </c>
      <c r="H76" s="85">
        <f t="shared" si="52"/>
        <v>7.8208945840000004</v>
      </c>
      <c r="I76" s="85">
        <f t="shared" si="52"/>
        <v>0</v>
      </c>
      <c r="J76" s="85">
        <f t="shared" ref="J76:J78" si="53">SUM(K76:N76)</f>
        <v>2.9642767779999999</v>
      </c>
      <c r="K76" s="85">
        <v>0.29010000000000002</v>
      </c>
      <c r="L76" s="85">
        <v>1.696481938</v>
      </c>
      <c r="M76" s="85">
        <v>0.97769483999999995</v>
      </c>
      <c r="N76" s="85">
        <v>0</v>
      </c>
      <c r="O76" s="85">
        <f t="shared" ref="O76:O78" si="54">SUM(P76:S76)</f>
        <v>25.720493324</v>
      </c>
      <c r="P76" s="85">
        <f>AP76</f>
        <v>2.0509999999999988</v>
      </c>
      <c r="Q76" s="85">
        <v>18.639406260000001</v>
      </c>
      <c r="R76" s="85">
        <f>AR76*1.2</f>
        <v>5.0300870640000008</v>
      </c>
      <c r="S76" s="85">
        <v>0</v>
      </c>
      <c r="T76" s="85">
        <f t="shared" ref="T76:T78" si="55">SUM(U76:X76)</f>
        <v>6.4314438399999991</v>
      </c>
      <c r="U76" s="85">
        <v>0.68879999999999975</v>
      </c>
      <c r="V76" s="85">
        <v>3.9295311599999998</v>
      </c>
      <c r="W76" s="85">
        <v>1.8131126799999999</v>
      </c>
      <c r="X76" s="85">
        <v>0</v>
      </c>
      <c r="Y76" s="85">
        <f t="shared" ref="Y76:Y78" si="56">SUM(Z76:AC76)</f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f>[1]G1115_1037000158513_12_69_0!K75</f>
        <v>29.798121210000005</v>
      </c>
      <c r="AE76" s="85">
        <f t="shared" ref="AE76:AI78" si="57">AJ76+AO76+AT76+AY76</f>
        <v>30.171353449999998</v>
      </c>
      <c r="AF76" s="85">
        <f t="shared" si="57"/>
        <v>3.0298999999999987</v>
      </c>
      <c r="AG76" s="85">
        <f t="shared" si="57"/>
        <v>20.624041299999998</v>
      </c>
      <c r="AH76" s="85">
        <f t="shared" si="57"/>
        <v>6.5174121500000011</v>
      </c>
      <c r="AI76" s="85">
        <f t="shared" si="57"/>
        <v>0</v>
      </c>
      <c r="AJ76" s="85">
        <f t="shared" ref="AJ76:AJ78" si="58">SUM(AK76:AN76)</f>
        <v>2.5940161900000001</v>
      </c>
      <c r="AK76" s="85">
        <v>0.29010000000000002</v>
      </c>
      <c r="AL76" s="85">
        <v>1.48917049</v>
      </c>
      <c r="AM76" s="85">
        <v>0.81474570000000013</v>
      </c>
      <c r="AN76" s="85">
        <v>0</v>
      </c>
      <c r="AO76" s="85">
        <f t="shared" ref="AO76:AO78" si="59">SUM(AP76:AS76)</f>
        <v>22.049055959999997</v>
      </c>
      <c r="AP76" s="85">
        <v>2.0509999999999988</v>
      </c>
      <c r="AQ76" s="85">
        <v>15.80631674</v>
      </c>
      <c r="AR76" s="85">
        <v>4.1917392200000005</v>
      </c>
      <c r="AS76" s="85">
        <v>0</v>
      </c>
      <c r="AT76" s="85">
        <f t="shared" ref="AT76:AT78" si="60">SUM(AU76:AX76)</f>
        <v>5.5282812999999997</v>
      </c>
      <c r="AU76" s="85">
        <v>0.68879999999999975</v>
      </c>
      <c r="AV76" s="85">
        <v>3.32855407</v>
      </c>
      <c r="AW76" s="85">
        <v>1.5109272300000001</v>
      </c>
      <c r="AX76" s="85">
        <v>0</v>
      </c>
      <c r="AY76" s="85">
        <f t="shared" ref="AY76:AY78" si="61">SUM(AZ76:BC76)</f>
        <v>0</v>
      </c>
      <c r="AZ76" s="85">
        <v>0</v>
      </c>
      <c r="BA76" s="85">
        <v>0</v>
      </c>
      <c r="BB76" s="85">
        <v>0</v>
      </c>
      <c r="BC76" s="85">
        <v>0</v>
      </c>
      <c r="BD76" s="82"/>
      <c r="BE76" s="82"/>
    </row>
    <row r="77" spans="1:57" ht="63" x14ac:dyDescent="0.2">
      <c r="A77" s="83" t="s">
        <v>189</v>
      </c>
      <c r="B77" s="84" t="s">
        <v>190</v>
      </c>
      <c r="C77" s="83" t="s">
        <v>191</v>
      </c>
      <c r="D77" s="85">
        <f>[1]G1115_1037000158513_10_69_0!S76</f>
        <v>6.474933</v>
      </c>
      <c r="E77" s="85">
        <f t="shared" si="52"/>
        <v>0</v>
      </c>
      <c r="F77" s="85">
        <f t="shared" si="52"/>
        <v>0</v>
      </c>
      <c r="G77" s="85">
        <f t="shared" si="52"/>
        <v>0</v>
      </c>
      <c r="H77" s="85">
        <f t="shared" si="52"/>
        <v>0</v>
      </c>
      <c r="I77" s="85">
        <f t="shared" si="52"/>
        <v>0</v>
      </c>
      <c r="J77" s="85">
        <f t="shared" si="53"/>
        <v>0</v>
      </c>
      <c r="K77" s="85">
        <v>0</v>
      </c>
      <c r="L77" s="85">
        <v>0</v>
      </c>
      <c r="M77" s="85">
        <v>0</v>
      </c>
      <c r="N77" s="85">
        <v>0</v>
      </c>
      <c r="O77" s="85">
        <f t="shared" si="54"/>
        <v>0</v>
      </c>
      <c r="P77" s="85">
        <v>0</v>
      </c>
      <c r="Q77" s="85">
        <v>0</v>
      </c>
      <c r="R77" s="85">
        <v>0</v>
      </c>
      <c r="S77" s="85">
        <v>0</v>
      </c>
      <c r="T77" s="85">
        <f t="shared" si="55"/>
        <v>0</v>
      </c>
      <c r="U77" s="85">
        <v>0</v>
      </c>
      <c r="V77" s="85">
        <v>0</v>
      </c>
      <c r="W77" s="85">
        <v>0</v>
      </c>
      <c r="X77" s="85">
        <v>0</v>
      </c>
      <c r="Y77" s="85">
        <f t="shared" si="56"/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f>[1]G1115_1037000158513_12_69_0!K76</f>
        <v>5.3957775000000003</v>
      </c>
      <c r="AE77" s="85">
        <f t="shared" si="57"/>
        <v>0</v>
      </c>
      <c r="AF77" s="85">
        <f t="shared" si="57"/>
        <v>0</v>
      </c>
      <c r="AG77" s="85">
        <f t="shared" si="57"/>
        <v>0</v>
      </c>
      <c r="AH77" s="85">
        <f t="shared" si="57"/>
        <v>0</v>
      </c>
      <c r="AI77" s="85">
        <f t="shared" si="57"/>
        <v>0</v>
      </c>
      <c r="AJ77" s="85">
        <f t="shared" si="58"/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f t="shared" si="59"/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f t="shared" si="60"/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f t="shared" si="61"/>
        <v>0</v>
      </c>
      <c r="AZ77" s="85">
        <v>0</v>
      </c>
      <c r="BA77" s="85">
        <v>0</v>
      </c>
      <c r="BB77" s="85">
        <v>0</v>
      </c>
      <c r="BC77" s="85">
        <v>0</v>
      </c>
      <c r="BD77" s="82"/>
      <c r="BE77" s="82"/>
    </row>
    <row r="78" spans="1:57" ht="15.75" x14ac:dyDescent="0.2">
      <c r="A78" s="83" t="s">
        <v>192</v>
      </c>
      <c r="B78" s="84" t="s">
        <v>193</v>
      </c>
      <c r="C78" s="83" t="s">
        <v>194</v>
      </c>
      <c r="D78" s="85">
        <f>[1]G1115_1037000158513_10_69_0!S77</f>
        <v>11.337279228</v>
      </c>
      <c r="E78" s="85">
        <f t="shared" si="52"/>
        <v>0</v>
      </c>
      <c r="F78" s="85">
        <f t="shared" si="52"/>
        <v>0</v>
      </c>
      <c r="G78" s="85">
        <f t="shared" si="52"/>
        <v>0</v>
      </c>
      <c r="H78" s="85">
        <f t="shared" si="52"/>
        <v>0</v>
      </c>
      <c r="I78" s="85">
        <f t="shared" si="52"/>
        <v>0</v>
      </c>
      <c r="J78" s="85">
        <f t="shared" si="53"/>
        <v>0</v>
      </c>
      <c r="K78" s="85">
        <v>0</v>
      </c>
      <c r="L78" s="85">
        <v>0</v>
      </c>
      <c r="M78" s="85">
        <v>0</v>
      </c>
      <c r="N78" s="85">
        <v>0</v>
      </c>
      <c r="O78" s="85">
        <f t="shared" si="54"/>
        <v>0</v>
      </c>
      <c r="P78" s="85">
        <v>0</v>
      </c>
      <c r="Q78" s="85">
        <v>0</v>
      </c>
      <c r="R78" s="85">
        <v>0</v>
      </c>
      <c r="S78" s="85">
        <v>0</v>
      </c>
      <c r="T78" s="85">
        <f t="shared" si="55"/>
        <v>0</v>
      </c>
      <c r="U78" s="85">
        <v>0</v>
      </c>
      <c r="V78" s="85">
        <v>0</v>
      </c>
      <c r="W78" s="85">
        <v>0</v>
      </c>
      <c r="X78" s="85">
        <v>0</v>
      </c>
      <c r="Y78" s="85">
        <f t="shared" si="56"/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f>[1]G1115_1037000158513_12_69_0!K77</f>
        <v>9.4477326900000005</v>
      </c>
      <c r="AE78" s="85">
        <f t="shared" si="57"/>
        <v>0</v>
      </c>
      <c r="AF78" s="85">
        <f t="shared" si="57"/>
        <v>0</v>
      </c>
      <c r="AG78" s="85">
        <f t="shared" si="57"/>
        <v>0</v>
      </c>
      <c r="AH78" s="85">
        <f t="shared" si="57"/>
        <v>0</v>
      </c>
      <c r="AI78" s="85">
        <f t="shared" si="57"/>
        <v>0</v>
      </c>
      <c r="AJ78" s="85">
        <f t="shared" si="58"/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f t="shared" si="59"/>
        <v>0</v>
      </c>
      <c r="AP78" s="85">
        <v>0</v>
      </c>
      <c r="AQ78" s="85">
        <v>0</v>
      </c>
      <c r="AR78" s="85">
        <v>0</v>
      </c>
      <c r="AS78" s="85">
        <v>0</v>
      </c>
      <c r="AT78" s="85">
        <f t="shared" si="60"/>
        <v>0</v>
      </c>
      <c r="AU78" s="85">
        <v>0</v>
      </c>
      <c r="AV78" s="85">
        <v>0</v>
      </c>
      <c r="AW78" s="85">
        <v>0</v>
      </c>
      <c r="AX78" s="85">
        <v>0</v>
      </c>
      <c r="AY78" s="85">
        <f t="shared" si="61"/>
        <v>0</v>
      </c>
      <c r="AZ78" s="85">
        <v>0</v>
      </c>
      <c r="BA78" s="85">
        <v>0</v>
      </c>
      <c r="BB78" s="85">
        <v>0</v>
      </c>
      <c r="BC78" s="85">
        <v>0</v>
      </c>
      <c r="BD78" s="82" t="e">
        <f>SUM(#REF!,#REF!,#REF!,#REF!,#REF!)</f>
        <v>#REF!</v>
      </c>
      <c r="BE78" s="82" t="e">
        <f>SUM(#REF!,#REF!,#REF!,#REF!,#REF!)</f>
        <v>#REF!</v>
      </c>
    </row>
    <row r="79" spans="1:57" ht="47.25" x14ac:dyDescent="0.2">
      <c r="A79" s="83" t="s">
        <v>195</v>
      </c>
      <c r="B79" s="84" t="s">
        <v>196</v>
      </c>
      <c r="C79" s="83" t="s">
        <v>78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85">
        <v>0</v>
      </c>
      <c r="AX79" s="85">
        <v>0</v>
      </c>
      <c r="AY79" s="85">
        <v>0</v>
      </c>
      <c r="AZ79" s="85">
        <v>0</v>
      </c>
      <c r="BA79" s="85">
        <v>0</v>
      </c>
      <c r="BB79" s="85">
        <v>0</v>
      </c>
      <c r="BC79" s="85">
        <v>0</v>
      </c>
      <c r="BD79" s="82" t="e">
        <f>SUM(#REF!,#REF!,#REF!,#REF!,#REF!)</f>
        <v>#REF!</v>
      </c>
      <c r="BE79" s="82" t="e">
        <f>SUM(#REF!,#REF!,#REF!,#REF!,#REF!)</f>
        <v>#REF!</v>
      </c>
    </row>
    <row r="80" spans="1:57" ht="31.5" x14ac:dyDescent="0.2">
      <c r="A80" s="83" t="s">
        <v>197</v>
      </c>
      <c r="B80" s="84" t="s">
        <v>198</v>
      </c>
      <c r="C80" s="83" t="s">
        <v>78</v>
      </c>
      <c r="D80" s="85">
        <f t="shared" ref="D80:AI80" si="62">SUM(D81:D87)</f>
        <v>21.057748307999997</v>
      </c>
      <c r="E80" s="85">
        <f t="shared" si="62"/>
        <v>2.4</v>
      </c>
      <c r="F80" s="85">
        <f t="shared" si="62"/>
        <v>0</v>
      </c>
      <c r="G80" s="85">
        <f t="shared" si="62"/>
        <v>0</v>
      </c>
      <c r="H80" s="85">
        <f t="shared" si="62"/>
        <v>0</v>
      </c>
      <c r="I80" s="85">
        <f t="shared" si="62"/>
        <v>2.4</v>
      </c>
      <c r="J80" s="85">
        <f t="shared" si="62"/>
        <v>0</v>
      </c>
      <c r="K80" s="85">
        <f t="shared" si="62"/>
        <v>0</v>
      </c>
      <c r="L80" s="85">
        <f t="shared" si="62"/>
        <v>0</v>
      </c>
      <c r="M80" s="85">
        <f t="shared" si="62"/>
        <v>0</v>
      </c>
      <c r="N80" s="85">
        <f t="shared" si="62"/>
        <v>0</v>
      </c>
      <c r="O80" s="85">
        <f t="shared" si="62"/>
        <v>0</v>
      </c>
      <c r="P80" s="85">
        <f t="shared" si="62"/>
        <v>0</v>
      </c>
      <c r="Q80" s="85">
        <f t="shared" si="62"/>
        <v>0</v>
      </c>
      <c r="R80" s="85">
        <f t="shared" si="62"/>
        <v>0</v>
      </c>
      <c r="S80" s="85">
        <f t="shared" si="62"/>
        <v>0</v>
      </c>
      <c r="T80" s="85">
        <f t="shared" si="62"/>
        <v>2.4</v>
      </c>
      <c r="U80" s="85">
        <f t="shared" si="62"/>
        <v>0</v>
      </c>
      <c r="V80" s="85">
        <f t="shared" si="62"/>
        <v>0</v>
      </c>
      <c r="W80" s="85">
        <f t="shared" si="62"/>
        <v>0</v>
      </c>
      <c r="X80" s="85">
        <f t="shared" si="62"/>
        <v>2.4</v>
      </c>
      <c r="Y80" s="85">
        <f t="shared" si="62"/>
        <v>0</v>
      </c>
      <c r="Z80" s="85">
        <f t="shared" si="62"/>
        <v>0</v>
      </c>
      <c r="AA80" s="85">
        <f t="shared" si="62"/>
        <v>0</v>
      </c>
      <c r="AB80" s="85">
        <f t="shared" si="62"/>
        <v>0</v>
      </c>
      <c r="AC80" s="85">
        <f t="shared" si="62"/>
        <v>0</v>
      </c>
      <c r="AD80" s="85">
        <f t="shared" si="62"/>
        <v>17.548123589999999</v>
      </c>
      <c r="AE80" s="85">
        <f t="shared" si="62"/>
        <v>2</v>
      </c>
      <c r="AF80" s="85">
        <f t="shared" si="62"/>
        <v>0</v>
      </c>
      <c r="AG80" s="85">
        <f t="shared" si="62"/>
        <v>0</v>
      </c>
      <c r="AH80" s="85">
        <f t="shared" si="62"/>
        <v>0</v>
      </c>
      <c r="AI80" s="85">
        <f t="shared" si="62"/>
        <v>2</v>
      </c>
      <c r="AJ80" s="85">
        <f t="shared" ref="AJ80:BC80" si="63">SUM(AJ81:AJ87)</f>
        <v>0</v>
      </c>
      <c r="AK80" s="85">
        <f t="shared" si="63"/>
        <v>0</v>
      </c>
      <c r="AL80" s="85">
        <f t="shared" si="63"/>
        <v>0</v>
      </c>
      <c r="AM80" s="85">
        <f t="shared" si="63"/>
        <v>0</v>
      </c>
      <c r="AN80" s="85">
        <f t="shared" si="63"/>
        <v>0</v>
      </c>
      <c r="AO80" s="85">
        <f t="shared" si="63"/>
        <v>0</v>
      </c>
      <c r="AP80" s="85">
        <f t="shared" si="63"/>
        <v>0</v>
      </c>
      <c r="AQ80" s="85">
        <f t="shared" si="63"/>
        <v>0</v>
      </c>
      <c r="AR80" s="85">
        <f t="shared" si="63"/>
        <v>0</v>
      </c>
      <c r="AS80" s="85">
        <f t="shared" si="63"/>
        <v>0</v>
      </c>
      <c r="AT80" s="85">
        <f t="shared" si="63"/>
        <v>2</v>
      </c>
      <c r="AU80" s="85">
        <f t="shared" si="63"/>
        <v>0</v>
      </c>
      <c r="AV80" s="85">
        <f t="shared" si="63"/>
        <v>0</v>
      </c>
      <c r="AW80" s="85">
        <f t="shared" si="63"/>
        <v>0</v>
      </c>
      <c r="AX80" s="85">
        <f t="shared" si="63"/>
        <v>2</v>
      </c>
      <c r="AY80" s="85">
        <f t="shared" si="63"/>
        <v>0</v>
      </c>
      <c r="AZ80" s="85">
        <f t="shared" si="63"/>
        <v>0</v>
      </c>
      <c r="BA80" s="85">
        <f t="shared" si="63"/>
        <v>0</v>
      </c>
      <c r="BB80" s="85">
        <f t="shared" si="63"/>
        <v>0</v>
      </c>
      <c r="BC80" s="85">
        <f t="shared" si="63"/>
        <v>0</v>
      </c>
      <c r="BD80" s="82" t="e">
        <f>SUM(#REF!,#REF!,#REF!,#REF!,#REF!)</f>
        <v>#REF!</v>
      </c>
      <c r="BE80" s="82" t="e">
        <f>SUM(#REF!,#REF!,#REF!,#REF!,#REF!)</f>
        <v>#REF!</v>
      </c>
    </row>
    <row r="81" spans="1:58" s="31" customFormat="1" ht="15.75" x14ac:dyDescent="0.2">
      <c r="A81" s="83" t="s">
        <v>199</v>
      </c>
      <c r="B81" s="84" t="s">
        <v>200</v>
      </c>
      <c r="C81" s="83" t="s">
        <v>201</v>
      </c>
      <c r="D81" s="85">
        <f>[1]G1115_1037000158513_10_69_0!S80</f>
        <v>9.1202339039999991</v>
      </c>
      <c r="E81" s="85">
        <f t="shared" ref="E81:I87" si="64">J81+O81+T81+Y81</f>
        <v>0</v>
      </c>
      <c r="F81" s="85">
        <f t="shared" si="64"/>
        <v>0</v>
      </c>
      <c r="G81" s="85">
        <f t="shared" si="64"/>
        <v>0</v>
      </c>
      <c r="H81" s="85">
        <f t="shared" si="64"/>
        <v>0</v>
      </c>
      <c r="I81" s="85">
        <f t="shared" si="64"/>
        <v>0</v>
      </c>
      <c r="J81" s="85">
        <f t="shared" ref="J81:J87" si="65">SUM(K81:N81)</f>
        <v>0</v>
      </c>
      <c r="K81" s="85">
        <v>0</v>
      </c>
      <c r="L81" s="85">
        <v>0</v>
      </c>
      <c r="M81" s="85">
        <v>0</v>
      </c>
      <c r="N81" s="85">
        <f>AN81*1.2</f>
        <v>0</v>
      </c>
      <c r="O81" s="85">
        <f t="shared" ref="O81:O87" si="66">SUM(P81:S81)</f>
        <v>0</v>
      </c>
      <c r="P81" s="85">
        <v>0</v>
      </c>
      <c r="Q81" s="85">
        <v>0</v>
      </c>
      <c r="R81" s="85">
        <v>0</v>
      </c>
      <c r="S81" s="85">
        <v>0</v>
      </c>
      <c r="T81" s="85">
        <f t="shared" ref="T81:T87" si="67">SUM(U81:X81)</f>
        <v>0</v>
      </c>
      <c r="U81" s="85">
        <v>0</v>
      </c>
      <c r="V81" s="85">
        <v>0</v>
      </c>
      <c r="W81" s="85">
        <v>0</v>
      </c>
      <c r="X81" s="85">
        <v>0</v>
      </c>
      <c r="Y81" s="85">
        <f t="shared" ref="Y81:Y87" si="68">SUM(Z81:AC81)</f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f>[1]G1115_1037000158513_12_69_0!K80</f>
        <v>7.6001949199999999</v>
      </c>
      <c r="AE81" s="85">
        <f t="shared" ref="AE81:AI87" si="69">AJ81+AO81+AT81+AY81</f>
        <v>0</v>
      </c>
      <c r="AF81" s="85">
        <f t="shared" si="69"/>
        <v>0</v>
      </c>
      <c r="AG81" s="85">
        <f t="shared" si="69"/>
        <v>0</v>
      </c>
      <c r="AH81" s="85">
        <f t="shared" si="69"/>
        <v>0</v>
      </c>
      <c r="AI81" s="85">
        <f t="shared" si="69"/>
        <v>0</v>
      </c>
      <c r="AJ81" s="85">
        <f t="shared" ref="AJ81:AJ87" si="70">SUM(AK81:AN81)</f>
        <v>0</v>
      </c>
      <c r="AK81" s="85">
        <v>0</v>
      </c>
      <c r="AL81" s="85">
        <v>0</v>
      </c>
      <c r="AM81" s="85">
        <v>0</v>
      </c>
      <c r="AN81" s="85">
        <v>0</v>
      </c>
      <c r="AO81" s="85">
        <f t="shared" ref="AO81:AO87" si="71">SUM(AP81:AS81)</f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f t="shared" ref="AT81:AT87" si="72">SUM(AU81:AX81)</f>
        <v>0</v>
      </c>
      <c r="AU81" s="85">
        <v>0</v>
      </c>
      <c r="AV81" s="85">
        <v>0</v>
      </c>
      <c r="AW81" s="85">
        <v>0</v>
      </c>
      <c r="AX81" s="85">
        <v>0</v>
      </c>
      <c r="AY81" s="85">
        <f t="shared" ref="AY81:AY87" si="73">SUM(AZ81:BC81)</f>
        <v>0</v>
      </c>
      <c r="AZ81" s="85">
        <v>0</v>
      </c>
      <c r="BA81" s="85">
        <v>0</v>
      </c>
      <c r="BB81" s="85">
        <v>0</v>
      </c>
      <c r="BC81" s="85">
        <v>0</v>
      </c>
      <c r="BD81" s="88"/>
      <c r="BE81" s="88"/>
    </row>
    <row r="82" spans="1:58" s="31" customFormat="1" ht="59.25" customHeight="1" x14ac:dyDescent="0.2">
      <c r="A82" s="83" t="s">
        <v>202</v>
      </c>
      <c r="B82" s="84" t="s">
        <v>203</v>
      </c>
      <c r="C82" s="83" t="s">
        <v>204</v>
      </c>
      <c r="D82" s="85">
        <f>[1]G1115_1037000158513_10_69_0!S81</f>
        <v>1.2677949959999999</v>
      </c>
      <c r="E82" s="85">
        <f t="shared" si="64"/>
        <v>0</v>
      </c>
      <c r="F82" s="85">
        <f t="shared" si="64"/>
        <v>0</v>
      </c>
      <c r="G82" s="85">
        <f t="shared" si="64"/>
        <v>0</v>
      </c>
      <c r="H82" s="85">
        <f t="shared" si="64"/>
        <v>0</v>
      </c>
      <c r="I82" s="85">
        <f t="shared" si="64"/>
        <v>0</v>
      </c>
      <c r="J82" s="85">
        <f t="shared" si="65"/>
        <v>0</v>
      </c>
      <c r="K82" s="85">
        <v>0</v>
      </c>
      <c r="L82" s="85">
        <v>0</v>
      </c>
      <c r="M82" s="85">
        <v>0</v>
      </c>
      <c r="N82" s="85">
        <f t="shared" ref="N82:N86" si="74">AN82*1.2</f>
        <v>0</v>
      </c>
      <c r="O82" s="85">
        <f t="shared" si="66"/>
        <v>0</v>
      </c>
      <c r="P82" s="85">
        <v>0</v>
      </c>
      <c r="Q82" s="85">
        <v>0</v>
      </c>
      <c r="R82" s="85">
        <v>0</v>
      </c>
      <c r="S82" s="85">
        <v>0</v>
      </c>
      <c r="T82" s="85">
        <f t="shared" si="67"/>
        <v>0</v>
      </c>
      <c r="U82" s="85">
        <v>0</v>
      </c>
      <c r="V82" s="85">
        <v>0</v>
      </c>
      <c r="W82" s="85">
        <v>0</v>
      </c>
      <c r="X82" s="85">
        <v>0</v>
      </c>
      <c r="Y82" s="85">
        <f t="shared" si="68"/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f>[1]G1115_1037000158513_12_69_0!K81</f>
        <v>1.05649583</v>
      </c>
      <c r="AE82" s="85">
        <f t="shared" si="69"/>
        <v>0</v>
      </c>
      <c r="AF82" s="85">
        <f t="shared" si="69"/>
        <v>0</v>
      </c>
      <c r="AG82" s="85">
        <f t="shared" si="69"/>
        <v>0</v>
      </c>
      <c r="AH82" s="85">
        <f t="shared" si="69"/>
        <v>0</v>
      </c>
      <c r="AI82" s="85">
        <f t="shared" si="69"/>
        <v>0</v>
      </c>
      <c r="AJ82" s="85">
        <f t="shared" si="70"/>
        <v>0</v>
      </c>
      <c r="AK82" s="85">
        <v>0</v>
      </c>
      <c r="AL82" s="85">
        <v>0</v>
      </c>
      <c r="AM82" s="85">
        <v>0</v>
      </c>
      <c r="AN82" s="85">
        <v>0</v>
      </c>
      <c r="AO82" s="85">
        <f t="shared" si="71"/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f t="shared" si="72"/>
        <v>0</v>
      </c>
      <c r="AU82" s="85">
        <v>0</v>
      </c>
      <c r="AV82" s="85">
        <v>0</v>
      </c>
      <c r="AW82" s="85">
        <v>0</v>
      </c>
      <c r="AX82" s="85">
        <v>0</v>
      </c>
      <c r="AY82" s="85">
        <f t="shared" si="73"/>
        <v>0</v>
      </c>
      <c r="AZ82" s="85">
        <v>0</v>
      </c>
      <c r="BA82" s="85">
        <v>0</v>
      </c>
      <c r="BB82" s="85">
        <v>0</v>
      </c>
      <c r="BC82" s="85">
        <v>0</v>
      </c>
      <c r="BD82" s="88"/>
      <c r="BE82" s="88"/>
    </row>
    <row r="83" spans="1:58" s="31" customFormat="1" ht="31.5" x14ac:dyDescent="0.2">
      <c r="A83" s="83" t="s">
        <v>205</v>
      </c>
      <c r="B83" s="84" t="s">
        <v>206</v>
      </c>
      <c r="C83" s="83" t="s">
        <v>207</v>
      </c>
      <c r="D83" s="85">
        <f>[1]G1115_1037000158513_10_69_0!S82</f>
        <v>1.5954608640000001</v>
      </c>
      <c r="E83" s="85">
        <f t="shared" si="64"/>
        <v>0</v>
      </c>
      <c r="F83" s="85">
        <f t="shared" si="64"/>
        <v>0</v>
      </c>
      <c r="G83" s="85">
        <f t="shared" si="64"/>
        <v>0</v>
      </c>
      <c r="H83" s="85">
        <f t="shared" si="64"/>
        <v>0</v>
      </c>
      <c r="I83" s="85">
        <f t="shared" si="64"/>
        <v>0</v>
      </c>
      <c r="J83" s="85">
        <f t="shared" si="65"/>
        <v>0</v>
      </c>
      <c r="K83" s="85">
        <v>0</v>
      </c>
      <c r="L83" s="85">
        <v>0</v>
      </c>
      <c r="M83" s="85">
        <v>0</v>
      </c>
      <c r="N83" s="85">
        <f t="shared" si="74"/>
        <v>0</v>
      </c>
      <c r="O83" s="85">
        <f t="shared" si="66"/>
        <v>0</v>
      </c>
      <c r="P83" s="85">
        <v>0</v>
      </c>
      <c r="Q83" s="85">
        <v>0</v>
      </c>
      <c r="R83" s="85">
        <v>0</v>
      </c>
      <c r="S83" s="85">
        <v>0</v>
      </c>
      <c r="T83" s="85">
        <f t="shared" si="67"/>
        <v>0</v>
      </c>
      <c r="U83" s="85">
        <v>0</v>
      </c>
      <c r="V83" s="85">
        <v>0</v>
      </c>
      <c r="W83" s="85">
        <v>0</v>
      </c>
      <c r="X83" s="85">
        <v>0</v>
      </c>
      <c r="Y83" s="85">
        <f t="shared" si="68"/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f>[1]G1115_1037000158513_12_69_0!K82</f>
        <v>1.3295507200000001</v>
      </c>
      <c r="AE83" s="85">
        <f t="shared" si="69"/>
        <v>0</v>
      </c>
      <c r="AF83" s="85">
        <f t="shared" si="69"/>
        <v>0</v>
      </c>
      <c r="AG83" s="85">
        <f t="shared" si="69"/>
        <v>0</v>
      </c>
      <c r="AH83" s="85">
        <f t="shared" si="69"/>
        <v>0</v>
      </c>
      <c r="AI83" s="85">
        <f t="shared" si="69"/>
        <v>0</v>
      </c>
      <c r="AJ83" s="85">
        <f t="shared" si="70"/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f t="shared" si="71"/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f t="shared" si="72"/>
        <v>0</v>
      </c>
      <c r="AU83" s="85">
        <v>0</v>
      </c>
      <c r="AV83" s="85">
        <v>0</v>
      </c>
      <c r="AW83" s="85">
        <v>0</v>
      </c>
      <c r="AX83" s="85">
        <v>0</v>
      </c>
      <c r="AY83" s="85">
        <f t="shared" si="73"/>
        <v>0</v>
      </c>
      <c r="AZ83" s="85">
        <v>0</v>
      </c>
      <c r="BA83" s="85">
        <v>0</v>
      </c>
      <c r="BB83" s="85">
        <v>0</v>
      </c>
      <c r="BC83" s="85">
        <v>0</v>
      </c>
      <c r="BD83" s="88"/>
      <c r="BE83" s="88"/>
    </row>
    <row r="84" spans="1:58" ht="31.5" x14ac:dyDescent="0.2">
      <c r="A84" s="83" t="s">
        <v>208</v>
      </c>
      <c r="B84" s="84" t="s">
        <v>209</v>
      </c>
      <c r="C84" s="83" t="s">
        <v>210</v>
      </c>
      <c r="D84" s="85">
        <f>[1]G1115_1037000158513_10_69_0!S83</f>
        <v>0.49361150399999998</v>
      </c>
      <c r="E84" s="85">
        <f t="shared" si="64"/>
        <v>0</v>
      </c>
      <c r="F84" s="85">
        <f t="shared" si="64"/>
        <v>0</v>
      </c>
      <c r="G84" s="85">
        <f t="shared" si="64"/>
        <v>0</v>
      </c>
      <c r="H84" s="85">
        <f t="shared" si="64"/>
        <v>0</v>
      </c>
      <c r="I84" s="85">
        <f t="shared" si="64"/>
        <v>0</v>
      </c>
      <c r="J84" s="85">
        <f t="shared" si="65"/>
        <v>0</v>
      </c>
      <c r="K84" s="85">
        <v>0</v>
      </c>
      <c r="L84" s="85">
        <v>0</v>
      </c>
      <c r="M84" s="85">
        <v>0</v>
      </c>
      <c r="N84" s="85">
        <f t="shared" si="74"/>
        <v>0</v>
      </c>
      <c r="O84" s="85">
        <f t="shared" si="66"/>
        <v>0</v>
      </c>
      <c r="P84" s="85">
        <v>0</v>
      </c>
      <c r="Q84" s="85">
        <v>0</v>
      </c>
      <c r="R84" s="85">
        <v>0</v>
      </c>
      <c r="S84" s="85">
        <v>0</v>
      </c>
      <c r="T84" s="85">
        <f t="shared" si="67"/>
        <v>0</v>
      </c>
      <c r="U84" s="85">
        <v>0</v>
      </c>
      <c r="V84" s="85">
        <v>0</v>
      </c>
      <c r="W84" s="85">
        <v>0</v>
      </c>
      <c r="X84" s="85">
        <v>0</v>
      </c>
      <c r="Y84" s="85">
        <f t="shared" si="68"/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f>[1]G1115_1037000158513_12_69_0!K83</f>
        <v>0.41134292</v>
      </c>
      <c r="AE84" s="85">
        <f t="shared" si="69"/>
        <v>0</v>
      </c>
      <c r="AF84" s="85">
        <f t="shared" si="69"/>
        <v>0</v>
      </c>
      <c r="AG84" s="85">
        <f t="shared" si="69"/>
        <v>0</v>
      </c>
      <c r="AH84" s="85">
        <f t="shared" si="69"/>
        <v>0</v>
      </c>
      <c r="AI84" s="85">
        <f t="shared" si="69"/>
        <v>0</v>
      </c>
      <c r="AJ84" s="85">
        <f t="shared" si="70"/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f t="shared" si="71"/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f t="shared" si="72"/>
        <v>0</v>
      </c>
      <c r="AU84" s="85">
        <v>0</v>
      </c>
      <c r="AV84" s="85">
        <v>0</v>
      </c>
      <c r="AW84" s="85">
        <v>0</v>
      </c>
      <c r="AX84" s="85">
        <v>0</v>
      </c>
      <c r="AY84" s="85">
        <f t="shared" si="73"/>
        <v>0</v>
      </c>
      <c r="AZ84" s="85">
        <v>0</v>
      </c>
      <c r="BA84" s="85">
        <v>0</v>
      </c>
      <c r="BB84" s="85">
        <v>0</v>
      </c>
      <c r="BC84" s="85">
        <v>0</v>
      </c>
      <c r="BD84" s="82" t="e">
        <f>SUM(#REF!,#REF!,#REF!,#REF!,#REF!)</f>
        <v>#REF!</v>
      </c>
      <c r="BE84" s="82" t="e">
        <f>SUM(#REF!,#REF!,#REF!,#REF!,#REF!)</f>
        <v>#REF!</v>
      </c>
    </row>
    <row r="85" spans="1:58" ht="15.75" x14ac:dyDescent="0.2">
      <c r="A85" s="83" t="s">
        <v>211</v>
      </c>
      <c r="B85" s="84" t="s">
        <v>212</v>
      </c>
      <c r="C85" s="83" t="s">
        <v>213</v>
      </c>
      <c r="D85" s="85">
        <f>[1]G1115_1037000158513_10_69_0!S84</f>
        <v>1.7881970399999998</v>
      </c>
      <c r="E85" s="85">
        <f t="shared" si="64"/>
        <v>0</v>
      </c>
      <c r="F85" s="85">
        <f t="shared" si="64"/>
        <v>0</v>
      </c>
      <c r="G85" s="85">
        <f t="shared" si="64"/>
        <v>0</v>
      </c>
      <c r="H85" s="85">
        <f t="shared" si="64"/>
        <v>0</v>
      </c>
      <c r="I85" s="85">
        <f t="shared" si="64"/>
        <v>0</v>
      </c>
      <c r="J85" s="85">
        <f t="shared" si="65"/>
        <v>0</v>
      </c>
      <c r="K85" s="85">
        <v>0</v>
      </c>
      <c r="L85" s="85">
        <v>0</v>
      </c>
      <c r="M85" s="85">
        <v>0</v>
      </c>
      <c r="N85" s="85">
        <f t="shared" si="74"/>
        <v>0</v>
      </c>
      <c r="O85" s="85">
        <f t="shared" si="66"/>
        <v>0</v>
      </c>
      <c r="P85" s="85">
        <v>0</v>
      </c>
      <c r="Q85" s="85">
        <v>0</v>
      </c>
      <c r="R85" s="85">
        <v>0</v>
      </c>
      <c r="S85" s="85">
        <v>0</v>
      </c>
      <c r="T85" s="85">
        <f t="shared" si="67"/>
        <v>0</v>
      </c>
      <c r="U85" s="85">
        <v>0</v>
      </c>
      <c r="V85" s="85">
        <v>0</v>
      </c>
      <c r="W85" s="85">
        <v>0</v>
      </c>
      <c r="X85" s="85">
        <v>0</v>
      </c>
      <c r="Y85" s="85">
        <f t="shared" si="68"/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f>[1]G1115_1037000158513_12_69_0!K84</f>
        <v>1.4901641999999999</v>
      </c>
      <c r="AE85" s="85">
        <f t="shared" si="69"/>
        <v>0</v>
      </c>
      <c r="AF85" s="85">
        <f t="shared" si="69"/>
        <v>0</v>
      </c>
      <c r="AG85" s="85">
        <f t="shared" si="69"/>
        <v>0</v>
      </c>
      <c r="AH85" s="85">
        <f t="shared" si="69"/>
        <v>0</v>
      </c>
      <c r="AI85" s="85">
        <f t="shared" si="69"/>
        <v>0</v>
      </c>
      <c r="AJ85" s="85">
        <f t="shared" si="70"/>
        <v>0</v>
      </c>
      <c r="AK85" s="85">
        <v>0</v>
      </c>
      <c r="AL85" s="85">
        <v>0</v>
      </c>
      <c r="AM85" s="85">
        <v>0</v>
      </c>
      <c r="AN85" s="85">
        <v>0</v>
      </c>
      <c r="AO85" s="85">
        <f t="shared" si="71"/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f t="shared" si="72"/>
        <v>0</v>
      </c>
      <c r="AU85" s="85">
        <v>0</v>
      </c>
      <c r="AV85" s="85">
        <v>0</v>
      </c>
      <c r="AW85" s="85">
        <v>0</v>
      </c>
      <c r="AX85" s="85">
        <v>0</v>
      </c>
      <c r="AY85" s="85">
        <f t="shared" si="73"/>
        <v>0</v>
      </c>
      <c r="AZ85" s="85">
        <v>0</v>
      </c>
      <c r="BA85" s="85">
        <v>0</v>
      </c>
      <c r="BB85" s="85">
        <v>0</v>
      </c>
      <c r="BC85" s="85">
        <v>0</v>
      </c>
      <c r="BD85" s="82" t="e">
        <f>SUM(#REF!,#REF!,#REF!,#REF!,#REF!)</f>
        <v>#REF!</v>
      </c>
      <c r="BE85" s="82" t="e">
        <f>SUM(#REF!,#REF!,#REF!,#REF!,#REF!)</f>
        <v>#REF!</v>
      </c>
      <c r="BF85" s="89">
        <v>11.66594242</v>
      </c>
    </row>
    <row r="86" spans="1:58" ht="15.75" x14ac:dyDescent="0.2">
      <c r="A86" s="83" t="s">
        <v>214</v>
      </c>
      <c r="B86" s="84" t="s">
        <v>215</v>
      </c>
      <c r="C86" s="83" t="s">
        <v>216</v>
      </c>
      <c r="D86" s="85">
        <f>[1]G1115_1037000158513_10_69_0!S85</f>
        <v>4.3924500000000002</v>
      </c>
      <c r="E86" s="85">
        <f t="shared" si="64"/>
        <v>0</v>
      </c>
      <c r="F86" s="85">
        <f t="shared" si="64"/>
        <v>0</v>
      </c>
      <c r="G86" s="85">
        <f t="shared" si="64"/>
        <v>0</v>
      </c>
      <c r="H86" s="85">
        <f t="shared" si="64"/>
        <v>0</v>
      </c>
      <c r="I86" s="85">
        <f t="shared" si="64"/>
        <v>0</v>
      </c>
      <c r="J86" s="85">
        <f t="shared" si="65"/>
        <v>0</v>
      </c>
      <c r="K86" s="85">
        <v>0</v>
      </c>
      <c r="L86" s="85">
        <v>0</v>
      </c>
      <c r="M86" s="85">
        <v>0</v>
      </c>
      <c r="N86" s="85">
        <f t="shared" si="74"/>
        <v>0</v>
      </c>
      <c r="O86" s="85">
        <f t="shared" si="66"/>
        <v>0</v>
      </c>
      <c r="P86" s="85">
        <v>0</v>
      </c>
      <c r="Q86" s="85">
        <v>0</v>
      </c>
      <c r="R86" s="85">
        <v>0</v>
      </c>
      <c r="S86" s="85">
        <v>0</v>
      </c>
      <c r="T86" s="85">
        <f t="shared" si="67"/>
        <v>0</v>
      </c>
      <c r="U86" s="85">
        <v>0</v>
      </c>
      <c r="V86" s="85">
        <v>0</v>
      </c>
      <c r="W86" s="85">
        <v>0</v>
      </c>
      <c r="X86" s="85">
        <v>0</v>
      </c>
      <c r="Y86" s="85">
        <f t="shared" si="68"/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f>[1]G1115_1037000158513_12_69_0!K85</f>
        <v>3.6603750000000002</v>
      </c>
      <c r="AE86" s="85">
        <f t="shared" si="69"/>
        <v>0</v>
      </c>
      <c r="AF86" s="85">
        <f t="shared" si="69"/>
        <v>0</v>
      </c>
      <c r="AG86" s="85">
        <f t="shared" si="69"/>
        <v>0</v>
      </c>
      <c r="AH86" s="85">
        <f t="shared" si="69"/>
        <v>0</v>
      </c>
      <c r="AI86" s="85">
        <f t="shared" si="69"/>
        <v>0</v>
      </c>
      <c r="AJ86" s="85">
        <f t="shared" si="70"/>
        <v>0</v>
      </c>
      <c r="AK86" s="85">
        <v>0</v>
      </c>
      <c r="AL86" s="85">
        <v>0</v>
      </c>
      <c r="AM86" s="85">
        <v>0</v>
      </c>
      <c r="AN86" s="85">
        <v>0</v>
      </c>
      <c r="AO86" s="85">
        <f t="shared" si="71"/>
        <v>0</v>
      </c>
      <c r="AP86" s="85">
        <v>0</v>
      </c>
      <c r="AQ86" s="85">
        <v>0</v>
      </c>
      <c r="AR86" s="85">
        <v>0</v>
      </c>
      <c r="AS86" s="85">
        <v>0</v>
      </c>
      <c r="AT86" s="85">
        <f t="shared" si="72"/>
        <v>0</v>
      </c>
      <c r="AU86" s="85">
        <v>0</v>
      </c>
      <c r="AV86" s="85">
        <v>0</v>
      </c>
      <c r="AW86" s="85">
        <v>0</v>
      </c>
      <c r="AX86" s="85">
        <v>0</v>
      </c>
      <c r="AY86" s="85">
        <f t="shared" si="73"/>
        <v>0</v>
      </c>
      <c r="AZ86" s="85">
        <v>0</v>
      </c>
      <c r="BA86" s="85">
        <v>0</v>
      </c>
      <c r="BB86" s="85">
        <v>0</v>
      </c>
      <c r="BC86" s="85">
        <v>0</v>
      </c>
      <c r="BD86" s="88"/>
      <c r="BE86" s="88"/>
    </row>
    <row r="87" spans="1:58" ht="47.25" x14ac:dyDescent="0.2">
      <c r="A87" s="83" t="s">
        <v>217</v>
      </c>
      <c r="B87" s="84" t="s">
        <v>218</v>
      </c>
      <c r="C87" s="83" t="s">
        <v>219</v>
      </c>
      <c r="D87" s="85">
        <f>[1]G1115_1037000158513_10_69_0!S86</f>
        <v>2.4</v>
      </c>
      <c r="E87" s="85">
        <f t="shared" si="64"/>
        <v>2.4</v>
      </c>
      <c r="F87" s="85">
        <f t="shared" si="64"/>
        <v>0</v>
      </c>
      <c r="G87" s="85">
        <f t="shared" si="64"/>
        <v>0</v>
      </c>
      <c r="H87" s="85">
        <f t="shared" si="64"/>
        <v>0</v>
      </c>
      <c r="I87" s="85">
        <f t="shared" si="64"/>
        <v>2.4</v>
      </c>
      <c r="J87" s="85">
        <f t="shared" si="65"/>
        <v>0</v>
      </c>
      <c r="K87" s="85">
        <v>0</v>
      </c>
      <c r="L87" s="85">
        <v>0</v>
      </c>
      <c r="M87" s="85">
        <v>0</v>
      </c>
      <c r="N87" s="85">
        <v>0</v>
      </c>
      <c r="O87" s="85">
        <f t="shared" si="66"/>
        <v>0</v>
      </c>
      <c r="P87" s="85">
        <v>0</v>
      </c>
      <c r="Q87" s="85">
        <v>0</v>
      </c>
      <c r="R87" s="85">
        <v>0</v>
      </c>
      <c r="S87" s="85">
        <v>0</v>
      </c>
      <c r="T87" s="85">
        <f t="shared" si="67"/>
        <v>2.4</v>
      </c>
      <c r="U87" s="85">
        <v>0</v>
      </c>
      <c r="V87" s="85">
        <v>0</v>
      </c>
      <c r="W87" s="85">
        <v>0</v>
      </c>
      <c r="X87" s="85">
        <v>2.4</v>
      </c>
      <c r="Y87" s="85">
        <f t="shared" si="68"/>
        <v>0</v>
      </c>
      <c r="Z87" s="85">
        <v>0</v>
      </c>
      <c r="AA87" s="85">
        <v>0</v>
      </c>
      <c r="AB87" s="85">
        <v>0</v>
      </c>
      <c r="AC87" s="85">
        <v>0</v>
      </c>
      <c r="AD87" s="85">
        <f>[1]G1115_1037000158513_12_69_0!K86</f>
        <v>2</v>
      </c>
      <c r="AE87" s="85">
        <f t="shared" si="69"/>
        <v>2</v>
      </c>
      <c r="AF87" s="85">
        <f t="shared" si="69"/>
        <v>0</v>
      </c>
      <c r="AG87" s="85">
        <f t="shared" si="69"/>
        <v>0</v>
      </c>
      <c r="AH87" s="85">
        <f t="shared" si="69"/>
        <v>0</v>
      </c>
      <c r="AI87" s="85">
        <f t="shared" si="69"/>
        <v>2</v>
      </c>
      <c r="AJ87" s="85">
        <f t="shared" si="70"/>
        <v>0</v>
      </c>
      <c r="AK87" s="85">
        <v>0</v>
      </c>
      <c r="AL87" s="85">
        <v>0</v>
      </c>
      <c r="AM87" s="85">
        <v>0</v>
      </c>
      <c r="AN87" s="85">
        <v>0</v>
      </c>
      <c r="AO87" s="85">
        <f t="shared" si="71"/>
        <v>0</v>
      </c>
      <c r="AP87" s="85">
        <v>0</v>
      </c>
      <c r="AQ87" s="85">
        <v>0</v>
      </c>
      <c r="AR87" s="85">
        <v>0</v>
      </c>
      <c r="AS87" s="85">
        <v>0</v>
      </c>
      <c r="AT87" s="85">
        <f t="shared" si="72"/>
        <v>2</v>
      </c>
      <c r="AU87" s="85">
        <v>0</v>
      </c>
      <c r="AV87" s="85">
        <v>0</v>
      </c>
      <c r="AW87" s="85">
        <v>0</v>
      </c>
      <c r="AX87" s="85">
        <v>2</v>
      </c>
      <c r="AY87" s="85">
        <f t="shared" si="73"/>
        <v>0</v>
      </c>
      <c r="AZ87" s="85">
        <v>0</v>
      </c>
      <c r="BA87" s="85">
        <v>0</v>
      </c>
      <c r="BB87" s="85">
        <v>0</v>
      </c>
      <c r="BC87" s="85">
        <v>0</v>
      </c>
      <c r="BD87" s="82" t="e">
        <f>SUM(#REF!,#REF!,#REF!,#REF!,#REF!)</f>
        <v>#REF!</v>
      </c>
      <c r="BE87" s="82" t="e">
        <f>SUM(#REF!,#REF!,#REF!,#REF!,#REF!)</f>
        <v>#REF!</v>
      </c>
    </row>
    <row r="88" spans="1:58" ht="15" x14ac:dyDescent="0.2">
      <c r="M88" s="3"/>
      <c r="BE88" s="82" t="e">
        <f>SUM(#REF!,#REF!,#REF!,#REF!,#REF!)</f>
        <v>#REF!</v>
      </c>
    </row>
    <row r="89" spans="1:58" ht="18.75" x14ac:dyDescent="0.2">
      <c r="B89" s="90" t="s">
        <v>220</v>
      </c>
      <c r="C89" s="91"/>
      <c r="D89" s="91"/>
      <c r="E89" s="92"/>
      <c r="F89" s="93"/>
      <c r="G89" s="93"/>
      <c r="H89" s="94"/>
      <c r="I89" s="95"/>
      <c r="J89" s="95"/>
      <c r="K89" s="95"/>
      <c r="L89" s="95"/>
      <c r="M89" s="95"/>
      <c r="N89" s="93"/>
      <c r="O89" s="93"/>
      <c r="P89" s="93"/>
      <c r="Q89" s="93"/>
      <c r="R89" s="93"/>
      <c r="S89" s="93"/>
      <c r="T89" s="96"/>
      <c r="U89" s="93"/>
      <c r="V89" s="92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7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</row>
    <row r="90" spans="1:58" ht="14.25" customHeight="1" x14ac:dyDescent="0.2">
      <c r="B90" s="90"/>
      <c r="C90" s="91"/>
      <c r="D90" s="91"/>
      <c r="E90" s="98"/>
      <c r="F90" s="90"/>
      <c r="G90" s="90"/>
      <c r="H90" s="94"/>
      <c r="I90" s="95"/>
      <c r="J90" s="95"/>
      <c r="K90" s="95"/>
      <c r="L90" s="95"/>
      <c r="M90" s="99"/>
      <c r="N90" s="90"/>
      <c r="O90" s="95"/>
      <c r="P90" s="95"/>
      <c r="Q90" s="95"/>
      <c r="R90" s="95"/>
      <c r="S90" s="90"/>
      <c r="T90" s="100"/>
      <c r="U90" s="100"/>
      <c r="V90" s="100"/>
      <c r="W90" s="100"/>
      <c r="X90" s="98"/>
      <c r="Y90" s="100"/>
      <c r="Z90" s="100"/>
      <c r="AA90" s="100"/>
      <c r="AB90" s="100"/>
      <c r="AC90" s="98"/>
      <c r="AD90" s="101"/>
      <c r="AE90" s="98"/>
      <c r="AF90" s="90"/>
      <c r="AG90" s="98"/>
      <c r="AH90" s="94"/>
      <c r="AI90" s="95"/>
      <c r="AJ90" s="95"/>
      <c r="AK90" s="95"/>
      <c r="AL90" s="95"/>
      <c r="AM90" s="95"/>
      <c r="AN90" s="90"/>
      <c r="AO90" s="95"/>
      <c r="AP90" s="95"/>
      <c r="AQ90" s="95"/>
      <c r="AR90" s="95"/>
      <c r="AS90" s="90"/>
      <c r="AT90" s="95"/>
      <c r="AU90" s="95"/>
      <c r="AV90" s="95"/>
      <c r="AW90" s="95"/>
      <c r="AX90" s="90"/>
      <c r="AY90" s="95"/>
      <c r="AZ90" s="95"/>
      <c r="BA90" s="95"/>
      <c r="BB90" s="95"/>
      <c r="BC90" s="90"/>
    </row>
    <row r="91" spans="1:58" ht="18.75" x14ac:dyDescent="0.2">
      <c r="B91" s="93" t="s">
        <v>221</v>
      </c>
      <c r="C91" s="93"/>
      <c r="D91" s="102"/>
      <c r="E91" s="92"/>
      <c r="F91" s="93"/>
      <c r="G91" s="93"/>
      <c r="H91" s="94"/>
      <c r="I91" s="95"/>
      <c r="J91" s="95"/>
      <c r="K91" s="95"/>
      <c r="L91" s="95"/>
      <c r="M91" s="99"/>
      <c r="N91" s="93"/>
      <c r="O91" s="93"/>
      <c r="P91" s="93"/>
      <c r="Q91" s="93"/>
      <c r="R91" s="93"/>
      <c r="S91" s="93"/>
      <c r="T91" s="96"/>
      <c r="U91" s="93"/>
      <c r="V91" s="92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7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</row>
    <row r="92" spans="1:58" ht="12.75" customHeight="1" x14ac:dyDescent="0.2">
      <c r="B92" s="90"/>
      <c r="C92" s="91"/>
      <c r="D92" s="91"/>
      <c r="E92" s="98"/>
      <c r="F92" s="90"/>
      <c r="G92" s="90"/>
      <c r="H92" s="94"/>
      <c r="I92" s="95"/>
      <c r="J92" s="103">
        <f>J76</f>
        <v>2.9642767779999999</v>
      </c>
      <c r="K92" s="95"/>
      <c r="L92" s="95"/>
      <c r="M92" s="99"/>
      <c r="N92" s="90"/>
      <c r="O92" s="95"/>
      <c r="P92" s="95"/>
      <c r="Q92" s="95"/>
      <c r="R92" s="95"/>
      <c r="S92" s="90"/>
      <c r="T92" s="100"/>
      <c r="U92" s="100"/>
      <c r="V92" s="100"/>
      <c r="W92" s="100"/>
      <c r="X92" s="98"/>
      <c r="Y92" s="100"/>
      <c r="Z92" s="100"/>
      <c r="AA92" s="100"/>
      <c r="AB92" s="100"/>
      <c r="AC92" s="98"/>
      <c r="AD92" s="101"/>
      <c r="AE92" s="98"/>
      <c r="AF92" s="90"/>
      <c r="AG92" s="98"/>
      <c r="AH92" s="94"/>
      <c r="AI92" s="95"/>
      <c r="AJ92" s="95"/>
      <c r="AK92" s="95"/>
      <c r="AL92" s="95"/>
      <c r="AM92" s="95"/>
      <c r="AN92" s="90"/>
      <c r="AO92" s="95"/>
      <c r="AP92" s="95"/>
      <c r="AQ92" s="95"/>
      <c r="AR92" s="95"/>
      <c r="AS92" s="90"/>
      <c r="AT92" s="95"/>
      <c r="AU92" s="95"/>
      <c r="AV92" s="95"/>
      <c r="AW92" s="95"/>
      <c r="AX92" s="90"/>
      <c r="AY92" s="95"/>
      <c r="AZ92" s="95"/>
      <c r="BA92" s="95"/>
      <c r="BB92" s="95"/>
      <c r="BC92" s="90"/>
    </row>
    <row r="93" spans="1:58" ht="37.5" x14ac:dyDescent="0.2">
      <c r="B93" s="90" t="s">
        <v>222</v>
      </c>
      <c r="C93" s="91"/>
      <c r="D93" s="91"/>
      <c r="E93" s="92"/>
      <c r="F93" s="93"/>
      <c r="G93" s="93"/>
      <c r="H93" s="94"/>
      <c r="I93" s="95"/>
      <c r="J93" s="95"/>
      <c r="K93" s="95"/>
      <c r="L93" s="95"/>
      <c r="M93" s="99"/>
      <c r="N93" s="93"/>
      <c r="O93" s="93"/>
      <c r="P93" s="93"/>
      <c r="Q93" s="93"/>
      <c r="R93" s="93"/>
      <c r="S93" s="93"/>
      <c r="T93" s="96"/>
      <c r="U93" s="93"/>
      <c r="V93" s="92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7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</row>
  </sheetData>
  <autoFilter ref="A21:CJ89"/>
  <mergeCells count="34">
    <mergeCell ref="B91:C91"/>
    <mergeCell ref="E91:G91"/>
    <mergeCell ref="N91:BC91"/>
    <mergeCell ref="E93:G93"/>
    <mergeCell ref="N93:BC93"/>
    <mergeCell ref="AE19:AI19"/>
    <mergeCell ref="AJ19:AN19"/>
    <mergeCell ref="AO19:AS19"/>
    <mergeCell ref="AT19:AX19"/>
    <mergeCell ref="AY19:BC19"/>
    <mergeCell ref="E89:G89"/>
    <mergeCell ref="N89:BC89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G1115_1037000158513_17_69_0</vt:lpstr>
      <vt:lpstr>G1115_1037000158513_17_69_0!Заголовки_для_печати</vt:lpstr>
      <vt:lpstr>G1115_1037000158513_17_69_0!Область_печати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2022-11-09T04:25:28Z</dcterms:created>
  <dcterms:modified xsi:type="dcterms:W3CDTF">2022-11-09T04:25:43Z</dcterms:modified>
</cp:coreProperties>
</file>