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Инвест программа\2021\Отчеты 2021\Отчеты в РЭК\1 квартал\Документы в ДТР (Отчет за 1кв 2021)\ОТЧЕТ за 1 кв 2021г. (Приказ № 320)\"/>
    </mc:Choice>
  </mc:AlternateContent>
  <bookViews>
    <workbookView xWindow="0" yWindow="0" windowWidth="28800" windowHeight="12435"/>
  </bookViews>
  <sheets>
    <sheet name="F0514_1037000158513_17_69_0" sheetId="1" r:id="rId1"/>
  </sheets>
  <externalReferences>
    <externalReference r:id="rId2"/>
  </externalReferences>
  <definedNames>
    <definedName name="_xlnm._FilterDatabase" localSheetId="0" hidden="1">F0514_1037000158513_17_69_0!$A$21:$CJ$90</definedName>
    <definedName name="Z_5D1DDB92_E2F2_4E40_9215_C70ED035E1A7_.wvu.FilterData" localSheetId="0" hidden="1">F0514_1037000158513_17_69_0!$A$21:$CJ$90</definedName>
    <definedName name="Z_5D1DDB92_E2F2_4E40_9215_C70ED035E1A7_.wvu.PrintArea" localSheetId="0" hidden="1">F0514_1037000158513_17_69_0!$A$1:$BC$94</definedName>
    <definedName name="Z_5D1DDB92_E2F2_4E40_9215_C70ED035E1A7_.wvu.PrintTitles" localSheetId="0" hidden="1">F0514_1037000158513_17_69_0!$17:$21</definedName>
    <definedName name="Z_7827CC47_A8A6_411C_BB9A_80AEDD4B0446_.wvu.FilterData" localSheetId="0" hidden="1">F0514_1037000158513_17_69_0!$A$21:$CJ$90</definedName>
    <definedName name="Z_7827CC47_A8A6_411C_BB9A_80AEDD4B0446_.wvu.PrintArea" localSheetId="0" hidden="1">F0514_1037000158513_17_69_0!$A$1:$BC$94</definedName>
    <definedName name="Z_7827CC47_A8A6_411C_BB9A_80AEDD4B0446_.wvu.PrintTitles" localSheetId="0" hidden="1">F0514_1037000158513_17_69_0!$17:$21</definedName>
    <definedName name="Z_A8DDB13A_D9B5_41AD_9DE3_2B8CFEA87093_.wvu.FilterData" localSheetId="0" hidden="1">F0514_1037000158513_17_69_0!$A$21:$CJ$90</definedName>
    <definedName name="_xlnm.Print_Titles" localSheetId="0">F0514_1037000158513_17_69_0!$17:$21</definedName>
    <definedName name="_xlnm.Print_Area" localSheetId="0">F0514_1037000158513_17_69_0!$A$1:$BC$88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9" i="1" l="1"/>
  <c r="BE88" i="1"/>
  <c r="BD88" i="1"/>
  <c r="AY88" i="1"/>
  <c r="AT88" i="1"/>
  <c r="AO88" i="1"/>
  <c r="AJ88" i="1"/>
  <c r="AE88" i="1" s="1"/>
  <c r="AI88" i="1"/>
  <c r="AH88" i="1"/>
  <c r="AG88" i="1"/>
  <c r="AF88" i="1"/>
  <c r="AD88" i="1"/>
  <c r="Y88" i="1"/>
  <c r="T88" i="1"/>
  <c r="O88" i="1"/>
  <c r="J88" i="1"/>
  <c r="E88" i="1" s="1"/>
  <c r="I88" i="1"/>
  <c r="H88" i="1"/>
  <c r="G88" i="1"/>
  <c r="F88" i="1"/>
  <c r="D88" i="1"/>
  <c r="BE87" i="1"/>
  <c r="BD87" i="1"/>
  <c r="AY87" i="1"/>
  <c r="AT87" i="1"/>
  <c r="AO87" i="1"/>
  <c r="AJ87" i="1"/>
  <c r="AE87" i="1" s="1"/>
  <c r="AI87" i="1"/>
  <c r="AH87" i="1"/>
  <c r="AG87" i="1"/>
  <c r="AF87" i="1"/>
  <c r="AD87" i="1"/>
  <c r="Y87" i="1"/>
  <c r="T87" i="1"/>
  <c r="O87" i="1"/>
  <c r="N87" i="1"/>
  <c r="J87" i="1" s="1"/>
  <c r="E87" i="1" s="1"/>
  <c r="H87" i="1"/>
  <c r="G87" i="1"/>
  <c r="F87" i="1"/>
  <c r="D87" i="1"/>
  <c r="BE86" i="1"/>
  <c r="BD86" i="1"/>
  <c r="AY86" i="1"/>
  <c r="AT86" i="1"/>
  <c r="AO86" i="1"/>
  <c r="AJ86" i="1"/>
  <c r="AI86" i="1"/>
  <c r="AH86" i="1"/>
  <c r="AG86" i="1"/>
  <c r="AF86" i="1"/>
  <c r="AE86" i="1"/>
  <c r="AD86" i="1"/>
  <c r="Y86" i="1"/>
  <c r="T86" i="1"/>
  <c r="O86" i="1"/>
  <c r="N86" i="1"/>
  <c r="J86" i="1"/>
  <c r="E86" i="1" s="1"/>
  <c r="I86" i="1"/>
  <c r="H86" i="1"/>
  <c r="G86" i="1"/>
  <c r="F86" i="1"/>
  <c r="D86" i="1"/>
  <c r="AY85" i="1"/>
  <c r="AT85" i="1"/>
  <c r="AO85" i="1"/>
  <c r="AJ85" i="1"/>
  <c r="AE85" i="1" s="1"/>
  <c r="AI85" i="1"/>
  <c r="AH85" i="1"/>
  <c r="AG85" i="1"/>
  <c r="AF85" i="1"/>
  <c r="AD85" i="1"/>
  <c r="Y85" i="1"/>
  <c r="T85" i="1"/>
  <c r="O85" i="1"/>
  <c r="N85" i="1"/>
  <c r="J85" i="1" s="1"/>
  <c r="I85" i="1"/>
  <c r="H85" i="1"/>
  <c r="G85" i="1"/>
  <c r="F85" i="1"/>
  <c r="E85" i="1"/>
  <c r="D85" i="1"/>
  <c r="AY84" i="1"/>
  <c r="AY82" i="1" s="1"/>
  <c r="AY28" i="1" s="1"/>
  <c r="AY22" i="1" s="1"/>
  <c r="AT84" i="1"/>
  <c r="AO84" i="1"/>
  <c r="AJ84" i="1"/>
  <c r="AI84" i="1"/>
  <c r="AI82" i="1" s="1"/>
  <c r="AI28" i="1" s="1"/>
  <c r="AI22" i="1" s="1"/>
  <c r="AH84" i="1"/>
  <c r="AG84" i="1"/>
  <c r="AF84" i="1"/>
  <c r="AE84" i="1"/>
  <c r="AD84" i="1"/>
  <c r="Y84" i="1"/>
  <c r="T84" i="1"/>
  <c r="O84" i="1"/>
  <c r="O82" i="1" s="1"/>
  <c r="O28" i="1" s="1"/>
  <c r="O22" i="1" s="1"/>
  <c r="N84" i="1"/>
  <c r="J84" i="1"/>
  <c r="E84" i="1" s="1"/>
  <c r="I84" i="1"/>
  <c r="H84" i="1"/>
  <c r="H82" i="1" s="1"/>
  <c r="H28" i="1" s="1"/>
  <c r="G84" i="1"/>
  <c r="F84" i="1"/>
  <c r="F82" i="1" s="1"/>
  <c r="F28" i="1" s="1"/>
  <c r="D84" i="1"/>
  <c r="AY83" i="1"/>
  <c r="AT83" i="1"/>
  <c r="AO83" i="1"/>
  <c r="AJ83" i="1"/>
  <c r="AI83" i="1"/>
  <c r="AH83" i="1"/>
  <c r="AG83" i="1"/>
  <c r="AF83" i="1"/>
  <c r="AD83" i="1"/>
  <c r="AD82" i="1" s="1"/>
  <c r="AD28" i="1" s="1"/>
  <c r="Y83" i="1"/>
  <c r="T83" i="1"/>
  <c r="T82" i="1" s="1"/>
  <c r="T28" i="1" s="1"/>
  <c r="O83" i="1"/>
  <c r="N83" i="1"/>
  <c r="H83" i="1"/>
  <c r="G83" i="1"/>
  <c r="F83" i="1"/>
  <c r="D83" i="1"/>
  <c r="BE82" i="1"/>
  <c r="BD82" i="1"/>
  <c r="BC82" i="1"/>
  <c r="BB82" i="1"/>
  <c r="BA82" i="1"/>
  <c r="AZ82" i="1"/>
  <c r="AX82" i="1"/>
  <c r="AW82" i="1"/>
  <c r="AV82" i="1"/>
  <c r="AU82" i="1"/>
  <c r="AS82" i="1"/>
  <c r="AR82" i="1"/>
  <c r="AQ82" i="1"/>
  <c r="AP82" i="1"/>
  <c r="AO82" i="1"/>
  <c r="AN82" i="1"/>
  <c r="AM82" i="1"/>
  <c r="AL82" i="1"/>
  <c r="AK82" i="1"/>
  <c r="AG82" i="1"/>
  <c r="AC82" i="1"/>
  <c r="AB82" i="1"/>
  <c r="AA82" i="1"/>
  <c r="Z82" i="1"/>
  <c r="Y82" i="1"/>
  <c r="X82" i="1"/>
  <c r="W82" i="1"/>
  <c r="V82" i="1"/>
  <c r="U82" i="1"/>
  <c r="S82" i="1"/>
  <c r="R82" i="1"/>
  <c r="Q82" i="1"/>
  <c r="P82" i="1"/>
  <c r="M82" i="1"/>
  <c r="L82" i="1"/>
  <c r="K82" i="1"/>
  <c r="G82" i="1"/>
  <c r="BE81" i="1"/>
  <c r="BD81" i="1"/>
  <c r="BE80" i="1"/>
  <c r="BD80" i="1"/>
  <c r="AY80" i="1"/>
  <c r="AT80" i="1"/>
  <c r="AO80" i="1"/>
  <c r="AJ80" i="1"/>
  <c r="AI80" i="1"/>
  <c r="AH80" i="1"/>
  <c r="AG80" i="1"/>
  <c r="AF80" i="1"/>
  <c r="AE80" i="1"/>
  <c r="AD80" i="1"/>
  <c r="Y80" i="1"/>
  <c r="T80" i="1"/>
  <c r="O80" i="1"/>
  <c r="J80" i="1"/>
  <c r="I80" i="1"/>
  <c r="H80" i="1"/>
  <c r="G80" i="1"/>
  <c r="F80" i="1"/>
  <c r="E80" i="1"/>
  <c r="D80" i="1"/>
  <c r="BE79" i="1"/>
  <c r="BD79" i="1"/>
  <c r="AY79" i="1"/>
  <c r="AT79" i="1"/>
  <c r="AO79" i="1"/>
  <c r="AJ79" i="1"/>
  <c r="AI79" i="1"/>
  <c r="AH79" i="1"/>
  <c r="AG79" i="1"/>
  <c r="AF79" i="1"/>
  <c r="AE79" i="1"/>
  <c r="AD79" i="1"/>
  <c r="Y79" i="1"/>
  <c r="T79" i="1"/>
  <c r="O79" i="1"/>
  <c r="J79" i="1"/>
  <c r="I79" i="1"/>
  <c r="H79" i="1"/>
  <c r="G79" i="1"/>
  <c r="F79" i="1"/>
  <c r="E79" i="1"/>
  <c r="D79" i="1"/>
  <c r="AY78" i="1"/>
  <c r="AT78" i="1"/>
  <c r="AO78" i="1"/>
  <c r="AJ78" i="1"/>
  <c r="AI78" i="1"/>
  <c r="AH78" i="1"/>
  <c r="AG78" i="1"/>
  <c r="AG76" i="1" s="1"/>
  <c r="AG26" i="1" s="1"/>
  <c r="AG22" i="1" s="1"/>
  <c r="AF78" i="1"/>
  <c r="AE78" i="1"/>
  <c r="AD78" i="1"/>
  <c r="Y78" i="1"/>
  <c r="T78" i="1"/>
  <c r="O78" i="1"/>
  <c r="J78" i="1"/>
  <c r="I78" i="1"/>
  <c r="I76" i="1" s="1"/>
  <c r="I26" i="1" s="1"/>
  <c r="H78" i="1"/>
  <c r="G78" i="1"/>
  <c r="G76" i="1" s="1"/>
  <c r="G26" i="1" s="1"/>
  <c r="G22" i="1" s="1"/>
  <c r="F78" i="1"/>
  <c r="E78" i="1"/>
  <c r="D78" i="1"/>
  <c r="AY77" i="1"/>
  <c r="AT77" i="1"/>
  <c r="AO77" i="1"/>
  <c r="AJ77" i="1"/>
  <c r="AI77" i="1"/>
  <c r="AH77" i="1"/>
  <c r="AG77" i="1"/>
  <c r="AF77" i="1"/>
  <c r="AE77" i="1"/>
  <c r="AD77" i="1"/>
  <c r="Y77" i="1"/>
  <c r="T77" i="1"/>
  <c r="O77" i="1"/>
  <c r="M77" i="1"/>
  <c r="K77" i="1"/>
  <c r="I77" i="1"/>
  <c r="H77" i="1"/>
  <c r="G77" i="1"/>
  <c r="D77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H76" i="1"/>
  <c r="D76" i="1"/>
  <c r="D26" i="1" s="1"/>
  <c r="BE75" i="1"/>
  <c r="BD75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BE72" i="1"/>
  <c r="BD72" i="1"/>
  <c r="BE71" i="1"/>
  <c r="BD71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BE69" i="1"/>
  <c r="BD69" i="1"/>
  <c r="BE68" i="1"/>
  <c r="BD68" i="1"/>
  <c r="BE67" i="1"/>
  <c r="BD67" i="1"/>
  <c r="BE66" i="1"/>
  <c r="BD66" i="1"/>
  <c r="AY66" i="1"/>
  <c r="AT66" i="1"/>
  <c r="AO66" i="1"/>
  <c r="AJ66" i="1"/>
  <c r="AI66" i="1"/>
  <c r="AH66" i="1"/>
  <c r="AG66" i="1"/>
  <c r="AF66" i="1"/>
  <c r="AE66" i="1"/>
  <c r="AD66" i="1"/>
  <c r="Y66" i="1"/>
  <c r="T66" i="1"/>
  <c r="O66" i="1"/>
  <c r="J66" i="1"/>
  <c r="I66" i="1"/>
  <c r="H66" i="1"/>
  <c r="G66" i="1"/>
  <c r="F66" i="1"/>
  <c r="E66" i="1"/>
  <c r="D66" i="1"/>
  <c r="BE65" i="1"/>
  <c r="BD65" i="1"/>
  <c r="AY65" i="1"/>
  <c r="AT65" i="1"/>
  <c r="AO65" i="1"/>
  <c r="AJ65" i="1"/>
  <c r="AI65" i="1"/>
  <c r="AH65" i="1"/>
  <c r="AG65" i="1"/>
  <c r="AF65" i="1"/>
  <c r="AE65" i="1"/>
  <c r="AD65" i="1"/>
  <c r="Y65" i="1"/>
  <c r="T65" i="1"/>
  <c r="O65" i="1"/>
  <c r="J65" i="1"/>
  <c r="I65" i="1"/>
  <c r="H65" i="1"/>
  <c r="G65" i="1"/>
  <c r="F65" i="1"/>
  <c r="E65" i="1"/>
  <c r="D65" i="1"/>
  <c r="BE64" i="1"/>
  <c r="BD64" i="1"/>
  <c r="BC64" i="1"/>
  <c r="BC57" i="1" s="1"/>
  <c r="BC47" i="1" s="1"/>
  <c r="BB64" i="1"/>
  <c r="BA64" i="1"/>
  <c r="BA57" i="1" s="1"/>
  <c r="BA47" i="1" s="1"/>
  <c r="AZ64" i="1"/>
  <c r="AY64" i="1"/>
  <c r="AX64" i="1"/>
  <c r="AW64" i="1"/>
  <c r="AW57" i="1" s="1"/>
  <c r="AW47" i="1" s="1"/>
  <c r="AV64" i="1"/>
  <c r="AU64" i="1"/>
  <c r="AU57" i="1" s="1"/>
  <c r="AU47" i="1" s="1"/>
  <c r="AT64" i="1"/>
  <c r="AS64" i="1"/>
  <c r="AS57" i="1" s="1"/>
  <c r="AS47" i="1" s="1"/>
  <c r="AR64" i="1"/>
  <c r="AQ64" i="1"/>
  <c r="AQ57" i="1" s="1"/>
  <c r="AQ47" i="1" s="1"/>
  <c r="AP64" i="1"/>
  <c r="AO64" i="1"/>
  <c r="AN64" i="1"/>
  <c r="AM64" i="1"/>
  <c r="AM57" i="1" s="1"/>
  <c r="AM47" i="1" s="1"/>
  <c r="AL64" i="1"/>
  <c r="AK64" i="1"/>
  <c r="AK57" i="1" s="1"/>
  <c r="AK47" i="1" s="1"/>
  <c r="AJ64" i="1"/>
  <c r="AI64" i="1"/>
  <c r="AH64" i="1"/>
  <c r="AG64" i="1"/>
  <c r="AF64" i="1"/>
  <c r="AE64" i="1"/>
  <c r="AD64" i="1"/>
  <c r="AC64" i="1"/>
  <c r="AC57" i="1" s="1"/>
  <c r="AB64" i="1"/>
  <c r="AA64" i="1"/>
  <c r="AA57" i="1" s="1"/>
  <c r="Z64" i="1"/>
  <c r="Y64" i="1"/>
  <c r="X64" i="1"/>
  <c r="W64" i="1"/>
  <c r="W57" i="1" s="1"/>
  <c r="V64" i="1"/>
  <c r="U64" i="1"/>
  <c r="U57" i="1" s="1"/>
  <c r="T64" i="1"/>
  <c r="S64" i="1"/>
  <c r="S57" i="1" s="1"/>
  <c r="R64" i="1"/>
  <c r="Q64" i="1"/>
  <c r="Q57" i="1" s="1"/>
  <c r="P64" i="1"/>
  <c r="O64" i="1"/>
  <c r="N64" i="1"/>
  <c r="M64" i="1"/>
  <c r="M57" i="1" s="1"/>
  <c r="L64" i="1"/>
  <c r="K64" i="1"/>
  <c r="K57" i="1" s="1"/>
  <c r="J64" i="1"/>
  <c r="I64" i="1"/>
  <c r="H64" i="1"/>
  <c r="G64" i="1"/>
  <c r="F64" i="1"/>
  <c r="E64" i="1"/>
  <c r="D64" i="1"/>
  <c r="BE63" i="1"/>
  <c r="BD63" i="1"/>
  <c r="BE62" i="1"/>
  <c r="BD62" i="1"/>
  <c r="BE61" i="1"/>
  <c r="BD61" i="1"/>
  <c r="BE60" i="1"/>
  <c r="BD60" i="1"/>
  <c r="AY60" i="1"/>
  <c r="AT60" i="1"/>
  <c r="AO60" i="1"/>
  <c r="AJ60" i="1"/>
  <c r="AI60" i="1"/>
  <c r="AH60" i="1"/>
  <c r="AG60" i="1"/>
  <c r="AF60" i="1"/>
  <c r="AE60" i="1"/>
  <c r="AD60" i="1"/>
  <c r="Y60" i="1"/>
  <c r="T60" i="1"/>
  <c r="O60" i="1"/>
  <c r="J60" i="1"/>
  <c r="I60" i="1"/>
  <c r="I58" i="1" s="1"/>
  <c r="I57" i="1" s="1"/>
  <c r="H60" i="1"/>
  <c r="G60" i="1"/>
  <c r="G58" i="1" s="1"/>
  <c r="G57" i="1" s="1"/>
  <c r="F60" i="1"/>
  <c r="E60" i="1"/>
  <c r="D60" i="1"/>
  <c r="BE59" i="1"/>
  <c r="BD59" i="1"/>
  <c r="AY59" i="1"/>
  <c r="AY58" i="1" s="1"/>
  <c r="AY57" i="1" s="1"/>
  <c r="AY47" i="1" s="1"/>
  <c r="AT59" i="1"/>
  <c r="AO59" i="1"/>
  <c r="AO58" i="1" s="1"/>
  <c r="AO57" i="1" s="1"/>
  <c r="AO47" i="1" s="1"/>
  <c r="AJ59" i="1"/>
  <c r="AI59" i="1"/>
  <c r="AI58" i="1" s="1"/>
  <c r="AI57" i="1" s="1"/>
  <c r="AI47" i="1" s="1"/>
  <c r="AH59" i="1"/>
  <c r="AG59" i="1"/>
  <c r="AG58" i="1" s="1"/>
  <c r="AG57" i="1" s="1"/>
  <c r="AG47" i="1" s="1"/>
  <c r="AF59" i="1"/>
  <c r="AE59" i="1"/>
  <c r="AE58" i="1" s="1"/>
  <c r="AE57" i="1" s="1"/>
  <c r="AD59" i="1"/>
  <c r="AD58" i="1" s="1"/>
  <c r="AD57" i="1" s="1"/>
  <c r="Y59" i="1"/>
  <c r="Y58" i="1" s="1"/>
  <c r="Y57" i="1" s="1"/>
  <c r="T59" i="1"/>
  <c r="O59" i="1"/>
  <c r="O58" i="1" s="1"/>
  <c r="O57" i="1" s="1"/>
  <c r="L59" i="1"/>
  <c r="J59" i="1"/>
  <c r="E59" i="1" s="1"/>
  <c r="E58" i="1" s="1"/>
  <c r="E57" i="1" s="1"/>
  <c r="I59" i="1"/>
  <c r="H59" i="1"/>
  <c r="H58" i="1" s="1"/>
  <c r="H57" i="1" s="1"/>
  <c r="G59" i="1"/>
  <c r="F59" i="1"/>
  <c r="D59" i="1"/>
  <c r="D58" i="1" s="1"/>
  <c r="D57" i="1" s="1"/>
  <c r="BE58" i="1"/>
  <c r="BD58" i="1"/>
  <c r="BC58" i="1"/>
  <c r="BB58" i="1"/>
  <c r="BA58" i="1"/>
  <c r="AZ58" i="1"/>
  <c r="AX58" i="1"/>
  <c r="AW58" i="1"/>
  <c r="AV58" i="1"/>
  <c r="AV57" i="1" s="1"/>
  <c r="AV47" i="1" s="1"/>
  <c r="AV24" i="1" s="1"/>
  <c r="AV22" i="1" s="1"/>
  <c r="AU58" i="1"/>
  <c r="AT58" i="1"/>
  <c r="AS58" i="1"/>
  <c r="AR58" i="1"/>
  <c r="AR57" i="1" s="1"/>
  <c r="AR47" i="1" s="1"/>
  <c r="AR24" i="1" s="1"/>
  <c r="AR22" i="1" s="1"/>
  <c r="AQ58" i="1"/>
  <c r="AP58" i="1"/>
  <c r="AN58" i="1"/>
  <c r="AM58" i="1"/>
  <c r="AL58" i="1"/>
  <c r="AK58" i="1"/>
  <c r="AJ58" i="1"/>
  <c r="AH58" i="1"/>
  <c r="AF58" i="1"/>
  <c r="AC58" i="1"/>
  <c r="AB58" i="1"/>
  <c r="AB57" i="1" s="1"/>
  <c r="AA58" i="1"/>
  <c r="Z58" i="1"/>
  <c r="X58" i="1"/>
  <c r="W58" i="1"/>
  <c r="V58" i="1"/>
  <c r="U58" i="1"/>
  <c r="T58" i="1"/>
  <c r="S58" i="1"/>
  <c r="R58" i="1"/>
  <c r="Q58" i="1"/>
  <c r="P58" i="1"/>
  <c r="N58" i="1"/>
  <c r="M58" i="1"/>
  <c r="L58" i="1"/>
  <c r="L57" i="1" s="1"/>
  <c r="K58" i="1"/>
  <c r="J58" i="1"/>
  <c r="F58" i="1"/>
  <c r="BE57" i="1"/>
  <c r="BD57" i="1"/>
  <c r="BB57" i="1"/>
  <c r="AZ57" i="1"/>
  <c r="AX57" i="1"/>
  <c r="AT57" i="1"/>
  <c r="AP57" i="1"/>
  <c r="AN57" i="1"/>
  <c r="AL57" i="1"/>
  <c r="AJ57" i="1"/>
  <c r="AH57" i="1"/>
  <c r="AF57" i="1"/>
  <c r="Z57" i="1"/>
  <c r="X57" i="1"/>
  <c r="V57" i="1"/>
  <c r="T57" i="1"/>
  <c r="R57" i="1"/>
  <c r="P57" i="1"/>
  <c r="N57" i="1"/>
  <c r="J57" i="1"/>
  <c r="F57" i="1"/>
  <c r="BE56" i="1"/>
  <c r="BD56" i="1"/>
  <c r="BE55" i="1"/>
  <c r="BD55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E53" i="1"/>
  <c r="BD53" i="1"/>
  <c r="AY53" i="1"/>
  <c r="AT53" i="1"/>
  <c r="AO53" i="1"/>
  <c r="AJ53" i="1"/>
  <c r="AE53" i="1" s="1"/>
  <c r="AI53" i="1"/>
  <c r="AH53" i="1"/>
  <c r="AG53" i="1"/>
  <c r="AF53" i="1"/>
  <c r="AD53" i="1"/>
  <c r="Y53" i="1"/>
  <c r="T53" i="1"/>
  <c r="O53" i="1"/>
  <c r="J53" i="1"/>
  <c r="E53" i="1" s="1"/>
  <c r="I53" i="1"/>
  <c r="H53" i="1"/>
  <c r="G53" i="1"/>
  <c r="F53" i="1"/>
  <c r="D53" i="1"/>
  <c r="BE52" i="1"/>
  <c r="BD52" i="1"/>
  <c r="AY52" i="1"/>
  <c r="AT52" i="1"/>
  <c r="AO52" i="1"/>
  <c r="AJ52" i="1"/>
  <c r="AE52" i="1" s="1"/>
  <c r="AI52" i="1"/>
  <c r="AH52" i="1"/>
  <c r="AG52" i="1"/>
  <c r="AF52" i="1"/>
  <c r="AD52" i="1"/>
  <c r="Y52" i="1"/>
  <c r="T52" i="1"/>
  <c r="O52" i="1"/>
  <c r="J52" i="1"/>
  <c r="E52" i="1" s="1"/>
  <c r="I52" i="1"/>
  <c r="H52" i="1"/>
  <c r="G52" i="1"/>
  <c r="F52" i="1"/>
  <c r="D52" i="1"/>
  <c r="BE51" i="1"/>
  <c r="BD51" i="1"/>
  <c r="AY51" i="1"/>
  <c r="AT51" i="1"/>
  <c r="AO51" i="1"/>
  <c r="AJ51" i="1"/>
  <c r="AE51" i="1" s="1"/>
  <c r="AE50" i="1" s="1"/>
  <c r="AE48" i="1" s="1"/>
  <c r="AI51" i="1"/>
  <c r="AH51" i="1"/>
  <c r="AG51" i="1"/>
  <c r="AF51" i="1"/>
  <c r="AD51" i="1"/>
  <c r="Y51" i="1"/>
  <c r="T51" i="1"/>
  <c r="O51" i="1"/>
  <c r="J51" i="1"/>
  <c r="E51" i="1" s="1"/>
  <c r="E50" i="1" s="1"/>
  <c r="E48" i="1" s="1"/>
  <c r="I51" i="1"/>
  <c r="H51" i="1"/>
  <c r="G51" i="1"/>
  <c r="F51" i="1"/>
  <c r="D51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D50" i="1"/>
  <c r="BE49" i="1"/>
  <c r="BD49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D48" i="1"/>
  <c r="AC48" i="1"/>
  <c r="AB48" i="1"/>
  <c r="AB47" i="1" s="1"/>
  <c r="AB24" i="1" s="1"/>
  <c r="AB22" i="1" s="1"/>
  <c r="AA48" i="1"/>
  <c r="Z48" i="1"/>
  <c r="Z47" i="1" s="1"/>
  <c r="Z24" i="1" s="1"/>
  <c r="Z22" i="1" s="1"/>
  <c r="Y48" i="1"/>
  <c r="X48" i="1"/>
  <c r="X47" i="1" s="1"/>
  <c r="X24" i="1" s="1"/>
  <c r="X22" i="1" s="1"/>
  <c r="W48" i="1"/>
  <c r="V48" i="1"/>
  <c r="V47" i="1" s="1"/>
  <c r="V24" i="1" s="1"/>
  <c r="V22" i="1" s="1"/>
  <c r="U48" i="1"/>
  <c r="T48" i="1"/>
  <c r="T47" i="1" s="1"/>
  <c r="T24" i="1" s="1"/>
  <c r="S48" i="1"/>
  <c r="R48" i="1"/>
  <c r="R47" i="1" s="1"/>
  <c r="R24" i="1" s="1"/>
  <c r="R22" i="1" s="1"/>
  <c r="Q48" i="1"/>
  <c r="P48" i="1"/>
  <c r="P47" i="1" s="1"/>
  <c r="P24" i="1" s="1"/>
  <c r="P22" i="1" s="1"/>
  <c r="O48" i="1"/>
  <c r="N48" i="1"/>
  <c r="N47" i="1" s="1"/>
  <c r="N24" i="1" s="1"/>
  <c r="M48" i="1"/>
  <c r="L48" i="1"/>
  <c r="L47" i="1" s="1"/>
  <c r="L24" i="1" s="1"/>
  <c r="L22" i="1" s="1"/>
  <c r="K48" i="1"/>
  <c r="J48" i="1"/>
  <c r="J47" i="1" s="1"/>
  <c r="J24" i="1" s="1"/>
  <c r="I48" i="1"/>
  <c r="H48" i="1"/>
  <c r="H47" i="1" s="1"/>
  <c r="H24" i="1" s="1"/>
  <c r="G48" i="1"/>
  <c r="F48" i="1"/>
  <c r="F47" i="1" s="1"/>
  <c r="F24" i="1" s="1"/>
  <c r="D48" i="1"/>
  <c r="D47" i="1" s="1"/>
  <c r="D24" i="1" s="1"/>
  <c r="BE47" i="1"/>
  <c r="BD47" i="1"/>
  <c r="BB47" i="1"/>
  <c r="BB24" i="1" s="1"/>
  <c r="BB22" i="1" s="1"/>
  <c r="AZ47" i="1"/>
  <c r="AX47" i="1"/>
  <c r="AX24" i="1" s="1"/>
  <c r="AX22" i="1" s="1"/>
  <c r="AT47" i="1"/>
  <c r="AT24" i="1" s="1"/>
  <c r="AP47" i="1"/>
  <c r="AP24" i="1" s="1"/>
  <c r="AP22" i="1" s="1"/>
  <c r="AN47" i="1"/>
  <c r="AL47" i="1"/>
  <c r="AL24" i="1" s="1"/>
  <c r="AL22" i="1" s="1"/>
  <c r="AJ47" i="1"/>
  <c r="AH47" i="1"/>
  <c r="AH24" i="1" s="1"/>
  <c r="AF47" i="1"/>
  <c r="AE47" i="1"/>
  <c r="AC47" i="1"/>
  <c r="AA47" i="1"/>
  <c r="Y47" i="1"/>
  <c r="W47" i="1"/>
  <c r="U47" i="1"/>
  <c r="S47" i="1"/>
  <c r="Q47" i="1"/>
  <c r="O47" i="1"/>
  <c r="M47" i="1"/>
  <c r="K47" i="1"/>
  <c r="I47" i="1"/>
  <c r="G47" i="1"/>
  <c r="E47" i="1"/>
  <c r="BE46" i="1"/>
  <c r="BD46" i="1"/>
  <c r="BE45" i="1"/>
  <c r="BD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3" i="1"/>
  <c r="BD43" i="1"/>
  <c r="BE42" i="1"/>
  <c r="BD42" i="1"/>
  <c r="BE41" i="1"/>
  <c r="BD41" i="1"/>
  <c r="BE40" i="1"/>
  <c r="BD40" i="1"/>
  <c r="BE39" i="1"/>
  <c r="BD39" i="1"/>
  <c r="BE38" i="1"/>
  <c r="BD38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BE36" i="1"/>
  <c r="BD36" i="1"/>
  <c r="BE35" i="1"/>
  <c r="BD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E33" i="1"/>
  <c r="BD33" i="1"/>
  <c r="BE32" i="1"/>
  <c r="BD32" i="1"/>
  <c r="BE31" i="1"/>
  <c r="BD31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E28" i="1"/>
  <c r="BD28" i="1"/>
  <c r="BC28" i="1"/>
  <c r="BB28" i="1"/>
  <c r="BA28" i="1"/>
  <c r="AZ28" i="1"/>
  <c r="AX28" i="1"/>
  <c r="AW28" i="1"/>
  <c r="AV28" i="1"/>
  <c r="AU28" i="1"/>
  <c r="AS28" i="1"/>
  <c r="AR28" i="1"/>
  <c r="AQ28" i="1"/>
  <c r="AP28" i="1"/>
  <c r="AO28" i="1"/>
  <c r="AN28" i="1"/>
  <c r="AM28" i="1"/>
  <c r="AL28" i="1"/>
  <c r="AK28" i="1"/>
  <c r="AG28" i="1"/>
  <c r="AC28" i="1"/>
  <c r="AB28" i="1"/>
  <c r="AA28" i="1"/>
  <c r="Z28" i="1"/>
  <c r="Y28" i="1"/>
  <c r="X28" i="1"/>
  <c r="W28" i="1"/>
  <c r="V28" i="1"/>
  <c r="U28" i="1"/>
  <c r="S28" i="1"/>
  <c r="R28" i="1"/>
  <c r="Q28" i="1"/>
  <c r="P28" i="1"/>
  <c r="M28" i="1"/>
  <c r="L28" i="1"/>
  <c r="K28" i="1"/>
  <c r="G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S22" i="1" s="1"/>
  <c r="AR26" i="1"/>
  <c r="AQ26" i="1"/>
  <c r="AP26" i="1"/>
  <c r="AO26" i="1"/>
  <c r="AN26" i="1"/>
  <c r="AM26" i="1"/>
  <c r="AL26" i="1"/>
  <c r="AK26" i="1"/>
  <c r="AJ26" i="1"/>
  <c r="AI26" i="1"/>
  <c r="AH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H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E24" i="1"/>
  <c r="BD24" i="1"/>
  <c r="BC24" i="1"/>
  <c r="BA24" i="1"/>
  <c r="AZ24" i="1"/>
  <c r="AY24" i="1"/>
  <c r="AW24" i="1"/>
  <c r="AU24" i="1"/>
  <c r="AS24" i="1"/>
  <c r="AQ24" i="1"/>
  <c r="AO24" i="1"/>
  <c r="AN24" i="1"/>
  <c r="AM24" i="1"/>
  <c r="AK24" i="1"/>
  <c r="AJ24" i="1"/>
  <c r="AI24" i="1"/>
  <c r="AG24" i="1"/>
  <c r="AF24" i="1"/>
  <c r="AE24" i="1"/>
  <c r="AC24" i="1"/>
  <c r="AA24" i="1"/>
  <c r="Y24" i="1"/>
  <c r="W24" i="1"/>
  <c r="U24" i="1"/>
  <c r="S24" i="1"/>
  <c r="Q24" i="1"/>
  <c r="O24" i="1"/>
  <c r="M24" i="1"/>
  <c r="K24" i="1"/>
  <c r="I24" i="1"/>
  <c r="G24" i="1"/>
  <c r="E24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E22" i="1"/>
  <c r="BD22" i="1"/>
  <c r="BC22" i="1"/>
  <c r="BA22" i="1"/>
  <c r="AZ22" i="1"/>
  <c r="AW22" i="1"/>
  <c r="AU22" i="1"/>
  <c r="AQ22" i="1"/>
  <c r="AO22" i="1"/>
  <c r="AN22" i="1"/>
  <c r="AM22" i="1"/>
  <c r="AK22" i="1"/>
  <c r="AC22" i="1"/>
  <c r="AA22" i="1"/>
  <c r="Y22" i="1"/>
  <c r="W22" i="1"/>
  <c r="U22" i="1"/>
  <c r="S22" i="1"/>
  <c r="Q22" i="1"/>
  <c r="M22" i="1"/>
  <c r="K22" i="1"/>
  <c r="AD47" i="1" l="1"/>
  <c r="AD24" i="1" s="1"/>
  <c r="F22" i="1"/>
  <c r="H22" i="1"/>
  <c r="T22" i="1"/>
  <c r="AD22" i="1"/>
  <c r="J77" i="1"/>
  <c r="F77" i="1"/>
  <c r="F76" i="1" s="1"/>
  <c r="F26" i="1" s="1"/>
  <c r="J83" i="1"/>
  <c r="N82" i="1"/>
  <c r="N28" i="1" s="1"/>
  <c r="N22" i="1" s="1"/>
  <c r="I83" i="1"/>
  <c r="I82" i="1" s="1"/>
  <c r="I28" i="1" s="1"/>
  <c r="I22" i="1" s="1"/>
  <c r="AF82" i="1"/>
  <c r="AF28" i="1" s="1"/>
  <c r="AF22" i="1" s="1"/>
  <c r="AH82" i="1"/>
  <c r="AH28" i="1" s="1"/>
  <c r="AH22" i="1" s="1"/>
  <c r="AE83" i="1"/>
  <c r="AE82" i="1" s="1"/>
  <c r="AE28" i="1" s="1"/>
  <c r="AE22" i="1" s="1"/>
  <c r="AJ82" i="1"/>
  <c r="AJ28" i="1" s="1"/>
  <c r="AJ22" i="1" s="1"/>
  <c r="AT82" i="1"/>
  <c r="AT28" i="1" s="1"/>
  <c r="AT22" i="1" s="1"/>
  <c r="D82" i="1"/>
  <c r="D28" i="1" s="1"/>
  <c r="D22" i="1" s="1"/>
  <c r="I87" i="1"/>
  <c r="J82" i="1" l="1"/>
  <c r="J28" i="1" s="1"/>
  <c r="E83" i="1"/>
  <c r="E82" i="1" s="1"/>
  <c r="E28" i="1" s="1"/>
  <c r="J93" i="1"/>
  <c r="J76" i="1"/>
  <c r="J26" i="1" s="1"/>
  <c r="J22" i="1" s="1"/>
  <c r="E77" i="1"/>
  <c r="E76" i="1" s="1"/>
  <c r="E26" i="1" s="1"/>
  <c r="E22" i="1" l="1"/>
</calcChain>
</file>

<file path=xl/sharedStrings.xml><?xml version="1.0" encoding="utf-8"?>
<sst xmlns="http://schemas.openxmlformats.org/spreadsheetml/2006/main" count="438" uniqueCount="226">
  <si>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</si>
  <si>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</si>
  <si>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</si>
  <si>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</si>
  <si>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 квартал 2021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</si>
  <si>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</si>
  <si>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</si>
  <si>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2021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</si>
  <si>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</si>
  <si>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</si>
  <si>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</si>
  <si>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</si>
  <si>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</si>
  <si>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2021, млн. рублей (с НДС)</t>
  </si>
  <si>
    <t>Освоение капитальных вложений года 2021,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</si>
  <si>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</si>
  <si>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</si>
  <si>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</si>
  <si>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</si>
  <si>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</si>
  <si>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</si>
  <si>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</si>
  <si>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</si>
  <si>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</si>
  <si>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</si>
  <si>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</si>
  <si>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</si>
  <si>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</si>
  <si>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</si>
  <si>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</si>
  <si>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</si>
  <si>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</si>
  <si>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</si>
  <si>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</si>
  <si>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</si>
  <si>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</si>
  <si>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</si>
  <si>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</si>
  <si>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</si>
  <si>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</si>
  <si>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</si>
  <si>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</si>
  <si>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</si>
  <si>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</si>
  <si>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</si>
  <si>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</si>
  <si>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</si>
  <si>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</si>
  <si>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</si>
  <si>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</si>
  <si>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</si>
  <si>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</si>
  <si>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</si>
  <si>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</si>
  <si>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</si>
  <si>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</si>
  <si>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</si>
  <si>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</si>
  <si>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</si>
  <si>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</si>
  <si>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</si>
  <si>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</si>
  <si>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</si>
  <si>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</si>
  <si>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</si>
  <si>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</si>
  <si>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</si>
  <si>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</si>
  <si>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</si>
  <si>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</si>
  <si>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</si>
  <si>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</si>
  <si>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</si>
  <si>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</si>
  <si>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</si>
  <si>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</si>
  <si>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</si>
  <si>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</si>
  <si>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</si>
  <si>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</si>
  <si>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</si>
  <si>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</si>
  <si>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</si>
  <si>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</si>
  <si>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</si>
  <si>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</si>
  <si>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</si>
  <si>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</si>
  <si>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</si>
  <si>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</si>
  <si>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</si>
  <si>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</si>
  <si>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</si>
  <si>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</si>
  <si>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</si>
  <si>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</si>
  <si>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</si>
  <si>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</si>
  <si>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</si>
  <si>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</si>
  <si>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</si>
  <si>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</si>
  <si>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</si>
  <si>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</si>
  <si>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</si>
  <si>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</si>
  <si>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</si>
  <si>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</si>
  <si>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</si>
  <si>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</si>
  <si>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</si>
  <si>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</si>
  <si>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</si>
  <si>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</si>
  <si>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</si>
  <si>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</si>
  <si>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</si>
  <si>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</si>
  <si>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</si>
  <si>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</si>
  <si>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</si>
  <si>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</si>
  <si>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</si>
  <si>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</si>
  <si>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</si>
  <si>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</si>
  <si>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</si>
  <si>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</si>
  <si>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</si>
  <si>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</si>
  <si>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</si>
  <si>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</si>
  <si>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</si>
  <si>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</si>
  <si>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</si>
  <si>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</si>
  <si>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</si>
  <si>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</si>
  <si>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</si>
  <si>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</si>
  <si>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</si>
  <si>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</si>
  <si>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</si>
  <si>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</si>
  <si>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</si>
  <si>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</si>
  <si>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</si>
  <si>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</si>
  <si>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</si>
  <si>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</si>
  <si>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</si>
  <si>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</si>
  <si>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</si>
  <si>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</si>
  <si>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</si>
  <si>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</si>
  <si>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</si>
  <si>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</si>
  <si>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</si>
  <si>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</si>
  <si>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</si>
  <si>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</si>
  <si>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</si>
  <si>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</si>
  <si>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</si>
  <si>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</si>
  <si>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</si>
  <si>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</si>
  <si>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</si>
  <si>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</si>
  <si>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</si>
  <si>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</si>
  <si>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</si>
  <si>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</si>
  <si>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</si>
  <si>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</si>
  <si>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</si>
  <si>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</si>
  <si>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</si>
  <si>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</si>
  <si>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</si>
  <si>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</si>
  <si>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</si>
  <si>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</si>
  <si>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</si>
  <si>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</si>
  <si>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</si>
  <si>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</si>
  <si>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</si>
  <si>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</si>
  <si>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</si>
  <si>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</si>
  <si>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</si>
  <si>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</si>
  <si>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</si>
  <si>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</si>
  <si>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</si>
  <si>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</si>
  <si>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</si>
  <si>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</si>
  <si>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</si>
  <si>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</si>
  <si>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</si>
  <si>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</si>
  <si>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</si>
  <si>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</si>
  <si>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</si>
  <si>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</si>
  <si>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</si>
  <si>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</si>
  <si>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</si>
  <si>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</si>
  <si>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</si>
  <si>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</si>
  <si>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</si>
  <si>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</si>
  <si>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</si>
  <si>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</si>
  <si>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</si>
  <si>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</si>
  <si>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</si>
  <si>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</si>
  <si>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</si>
  <si>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Исполнительный директор</t>
  </si>
  <si>
    <t>Директор по экономике и финансам</t>
  </si>
  <si>
    <t xml:space="preserve">Зам.директора по эконмике и финансам - начальник ОБПиТО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</si>
</sst>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"/>
    <numFmt numFmtId="166" formatCode="0.00000000"/>
    <numFmt numFmtId="167" formatCode="0.000000000"/>
    <numFmt numFmtId="168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03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" fillId="2" borderId="0" xfId="1" applyFont="1" applyFill="1" applyAlignment="1"/>
    <xf numFmtId="1" fontId="15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6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14" fontId="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8" fontId="15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2" fontId="17" fillId="3" borderId="0" xfId="1" applyNumberFormat="1" applyFont="1" applyFill="1" applyAlignment="1">
      <alignment horizontal="center"/>
    </xf>
    <xf numFmtId="0" fontId="1" fillId="3" borderId="0" xfId="1" applyFont="1" applyFill="1"/>
    <xf numFmtId="2" fontId="17" fillId="0" borderId="0" xfId="1" applyNumberFormat="1" applyFont="1" applyFill="1" applyAlignment="1">
      <alignment horizont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0" fontId="19" fillId="0" borderId="0" xfId="1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vertical="center" wrapText="1"/>
    </xf>
    <xf numFmtId="0" fontId="21" fillId="0" borderId="0" xfId="1" applyFont="1" applyFill="1" applyAlignment="1">
      <alignment horizontal="center" vertical="center" wrapText="1"/>
    </xf>
    <xf numFmtId="2" fontId="20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6" fontId="20" fillId="0" borderId="0" xfId="1" applyNumberFormat="1" applyFont="1" applyFill="1" applyAlignment="1">
      <alignment horizontal="center" vertical="center" wrapText="1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1" fontId="15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2" fontId="7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167" fontId="7" fillId="0" borderId="0" xfId="2" applyNumberFormat="1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1%20&#1082;&#1074;&#1072;&#1088;&#1090;&#1072;&#1083;/1%20&#1082;&#1074;&#1072;&#1088;&#1090;&#1072;&#1083;%202021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514_1037000158513_10_69_0"/>
      <sheetName val="F0514_1037000158513_11_69_0"/>
      <sheetName val="F0514_1037000158513_12_69_0"/>
      <sheetName val="F0514_1037000158513_13_69_0"/>
      <sheetName val="E0214_1037000158513_13_69_0"/>
      <sheetName val="F0514_1037000158513_14_69_0"/>
      <sheetName val="F0514_1037000158513_15_69_0"/>
      <sheetName val="F0514_1037000158513_16_69_0"/>
      <sheetName val="F0514_1037000158513_17_69_0"/>
      <sheetName val="F0514_1037000158513_18_69_0 "/>
      <sheetName val="F05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S50">
            <v>5.1402814100000001</v>
          </cell>
        </row>
        <row r="51">
          <cell r="S51">
            <v>6.6164544100000002</v>
          </cell>
        </row>
        <row r="52">
          <cell r="S52">
            <v>28.558747139999998</v>
          </cell>
        </row>
        <row r="58">
          <cell r="S58">
            <v>37.547272749999998</v>
          </cell>
        </row>
        <row r="59">
          <cell r="S59">
            <v>15.76959579</v>
          </cell>
        </row>
        <row r="64">
          <cell r="S64">
            <v>5.6810223799999999</v>
          </cell>
        </row>
        <row r="65">
          <cell r="S65">
            <v>30.870775930000001</v>
          </cell>
        </row>
        <row r="76">
          <cell r="S76">
            <v>34.286603964000008</v>
          </cell>
        </row>
        <row r="77">
          <cell r="S77">
            <v>6.9104290600000002</v>
          </cell>
        </row>
        <row r="78">
          <cell r="S78">
            <v>5.2901891599999997</v>
          </cell>
        </row>
        <row r="79">
          <cell r="S79">
            <v>10.87084205</v>
          </cell>
        </row>
        <row r="82">
          <cell r="S82">
            <v>8.7450101799999995</v>
          </cell>
        </row>
        <row r="83">
          <cell r="S83">
            <v>1.21529599</v>
          </cell>
        </row>
        <row r="84">
          <cell r="S84">
            <v>1.9192468899999999</v>
          </cell>
        </row>
        <row r="85">
          <cell r="S85">
            <v>0.47317121000000001</v>
          </cell>
        </row>
        <row r="86">
          <cell r="S86">
            <v>1.6178560099999999</v>
          </cell>
        </row>
        <row r="87">
          <cell r="S87">
            <v>2.4</v>
          </cell>
        </row>
      </sheetData>
      <sheetData sheetId="7"/>
      <sheetData sheetId="8">
        <row r="50">
          <cell r="K50">
            <v>5.1402814100000001</v>
          </cell>
        </row>
        <row r="51">
          <cell r="K51">
            <v>5.5137120099999999</v>
          </cell>
        </row>
        <row r="52">
          <cell r="K52">
            <v>23.79895595</v>
          </cell>
        </row>
        <row r="58">
          <cell r="K58">
            <v>31.289393959999998</v>
          </cell>
        </row>
        <row r="59">
          <cell r="K59">
            <v>13.14132983</v>
          </cell>
        </row>
        <row r="64">
          <cell r="K64">
            <v>4.7341853199999999</v>
          </cell>
        </row>
        <row r="65">
          <cell r="K65">
            <v>25.725646609999998</v>
          </cell>
        </row>
        <row r="76">
          <cell r="K76">
            <v>28.572169970000004</v>
          </cell>
        </row>
        <row r="77">
          <cell r="K77">
            <v>5.7586908799999996</v>
          </cell>
        </row>
        <row r="78">
          <cell r="K78">
            <v>4.4084909699999999</v>
          </cell>
        </row>
        <row r="79">
          <cell r="K79">
            <v>9.0590350399999995</v>
          </cell>
        </row>
        <row r="82">
          <cell r="K82">
            <v>7.2875084799999996</v>
          </cell>
        </row>
        <row r="83">
          <cell r="K83">
            <v>1.0127466599999999</v>
          </cell>
        </row>
        <row r="84">
          <cell r="K84">
            <v>1.59937241</v>
          </cell>
        </row>
        <row r="85">
          <cell r="K85">
            <v>0.39430934000000001</v>
          </cell>
        </row>
        <row r="86">
          <cell r="K86">
            <v>1.34821334</v>
          </cell>
        </row>
        <row r="87">
          <cell r="K87">
            <v>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FF00"/>
    <pageSetUpPr fitToPage="1"/>
  </sheetPr>
  <dimension ref="A1:CJ94"/>
  <sheetViews>
    <sheetView tabSelected="1" view="pageBreakPreview" zoomScale="70" zoomScaleNormal="100" zoomScaleSheetLayoutView="70" workbookViewId="0">
      <pane xSplit="4" ySplit="22" topLeftCell="E23" activePane="bottomRight" state="frozen"/>
      <selection activeCell="A16" sqref="A16"/>
      <selection pane="topRight" activeCell="E16" sqref="E16"/>
      <selection pane="bottomLeft" activeCell="A23" sqref="A23"/>
      <selection pane="bottomRight" activeCell="BD1" sqref="BD1:BE1048576"/>
    </sheetView>
  </sheetViews>
  <sheetFormatPr defaultRowHeight="12.75" outlineLevelRow="1" x14ac:dyDescent="0.2"/>
  <cols>
    <col min="1" max="1" width="12.42578125" style="3" customWidth="1"/>
    <col min="2" max="2" width="42.140625" style="19" customWidth="1"/>
    <col min="3" max="3" width="17.42578125" style="3" customWidth="1"/>
    <col min="4" max="4" width="16.42578125" style="3" customWidth="1"/>
    <col min="5" max="5" width="10" style="6" customWidth="1"/>
    <col min="6" max="6" width="12.28515625" style="3" customWidth="1"/>
    <col min="7" max="7" width="16.28515625" style="3" customWidth="1"/>
    <col min="8" max="8" width="13.140625" style="3" customWidth="1"/>
    <col min="9" max="9" width="10.140625" style="3" customWidth="1"/>
    <col min="10" max="10" width="21" style="3" customWidth="1"/>
    <col min="11" max="12" width="10.140625" style="3" customWidth="1"/>
    <col min="13" max="13" width="10.140625" style="20" customWidth="1"/>
    <col min="14" max="19" width="10.140625" style="3" customWidth="1"/>
    <col min="20" max="20" width="10.140625" style="6" customWidth="1"/>
    <col min="21" max="22" width="10.42578125" style="6" customWidth="1"/>
    <col min="23" max="23" width="9.7109375" style="6" customWidth="1"/>
    <col min="24" max="24" width="8.28515625" style="6" customWidth="1"/>
    <col min="25" max="29" width="10.140625" style="6" customWidth="1"/>
    <col min="30" max="30" width="13.7109375" style="6" customWidth="1"/>
    <col min="31" max="31" width="15" style="6" customWidth="1"/>
    <col min="32" max="32" width="16.28515625" style="3" customWidth="1"/>
    <col min="33" max="33" width="16.28515625" style="6" customWidth="1"/>
    <col min="34" max="34" width="13.42578125" style="3" customWidth="1"/>
    <col min="35" max="35" width="11" style="3" customWidth="1"/>
    <col min="36" max="55" width="10.140625" style="3" customWidth="1"/>
    <col min="56" max="56" width="8.28515625" style="11" hidden="1" customWidth="1"/>
    <col min="57" max="57" width="11.28515625" style="11" hidden="1" customWidth="1"/>
    <col min="58" max="58" width="20.140625" style="12" customWidth="1"/>
    <col min="59" max="59" width="6.85546875" style="12" customWidth="1"/>
    <col min="60" max="60" width="9.5703125" style="12" customWidth="1"/>
    <col min="61" max="61" width="6.42578125" style="12" customWidth="1"/>
    <col min="62" max="62" width="8.42578125" style="12" customWidth="1"/>
    <col min="63" max="63" width="11.42578125" style="12" customWidth="1"/>
    <col min="64" max="64" width="9" style="12" customWidth="1"/>
    <col min="65" max="65" width="7.7109375" style="12" customWidth="1"/>
    <col min="66" max="66" width="9.140625" style="12"/>
    <col min="67" max="67" width="7" style="12" customWidth="1"/>
    <col min="68" max="68" width="7.7109375" style="12" customWidth="1"/>
    <col min="69" max="69" width="10.7109375" style="12" customWidth="1"/>
    <col min="70" max="70" width="8.42578125" style="12" customWidth="1"/>
    <col min="71" max="77" width="8.28515625" style="12" customWidth="1"/>
    <col min="78" max="78" width="9.85546875" style="12" customWidth="1"/>
    <col min="79" max="79" width="7" style="12" customWidth="1"/>
    <col min="80" max="80" width="7.85546875" style="12" customWidth="1"/>
    <col min="81" max="81" width="11" style="12" customWidth="1"/>
    <col min="82" max="82" width="7.7109375" style="12" customWidth="1"/>
    <col min="83" max="83" width="8.85546875" style="12" customWidth="1"/>
    <col min="84" max="16384" width="9.140625" style="12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65" t="s">
        <v>3</v>
      </c>
      <c r="B4" s="65"/>
      <c r="C4" s="65"/>
      <c r="D4" s="65"/>
      <c r="E4" s="66"/>
      <c r="F4" s="65"/>
      <c r="G4" s="65"/>
      <c r="H4" s="65"/>
      <c r="I4" s="65"/>
      <c r="J4" s="65"/>
      <c r="K4" s="65"/>
      <c r="L4" s="65"/>
      <c r="M4" s="67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</row>
    <row r="5" spans="1:88" ht="18.75" outlineLevel="1" x14ac:dyDescent="0.3">
      <c r="A5" s="68" t="s">
        <v>4</v>
      </c>
      <c r="B5" s="68"/>
      <c r="C5" s="68"/>
      <c r="D5" s="68"/>
      <c r="E5" s="69"/>
      <c r="F5" s="68"/>
      <c r="G5" s="68"/>
      <c r="H5" s="68"/>
      <c r="I5" s="68"/>
      <c r="J5" s="68"/>
      <c r="K5" s="68"/>
      <c r="L5" s="68"/>
      <c r="M5" s="70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13"/>
      <c r="BE5" s="13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</row>
    <row r="6" spans="1:88" ht="18.75" outlineLevel="1" x14ac:dyDescent="0.2">
      <c r="A6" s="71" t="s">
        <v>5</v>
      </c>
      <c r="B6" s="71"/>
      <c r="C6" s="71"/>
      <c r="D6" s="71"/>
      <c r="E6" s="72"/>
      <c r="F6" s="71"/>
      <c r="G6" s="71"/>
      <c r="H6" s="71"/>
      <c r="I6" s="71"/>
      <c r="J6" s="71"/>
      <c r="K6" s="71"/>
      <c r="L6" s="71"/>
      <c r="M6" s="73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15"/>
      <c r="BE6" s="15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</row>
    <row r="7" spans="1:88" ht="15.75" outlineLevel="1" x14ac:dyDescent="0.2">
      <c r="A7" s="74" t="s">
        <v>6</v>
      </c>
      <c r="B7" s="74"/>
      <c r="C7" s="74"/>
      <c r="D7" s="74"/>
      <c r="E7" s="75"/>
      <c r="F7" s="74"/>
      <c r="G7" s="74"/>
      <c r="H7" s="74"/>
      <c r="I7" s="74"/>
      <c r="J7" s="74"/>
      <c r="K7" s="74"/>
      <c r="L7" s="74"/>
      <c r="M7" s="76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17"/>
      <c r="BE7" s="17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</row>
    <row r="8" spans="1:88" outlineLevel="1" x14ac:dyDescent="0.2"/>
    <row r="9" spans="1:88" ht="18.75" outlineLevel="1" x14ac:dyDescent="0.3">
      <c r="A9" s="62" t="s">
        <v>7</v>
      </c>
      <c r="B9" s="62"/>
      <c r="C9" s="62"/>
      <c r="D9" s="62"/>
      <c r="E9" s="63"/>
      <c r="F9" s="62"/>
      <c r="G9" s="62"/>
      <c r="H9" s="62"/>
      <c r="I9" s="62"/>
      <c r="J9" s="62"/>
      <c r="K9" s="62"/>
      <c r="L9" s="62"/>
      <c r="M9" s="64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13"/>
      <c r="BE9" s="13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</row>
    <row r="10" spans="1:88" ht="18.75" outlineLevel="1" x14ac:dyDescent="0.3">
      <c r="A10" s="21"/>
      <c r="B10" s="21"/>
      <c r="C10" s="22"/>
      <c r="D10" s="22"/>
      <c r="E10" s="23"/>
      <c r="F10" s="21"/>
      <c r="G10" s="21"/>
      <c r="H10" s="21"/>
      <c r="I10" s="21"/>
      <c r="J10" s="21"/>
      <c r="K10" s="21"/>
      <c r="L10" s="21"/>
      <c r="M10" s="24"/>
      <c r="N10" s="21"/>
      <c r="O10" s="21"/>
      <c r="P10" s="21"/>
      <c r="Q10" s="21"/>
      <c r="R10" s="21"/>
      <c r="S10" s="21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5"/>
      <c r="AE10" s="23"/>
      <c r="AF10" s="21"/>
      <c r="AG10" s="23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13"/>
      <c r="BE10" s="13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</row>
    <row r="11" spans="1:88" ht="18.75" outlineLevel="1" x14ac:dyDescent="0.3">
      <c r="A11" s="62" t="s">
        <v>8</v>
      </c>
      <c r="B11" s="62"/>
      <c r="C11" s="62"/>
      <c r="D11" s="62"/>
      <c r="E11" s="63"/>
      <c r="F11" s="62"/>
      <c r="G11" s="62"/>
      <c r="H11" s="62"/>
      <c r="I11" s="62"/>
      <c r="J11" s="62"/>
      <c r="K11" s="62"/>
      <c r="L11" s="62"/>
      <c r="M11" s="64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26"/>
      <c r="BE11" s="26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</row>
    <row r="12" spans="1:88" outlineLevel="1" x14ac:dyDescent="0.2">
      <c r="A12" s="77" t="s">
        <v>9</v>
      </c>
      <c r="B12" s="77"/>
      <c r="C12" s="77"/>
      <c r="D12" s="77"/>
      <c r="E12" s="78"/>
      <c r="F12" s="77"/>
      <c r="G12" s="77"/>
      <c r="H12" s="77"/>
      <c r="I12" s="77"/>
      <c r="J12" s="77"/>
      <c r="K12" s="77"/>
      <c r="L12" s="77"/>
      <c r="M12" s="79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</row>
    <row r="13" spans="1:88" ht="15.75" outlineLevel="1" x14ac:dyDescent="0.2">
      <c r="A13" s="80"/>
      <c r="B13" s="80"/>
      <c r="C13" s="80"/>
      <c r="D13" s="80"/>
      <c r="E13" s="81"/>
      <c r="F13" s="80"/>
      <c r="G13" s="80"/>
      <c r="H13" s="80"/>
      <c r="I13" s="80"/>
      <c r="J13" s="80"/>
      <c r="K13" s="80"/>
      <c r="L13" s="80"/>
      <c r="M13" s="82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</row>
    <row r="14" spans="1:88" ht="15.75" outlineLevel="1" x14ac:dyDescent="0.2">
      <c r="A14" s="29"/>
      <c r="B14" s="29"/>
      <c r="C14" s="30"/>
      <c r="D14" s="30"/>
      <c r="E14" s="31"/>
      <c r="F14" s="29"/>
      <c r="G14" s="29"/>
      <c r="H14" s="29"/>
      <c r="I14" s="29"/>
      <c r="J14" s="29"/>
      <c r="K14" s="29"/>
      <c r="L14" s="29"/>
      <c r="M14" s="32"/>
      <c r="N14" s="29"/>
      <c r="O14" s="29"/>
      <c r="P14" s="29"/>
      <c r="Q14" s="29"/>
      <c r="R14" s="29"/>
      <c r="S14" s="29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3"/>
      <c r="AE14" s="31"/>
      <c r="AF14" s="29"/>
      <c r="AG14" s="31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</row>
    <row r="15" spans="1:88" ht="15.75" outlineLevel="1" x14ac:dyDescent="0.2">
      <c r="A15" s="29"/>
      <c r="B15" s="29"/>
      <c r="C15" s="30"/>
      <c r="D15" s="30"/>
      <c r="E15" s="31"/>
      <c r="F15" s="29"/>
      <c r="G15" s="29"/>
      <c r="H15" s="29"/>
      <c r="I15" s="29"/>
      <c r="J15" s="29"/>
      <c r="K15" s="29"/>
      <c r="L15" s="29"/>
      <c r="M15" s="32"/>
      <c r="N15" s="29"/>
      <c r="O15" s="29"/>
      <c r="P15" s="29"/>
      <c r="Q15" s="29"/>
      <c r="R15" s="29"/>
      <c r="S15" s="29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4"/>
      <c r="AE15" s="31"/>
      <c r="AF15" s="29"/>
      <c r="AG15" s="31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</row>
    <row r="16" spans="1:88" ht="15.75" x14ac:dyDescent="0.2">
      <c r="A16" s="29"/>
      <c r="B16" s="29"/>
      <c r="C16" s="30"/>
      <c r="D16" s="30"/>
      <c r="E16" s="31"/>
      <c r="F16" s="29"/>
      <c r="G16" s="29"/>
      <c r="H16" s="29"/>
      <c r="I16" s="29"/>
      <c r="J16" s="29"/>
      <c r="K16" s="29"/>
      <c r="L16" s="29"/>
      <c r="M16" s="32"/>
      <c r="N16" s="29"/>
      <c r="O16" s="29"/>
      <c r="P16" s="29"/>
      <c r="Q16" s="29"/>
      <c r="R16" s="29"/>
      <c r="S16" s="29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5"/>
      <c r="AE16" s="36"/>
      <c r="AF16" s="36"/>
      <c r="AG16" s="36"/>
      <c r="AH16" s="36"/>
      <c r="AI16" s="36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</row>
    <row r="17" spans="1:57" ht="42.75" customHeight="1" x14ac:dyDescent="0.2">
      <c r="A17" s="83" t="s">
        <v>10</v>
      </c>
      <c r="B17" s="83" t="s">
        <v>11</v>
      </c>
      <c r="C17" s="83" t="s">
        <v>12</v>
      </c>
      <c r="D17" s="84" t="s">
        <v>13</v>
      </c>
      <c r="E17" s="85"/>
      <c r="F17" s="86"/>
      <c r="G17" s="86"/>
      <c r="H17" s="86"/>
      <c r="I17" s="86"/>
      <c r="J17" s="86"/>
      <c r="K17" s="86"/>
      <c r="L17" s="86"/>
      <c r="M17" s="87"/>
      <c r="N17" s="86"/>
      <c r="O17" s="86"/>
      <c r="P17" s="86"/>
      <c r="Q17" s="86"/>
      <c r="R17" s="86"/>
      <c r="S17" s="86"/>
      <c r="T17" s="88"/>
      <c r="U17" s="86"/>
      <c r="V17" s="85"/>
      <c r="W17" s="86"/>
      <c r="X17" s="86"/>
      <c r="Y17" s="86"/>
      <c r="Z17" s="86"/>
      <c r="AA17" s="86"/>
      <c r="AB17" s="86"/>
      <c r="AC17" s="89"/>
      <c r="AD17" s="84" t="s">
        <v>14</v>
      </c>
      <c r="AE17" s="86"/>
      <c r="AF17" s="86"/>
      <c r="AG17" s="90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9"/>
    </row>
    <row r="18" spans="1:57" ht="42.75" customHeight="1" x14ac:dyDescent="0.2">
      <c r="A18" s="83"/>
      <c r="B18" s="83"/>
      <c r="C18" s="83"/>
      <c r="D18" s="37" t="s">
        <v>15</v>
      </c>
      <c r="E18" s="91" t="s">
        <v>16</v>
      </c>
      <c r="F18" s="86"/>
      <c r="G18" s="86"/>
      <c r="H18" s="86"/>
      <c r="I18" s="86"/>
      <c r="J18" s="86"/>
      <c r="K18" s="86"/>
      <c r="L18" s="86"/>
      <c r="M18" s="87"/>
      <c r="N18" s="86"/>
      <c r="O18" s="86"/>
      <c r="P18" s="86"/>
      <c r="Q18" s="86"/>
      <c r="R18" s="86"/>
      <c r="S18" s="86"/>
      <c r="T18" s="88"/>
      <c r="U18" s="86"/>
      <c r="V18" s="85"/>
      <c r="W18" s="86"/>
      <c r="X18" s="86"/>
      <c r="Y18" s="86"/>
      <c r="Z18" s="86"/>
      <c r="AA18" s="86"/>
      <c r="AB18" s="86"/>
      <c r="AC18" s="89"/>
      <c r="AD18" s="38" t="s">
        <v>15</v>
      </c>
      <c r="AE18" s="84" t="s">
        <v>16</v>
      </c>
      <c r="AF18" s="86"/>
      <c r="AG18" s="90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9"/>
    </row>
    <row r="19" spans="1:57" ht="42.75" customHeight="1" x14ac:dyDescent="0.2">
      <c r="A19" s="83"/>
      <c r="B19" s="83"/>
      <c r="C19" s="83"/>
      <c r="D19" s="92" t="s">
        <v>17</v>
      </c>
      <c r="E19" s="98" t="s">
        <v>17</v>
      </c>
      <c r="F19" s="83"/>
      <c r="G19" s="83"/>
      <c r="H19" s="83"/>
      <c r="I19" s="83"/>
      <c r="J19" s="83" t="s">
        <v>18</v>
      </c>
      <c r="K19" s="83"/>
      <c r="L19" s="83"/>
      <c r="M19" s="99"/>
      <c r="N19" s="83"/>
      <c r="O19" s="83" t="s">
        <v>19</v>
      </c>
      <c r="P19" s="83"/>
      <c r="Q19" s="83"/>
      <c r="R19" s="83"/>
      <c r="S19" s="83"/>
      <c r="T19" s="98" t="s">
        <v>20</v>
      </c>
      <c r="U19" s="98"/>
      <c r="V19" s="98"/>
      <c r="W19" s="98"/>
      <c r="X19" s="98"/>
      <c r="Y19" s="98" t="s">
        <v>21</v>
      </c>
      <c r="Z19" s="98"/>
      <c r="AA19" s="98"/>
      <c r="AB19" s="98"/>
      <c r="AC19" s="98"/>
      <c r="AD19" s="100" t="s">
        <v>17</v>
      </c>
      <c r="AE19" s="83" t="s">
        <v>17</v>
      </c>
      <c r="AF19" s="83"/>
      <c r="AG19" s="102"/>
      <c r="AH19" s="83"/>
      <c r="AI19" s="83"/>
      <c r="AJ19" s="83" t="s">
        <v>18</v>
      </c>
      <c r="AK19" s="83"/>
      <c r="AL19" s="83"/>
      <c r="AM19" s="83"/>
      <c r="AN19" s="83"/>
      <c r="AO19" s="83" t="s">
        <v>19</v>
      </c>
      <c r="AP19" s="83"/>
      <c r="AQ19" s="83"/>
      <c r="AR19" s="83"/>
      <c r="AS19" s="83"/>
      <c r="AT19" s="83" t="s">
        <v>20</v>
      </c>
      <c r="AU19" s="83"/>
      <c r="AV19" s="83"/>
      <c r="AW19" s="83"/>
      <c r="AX19" s="83"/>
      <c r="AY19" s="83" t="s">
        <v>21</v>
      </c>
      <c r="AZ19" s="83"/>
      <c r="BA19" s="83"/>
      <c r="BB19" s="83"/>
      <c r="BC19" s="83"/>
    </row>
    <row r="20" spans="1:57" ht="126.75" x14ac:dyDescent="0.2">
      <c r="A20" s="83"/>
      <c r="B20" s="83"/>
      <c r="C20" s="83"/>
      <c r="D20" s="93"/>
      <c r="E20" s="39" t="s">
        <v>22</v>
      </c>
      <c r="F20" s="40" t="s">
        <v>23</v>
      </c>
      <c r="G20" s="40" t="s">
        <v>24</v>
      </c>
      <c r="H20" s="40" t="s">
        <v>25</v>
      </c>
      <c r="I20" s="40" t="s">
        <v>26</v>
      </c>
      <c r="J20" s="40" t="s">
        <v>22</v>
      </c>
      <c r="K20" s="40" t="s">
        <v>23</v>
      </c>
      <c r="L20" s="40" t="s">
        <v>24</v>
      </c>
      <c r="M20" s="40" t="s">
        <v>25</v>
      </c>
      <c r="N20" s="40" t="s">
        <v>26</v>
      </c>
      <c r="O20" s="40" t="s">
        <v>22</v>
      </c>
      <c r="P20" s="40" t="s">
        <v>23</v>
      </c>
      <c r="Q20" s="40" t="s">
        <v>24</v>
      </c>
      <c r="R20" s="40" t="s">
        <v>25</v>
      </c>
      <c r="S20" s="40" t="s">
        <v>26</v>
      </c>
      <c r="T20" s="39" t="s">
        <v>22</v>
      </c>
      <c r="U20" s="39" t="s">
        <v>23</v>
      </c>
      <c r="V20" s="39" t="s">
        <v>24</v>
      </c>
      <c r="W20" s="39" t="s">
        <v>25</v>
      </c>
      <c r="X20" s="39" t="s">
        <v>26</v>
      </c>
      <c r="Y20" s="39" t="s">
        <v>22</v>
      </c>
      <c r="Z20" s="39" t="s">
        <v>23</v>
      </c>
      <c r="AA20" s="39" t="s">
        <v>24</v>
      </c>
      <c r="AB20" s="39" t="s">
        <v>25</v>
      </c>
      <c r="AC20" s="39" t="s">
        <v>26</v>
      </c>
      <c r="AD20" s="101"/>
      <c r="AE20" s="39" t="s">
        <v>22</v>
      </c>
      <c r="AF20" s="40" t="s">
        <v>23</v>
      </c>
      <c r="AG20" s="39" t="s">
        <v>24</v>
      </c>
      <c r="AH20" s="40" t="s">
        <v>25</v>
      </c>
      <c r="AI20" s="40" t="s">
        <v>26</v>
      </c>
      <c r="AJ20" s="40" t="s">
        <v>22</v>
      </c>
      <c r="AK20" s="40" t="s">
        <v>23</v>
      </c>
      <c r="AL20" s="40" t="s">
        <v>24</v>
      </c>
      <c r="AM20" s="40" t="s">
        <v>25</v>
      </c>
      <c r="AN20" s="40" t="s">
        <v>26</v>
      </c>
      <c r="AO20" s="40" t="s">
        <v>22</v>
      </c>
      <c r="AP20" s="40" t="s">
        <v>23</v>
      </c>
      <c r="AQ20" s="40" t="s">
        <v>24</v>
      </c>
      <c r="AR20" s="40" t="s">
        <v>25</v>
      </c>
      <c r="AS20" s="40" t="s">
        <v>26</v>
      </c>
      <c r="AT20" s="40" t="s">
        <v>22</v>
      </c>
      <c r="AU20" s="40" t="s">
        <v>23</v>
      </c>
      <c r="AV20" s="40" t="s">
        <v>24</v>
      </c>
      <c r="AW20" s="40" t="s">
        <v>25</v>
      </c>
      <c r="AX20" s="40" t="s">
        <v>26</v>
      </c>
      <c r="AY20" s="40" t="s">
        <v>22</v>
      </c>
      <c r="AZ20" s="40" t="s">
        <v>23</v>
      </c>
      <c r="BA20" s="40" t="s">
        <v>24</v>
      </c>
      <c r="BB20" s="40" t="s">
        <v>25</v>
      </c>
      <c r="BC20" s="40" t="s">
        <v>26</v>
      </c>
    </row>
    <row r="21" spans="1:57" ht="15.75" x14ac:dyDescent="0.2">
      <c r="A21" s="37">
        <v>1</v>
      </c>
      <c r="B21" s="37">
        <v>2</v>
      </c>
      <c r="C21" s="37">
        <v>3</v>
      </c>
      <c r="D21" s="37">
        <v>4</v>
      </c>
      <c r="E21" s="38" t="s">
        <v>27</v>
      </c>
      <c r="F21" s="37" t="s">
        <v>28</v>
      </c>
      <c r="G21" s="37" t="s">
        <v>29</v>
      </c>
      <c r="H21" s="37" t="s">
        <v>30</v>
      </c>
      <c r="I21" s="37" t="s">
        <v>31</v>
      </c>
      <c r="J21" s="37" t="s">
        <v>32</v>
      </c>
      <c r="K21" s="37" t="s">
        <v>33</v>
      </c>
      <c r="L21" s="37" t="s">
        <v>34</v>
      </c>
      <c r="M21" s="37" t="s">
        <v>35</v>
      </c>
      <c r="N21" s="37" t="s">
        <v>36</v>
      </c>
      <c r="O21" s="37" t="s">
        <v>37</v>
      </c>
      <c r="P21" s="37" t="s">
        <v>38</v>
      </c>
      <c r="Q21" s="37" t="s">
        <v>39</v>
      </c>
      <c r="R21" s="37" t="s">
        <v>40</v>
      </c>
      <c r="S21" s="37" t="s">
        <v>41</v>
      </c>
      <c r="T21" s="38" t="s">
        <v>42</v>
      </c>
      <c r="U21" s="38" t="s">
        <v>43</v>
      </c>
      <c r="V21" s="38" t="s">
        <v>44</v>
      </c>
      <c r="W21" s="38" t="s">
        <v>45</v>
      </c>
      <c r="X21" s="38" t="s">
        <v>46</v>
      </c>
      <c r="Y21" s="38" t="s">
        <v>47</v>
      </c>
      <c r="Z21" s="38" t="s">
        <v>48</v>
      </c>
      <c r="AA21" s="38" t="s">
        <v>49</v>
      </c>
      <c r="AB21" s="38" t="s">
        <v>50</v>
      </c>
      <c r="AC21" s="38" t="s">
        <v>51</v>
      </c>
      <c r="AD21" s="38">
        <v>6</v>
      </c>
      <c r="AE21" s="38" t="s">
        <v>52</v>
      </c>
      <c r="AF21" s="37" t="s">
        <v>53</v>
      </c>
      <c r="AG21" s="38" t="s">
        <v>54</v>
      </c>
      <c r="AH21" s="37" t="s">
        <v>55</v>
      </c>
      <c r="AI21" s="37" t="s">
        <v>56</v>
      </c>
      <c r="AJ21" s="41" t="s">
        <v>57</v>
      </c>
      <c r="AK21" s="37" t="s">
        <v>58</v>
      </c>
      <c r="AL21" s="37" t="s">
        <v>59</v>
      </c>
      <c r="AM21" s="37" t="s">
        <v>60</v>
      </c>
      <c r="AN21" s="37" t="s">
        <v>61</v>
      </c>
      <c r="AO21" s="37" t="s">
        <v>62</v>
      </c>
      <c r="AP21" s="37" t="s">
        <v>63</v>
      </c>
      <c r="AQ21" s="37" t="s">
        <v>64</v>
      </c>
      <c r="AR21" s="37" t="s">
        <v>65</v>
      </c>
      <c r="AS21" s="37" t="s">
        <v>66</v>
      </c>
      <c r="AT21" s="37" t="s">
        <v>67</v>
      </c>
      <c r="AU21" s="37" t="s">
        <v>68</v>
      </c>
      <c r="AV21" s="37" t="s">
        <v>69</v>
      </c>
      <c r="AW21" s="37" t="s">
        <v>70</v>
      </c>
      <c r="AX21" s="37" t="s">
        <v>71</v>
      </c>
      <c r="AY21" s="37" t="s">
        <v>72</v>
      </c>
      <c r="AZ21" s="37" t="s">
        <v>73</v>
      </c>
      <c r="BA21" s="37" t="s">
        <v>74</v>
      </c>
      <c r="BB21" s="37" t="s">
        <v>75</v>
      </c>
      <c r="BC21" s="37" t="s">
        <v>76</v>
      </c>
    </row>
    <row r="22" spans="1:57" ht="31.5" x14ac:dyDescent="0.2">
      <c r="A22" s="42">
        <v>0</v>
      </c>
      <c r="B22" s="43" t="s">
        <v>77</v>
      </c>
      <c r="C22" s="44" t="s">
        <v>78</v>
      </c>
      <c r="D22" s="45">
        <f t="shared" ref="D22:BC22" si="0">SUM(D23:D28)</f>
        <v>203.912794324</v>
      </c>
      <c r="E22" s="45">
        <f t="shared" si="0"/>
        <v>5.0683759219999978</v>
      </c>
      <c r="F22" s="45">
        <f t="shared" si="0"/>
        <v>0.4764500000000001</v>
      </c>
      <c r="G22" s="45">
        <f t="shared" si="0"/>
        <v>4.0941876419999979</v>
      </c>
      <c r="H22" s="45">
        <f t="shared" si="0"/>
        <v>0.49773827999999998</v>
      </c>
      <c r="I22" s="45">
        <f t="shared" si="0"/>
        <v>0</v>
      </c>
      <c r="J22" s="45">
        <f t="shared" si="0"/>
        <v>5.0683759219999978</v>
      </c>
      <c r="K22" s="45">
        <f t="shared" si="0"/>
        <v>0.4764500000000001</v>
      </c>
      <c r="L22" s="45">
        <f t="shared" si="0"/>
        <v>4.0941876419999979</v>
      </c>
      <c r="M22" s="45">
        <f t="shared" si="0"/>
        <v>0.49773827999999998</v>
      </c>
      <c r="N22" s="45">
        <f t="shared" si="0"/>
        <v>0</v>
      </c>
      <c r="O22" s="45">
        <f t="shared" si="0"/>
        <v>0</v>
      </c>
      <c r="P22" s="45">
        <f t="shared" si="0"/>
        <v>0</v>
      </c>
      <c r="Q22" s="45">
        <f t="shared" si="0"/>
        <v>0</v>
      </c>
      <c r="R22" s="45">
        <f t="shared" si="0"/>
        <v>0</v>
      </c>
      <c r="S22" s="45">
        <f t="shared" si="0"/>
        <v>0</v>
      </c>
      <c r="T22" s="45">
        <f t="shared" si="0"/>
        <v>0</v>
      </c>
      <c r="U22" s="45">
        <f t="shared" si="0"/>
        <v>0</v>
      </c>
      <c r="V22" s="45">
        <f t="shared" si="0"/>
        <v>0</v>
      </c>
      <c r="W22" s="45">
        <f t="shared" si="0"/>
        <v>0</v>
      </c>
      <c r="X22" s="45">
        <f t="shared" si="0"/>
        <v>0</v>
      </c>
      <c r="Y22" s="45">
        <f t="shared" si="0"/>
        <v>0</v>
      </c>
      <c r="Z22" s="45">
        <f t="shared" si="0"/>
        <v>0</v>
      </c>
      <c r="AA22" s="45">
        <f t="shared" si="0"/>
        <v>0</v>
      </c>
      <c r="AB22" s="45">
        <f t="shared" si="0"/>
        <v>0</v>
      </c>
      <c r="AC22" s="45">
        <f t="shared" si="0"/>
        <v>0</v>
      </c>
      <c r="AD22" s="45">
        <f t="shared" si="0"/>
        <v>170.78404218</v>
      </c>
      <c r="AE22" s="45">
        <f t="shared" si="0"/>
        <v>4.3509403299999994</v>
      </c>
      <c r="AF22" s="45">
        <f t="shared" si="0"/>
        <v>0.4764500000000001</v>
      </c>
      <c r="AG22" s="45">
        <f t="shared" si="0"/>
        <v>3.4597084299999992</v>
      </c>
      <c r="AH22" s="45">
        <f t="shared" si="0"/>
        <v>0.41478189999999998</v>
      </c>
      <c r="AI22" s="45">
        <f t="shared" si="0"/>
        <v>0</v>
      </c>
      <c r="AJ22" s="45">
        <f t="shared" si="0"/>
        <v>4.3509403299999994</v>
      </c>
      <c r="AK22" s="45">
        <f t="shared" si="0"/>
        <v>0.4764500000000001</v>
      </c>
      <c r="AL22" s="45">
        <f t="shared" si="0"/>
        <v>3.4597084299999992</v>
      </c>
      <c r="AM22" s="45">
        <f t="shared" si="0"/>
        <v>0.41478189999999998</v>
      </c>
      <c r="AN22" s="45">
        <f t="shared" si="0"/>
        <v>0</v>
      </c>
      <c r="AO22" s="45">
        <f t="shared" si="0"/>
        <v>0</v>
      </c>
      <c r="AP22" s="45">
        <f t="shared" si="0"/>
        <v>0</v>
      </c>
      <c r="AQ22" s="45">
        <f t="shared" si="0"/>
        <v>0</v>
      </c>
      <c r="AR22" s="45">
        <f t="shared" si="0"/>
        <v>0</v>
      </c>
      <c r="AS22" s="45">
        <f t="shared" si="0"/>
        <v>0</v>
      </c>
      <c r="AT22" s="45">
        <f t="shared" si="0"/>
        <v>0</v>
      </c>
      <c r="AU22" s="45">
        <f t="shared" si="0"/>
        <v>0</v>
      </c>
      <c r="AV22" s="45">
        <f t="shared" si="0"/>
        <v>0</v>
      </c>
      <c r="AW22" s="45">
        <f t="shared" si="0"/>
        <v>0</v>
      </c>
      <c r="AX22" s="45">
        <f t="shared" si="0"/>
        <v>0</v>
      </c>
      <c r="AY22" s="45">
        <f t="shared" si="0"/>
        <v>0</v>
      </c>
      <c r="AZ22" s="45">
        <f t="shared" si="0"/>
        <v>0</v>
      </c>
      <c r="BA22" s="45">
        <f t="shared" si="0"/>
        <v>0</v>
      </c>
      <c r="BB22" s="45">
        <f t="shared" si="0"/>
        <v>0</v>
      </c>
      <c r="BC22" s="45">
        <f t="shared" si="0"/>
        <v>0</v>
      </c>
      <c r="BD22" s="46" t="e">
        <f>SUM(#REF!,#REF!,#REF!,#REF!,#REF!)</f>
        <v>#REF!</v>
      </c>
      <c r="BE22" s="46" t="e">
        <f>SUM(#REF!,#REF!,#REF!,#REF!,#REF!)</f>
        <v>#REF!</v>
      </c>
    </row>
    <row r="23" spans="1:57" ht="21" customHeight="1" x14ac:dyDescent="0.2">
      <c r="A23" s="44" t="s">
        <v>79</v>
      </c>
      <c r="B23" s="47" t="s">
        <v>80</v>
      </c>
      <c r="C23" s="44" t="s">
        <v>78</v>
      </c>
      <c r="D23" s="48">
        <f t="shared" ref="D23:BC23" si="1">SUM(D29)</f>
        <v>0</v>
      </c>
      <c r="E23" s="48">
        <f t="shared" si="1"/>
        <v>0</v>
      </c>
      <c r="F23" s="48">
        <f t="shared" si="1"/>
        <v>0</v>
      </c>
      <c r="G23" s="48">
        <f t="shared" si="1"/>
        <v>0</v>
      </c>
      <c r="H23" s="48">
        <f t="shared" si="1"/>
        <v>0</v>
      </c>
      <c r="I23" s="48">
        <f t="shared" si="1"/>
        <v>0</v>
      </c>
      <c r="J23" s="48">
        <f t="shared" si="1"/>
        <v>0</v>
      </c>
      <c r="K23" s="48">
        <f t="shared" si="1"/>
        <v>0</v>
      </c>
      <c r="L23" s="48">
        <f t="shared" si="1"/>
        <v>0</v>
      </c>
      <c r="M23" s="48">
        <f t="shared" si="1"/>
        <v>0</v>
      </c>
      <c r="N23" s="48">
        <f t="shared" si="1"/>
        <v>0</v>
      </c>
      <c r="O23" s="48">
        <f t="shared" si="1"/>
        <v>0</v>
      </c>
      <c r="P23" s="48">
        <f t="shared" si="1"/>
        <v>0</v>
      </c>
      <c r="Q23" s="48">
        <f t="shared" si="1"/>
        <v>0</v>
      </c>
      <c r="R23" s="48">
        <f t="shared" si="1"/>
        <v>0</v>
      </c>
      <c r="S23" s="48">
        <f t="shared" si="1"/>
        <v>0</v>
      </c>
      <c r="T23" s="48">
        <f t="shared" si="1"/>
        <v>0</v>
      </c>
      <c r="U23" s="48">
        <f t="shared" si="1"/>
        <v>0</v>
      </c>
      <c r="V23" s="48">
        <f t="shared" si="1"/>
        <v>0</v>
      </c>
      <c r="W23" s="48">
        <f t="shared" si="1"/>
        <v>0</v>
      </c>
      <c r="X23" s="48">
        <f t="shared" si="1"/>
        <v>0</v>
      </c>
      <c r="Y23" s="48">
        <f t="shared" si="1"/>
        <v>0</v>
      </c>
      <c r="Z23" s="48">
        <f t="shared" si="1"/>
        <v>0</v>
      </c>
      <c r="AA23" s="48">
        <f t="shared" si="1"/>
        <v>0</v>
      </c>
      <c r="AB23" s="48">
        <f t="shared" si="1"/>
        <v>0</v>
      </c>
      <c r="AC23" s="48">
        <f t="shared" si="1"/>
        <v>0</v>
      </c>
      <c r="AD23" s="48">
        <f t="shared" si="1"/>
        <v>0</v>
      </c>
      <c r="AE23" s="48">
        <f t="shared" si="1"/>
        <v>0</v>
      </c>
      <c r="AF23" s="48">
        <f t="shared" si="1"/>
        <v>0</v>
      </c>
      <c r="AG23" s="48">
        <f t="shared" si="1"/>
        <v>0</v>
      </c>
      <c r="AH23" s="48">
        <f t="shared" si="1"/>
        <v>0</v>
      </c>
      <c r="AI23" s="48">
        <f t="shared" si="1"/>
        <v>0</v>
      </c>
      <c r="AJ23" s="48">
        <f t="shared" si="1"/>
        <v>0</v>
      </c>
      <c r="AK23" s="48">
        <f t="shared" si="1"/>
        <v>0</v>
      </c>
      <c r="AL23" s="48">
        <f t="shared" si="1"/>
        <v>0</v>
      </c>
      <c r="AM23" s="48">
        <f t="shared" si="1"/>
        <v>0</v>
      </c>
      <c r="AN23" s="48">
        <f t="shared" si="1"/>
        <v>0</v>
      </c>
      <c r="AO23" s="48">
        <f t="shared" si="1"/>
        <v>0</v>
      </c>
      <c r="AP23" s="48">
        <f t="shared" si="1"/>
        <v>0</v>
      </c>
      <c r="AQ23" s="48">
        <f t="shared" si="1"/>
        <v>0</v>
      </c>
      <c r="AR23" s="48">
        <f t="shared" si="1"/>
        <v>0</v>
      </c>
      <c r="AS23" s="48">
        <f t="shared" si="1"/>
        <v>0</v>
      </c>
      <c r="AT23" s="48">
        <f t="shared" si="1"/>
        <v>0</v>
      </c>
      <c r="AU23" s="48">
        <f t="shared" si="1"/>
        <v>0</v>
      </c>
      <c r="AV23" s="48">
        <f t="shared" si="1"/>
        <v>0</v>
      </c>
      <c r="AW23" s="48">
        <f t="shared" si="1"/>
        <v>0</v>
      </c>
      <c r="AX23" s="48">
        <f t="shared" si="1"/>
        <v>0</v>
      </c>
      <c r="AY23" s="48">
        <f t="shared" si="1"/>
        <v>0</v>
      </c>
      <c r="AZ23" s="48">
        <f t="shared" si="1"/>
        <v>0</v>
      </c>
      <c r="BA23" s="48">
        <f t="shared" si="1"/>
        <v>0</v>
      </c>
      <c r="BB23" s="48">
        <f t="shared" si="1"/>
        <v>0</v>
      </c>
      <c r="BC23" s="48">
        <f t="shared" si="1"/>
        <v>0</v>
      </c>
      <c r="BD23" s="46" t="e">
        <f>SUM(#REF!,#REF!,#REF!,#REF!,#REF!)</f>
        <v>#REF!</v>
      </c>
      <c r="BE23" s="46" t="e">
        <f>SUM(#REF!,#REF!,#REF!,#REF!,#REF!)</f>
        <v>#REF!</v>
      </c>
    </row>
    <row r="24" spans="1:57" ht="31.5" x14ac:dyDescent="0.2">
      <c r="A24" s="44" t="s">
        <v>81</v>
      </c>
      <c r="B24" s="47" t="s">
        <v>82</v>
      </c>
      <c r="C24" s="44" t="s">
        <v>78</v>
      </c>
      <c r="D24" s="48">
        <f t="shared" ref="D24:BC24" si="2">SUM(D47)</f>
        <v>130.18414981000001</v>
      </c>
      <c r="E24" s="48">
        <f t="shared" si="2"/>
        <v>0.63073185599999992</v>
      </c>
      <c r="F24" s="48">
        <f t="shared" si="2"/>
        <v>0</v>
      </c>
      <c r="G24" s="48">
        <f t="shared" si="2"/>
        <v>0.63073185599999992</v>
      </c>
      <c r="H24" s="48">
        <f t="shared" si="2"/>
        <v>0</v>
      </c>
      <c r="I24" s="48">
        <f t="shared" si="2"/>
        <v>0</v>
      </c>
      <c r="J24" s="48">
        <f t="shared" si="2"/>
        <v>0.63073185599999992</v>
      </c>
      <c r="K24" s="48">
        <f t="shared" si="2"/>
        <v>0</v>
      </c>
      <c r="L24" s="48">
        <f t="shared" si="2"/>
        <v>0.63073185599999992</v>
      </c>
      <c r="M24" s="48">
        <f t="shared" si="2"/>
        <v>0</v>
      </c>
      <c r="N24" s="48">
        <f t="shared" si="2"/>
        <v>0</v>
      </c>
      <c r="O24" s="48">
        <f t="shared" si="2"/>
        <v>0</v>
      </c>
      <c r="P24" s="48">
        <f t="shared" si="2"/>
        <v>0</v>
      </c>
      <c r="Q24" s="48">
        <f t="shared" si="2"/>
        <v>0</v>
      </c>
      <c r="R24" s="48">
        <f t="shared" si="2"/>
        <v>0</v>
      </c>
      <c r="S24" s="48">
        <f t="shared" si="2"/>
        <v>0</v>
      </c>
      <c r="T24" s="48">
        <f t="shared" si="2"/>
        <v>0</v>
      </c>
      <c r="U24" s="48">
        <f t="shared" si="2"/>
        <v>0</v>
      </c>
      <c r="V24" s="48">
        <f t="shared" si="2"/>
        <v>0</v>
      </c>
      <c r="W24" s="48">
        <f t="shared" si="2"/>
        <v>0</v>
      </c>
      <c r="X24" s="48">
        <f t="shared" si="2"/>
        <v>0</v>
      </c>
      <c r="Y24" s="48">
        <f t="shared" si="2"/>
        <v>0</v>
      </c>
      <c r="Z24" s="48">
        <f t="shared" si="2"/>
        <v>0</v>
      </c>
      <c r="AA24" s="48">
        <f t="shared" si="2"/>
        <v>0</v>
      </c>
      <c r="AB24" s="48">
        <f t="shared" si="2"/>
        <v>0</v>
      </c>
      <c r="AC24" s="48">
        <f t="shared" si="2"/>
        <v>0</v>
      </c>
      <c r="AD24" s="48">
        <f t="shared" si="2"/>
        <v>109.34350509000001</v>
      </c>
      <c r="AE24" s="48">
        <f t="shared" si="2"/>
        <v>0.52560987999999997</v>
      </c>
      <c r="AF24" s="48">
        <f t="shared" si="2"/>
        <v>0</v>
      </c>
      <c r="AG24" s="48">
        <f t="shared" si="2"/>
        <v>0.52560987999999997</v>
      </c>
      <c r="AH24" s="48">
        <f t="shared" si="2"/>
        <v>0</v>
      </c>
      <c r="AI24" s="48">
        <f t="shared" si="2"/>
        <v>0</v>
      </c>
      <c r="AJ24" s="48">
        <f t="shared" si="2"/>
        <v>0.52560987999999997</v>
      </c>
      <c r="AK24" s="48">
        <f t="shared" si="2"/>
        <v>0</v>
      </c>
      <c r="AL24" s="48">
        <f t="shared" si="2"/>
        <v>0.52560987999999997</v>
      </c>
      <c r="AM24" s="48">
        <f t="shared" si="2"/>
        <v>0</v>
      </c>
      <c r="AN24" s="48">
        <f t="shared" si="2"/>
        <v>0</v>
      </c>
      <c r="AO24" s="48">
        <f t="shared" si="2"/>
        <v>0</v>
      </c>
      <c r="AP24" s="48">
        <f t="shared" si="2"/>
        <v>0</v>
      </c>
      <c r="AQ24" s="48">
        <f t="shared" si="2"/>
        <v>0</v>
      </c>
      <c r="AR24" s="48">
        <f t="shared" si="2"/>
        <v>0</v>
      </c>
      <c r="AS24" s="48">
        <f t="shared" si="2"/>
        <v>0</v>
      </c>
      <c r="AT24" s="48">
        <f t="shared" si="2"/>
        <v>0</v>
      </c>
      <c r="AU24" s="48">
        <f t="shared" si="2"/>
        <v>0</v>
      </c>
      <c r="AV24" s="48">
        <f t="shared" si="2"/>
        <v>0</v>
      </c>
      <c r="AW24" s="48">
        <f t="shared" si="2"/>
        <v>0</v>
      </c>
      <c r="AX24" s="48">
        <f t="shared" si="2"/>
        <v>0</v>
      </c>
      <c r="AY24" s="48">
        <f t="shared" si="2"/>
        <v>0</v>
      </c>
      <c r="AZ24" s="48">
        <f t="shared" si="2"/>
        <v>0</v>
      </c>
      <c r="BA24" s="48">
        <f t="shared" si="2"/>
        <v>0</v>
      </c>
      <c r="BB24" s="48">
        <f t="shared" si="2"/>
        <v>0</v>
      </c>
      <c r="BC24" s="48">
        <f t="shared" si="2"/>
        <v>0</v>
      </c>
      <c r="BD24" s="46" t="e">
        <f>SUM(#REF!,#REF!,#REF!,#REF!,#REF!)</f>
        <v>#REF!</v>
      </c>
      <c r="BE24" s="46" t="e">
        <f>SUM(#REF!,#REF!,#REF!,#REF!,#REF!)</f>
        <v>#REF!</v>
      </c>
    </row>
    <row r="25" spans="1:57" ht="63" x14ac:dyDescent="0.2">
      <c r="A25" s="44" t="s">
        <v>83</v>
      </c>
      <c r="B25" s="47" t="s">
        <v>84</v>
      </c>
      <c r="C25" s="44" t="s">
        <v>78</v>
      </c>
      <c r="D25" s="48">
        <f t="shared" ref="D25:BC25" si="3">SUM(D73)</f>
        <v>0</v>
      </c>
      <c r="E25" s="48">
        <f t="shared" si="3"/>
        <v>0</v>
      </c>
      <c r="F25" s="48">
        <f t="shared" si="3"/>
        <v>0</v>
      </c>
      <c r="G25" s="48">
        <f t="shared" si="3"/>
        <v>0</v>
      </c>
      <c r="H25" s="48">
        <f t="shared" si="3"/>
        <v>0</v>
      </c>
      <c r="I25" s="48">
        <f t="shared" si="3"/>
        <v>0</v>
      </c>
      <c r="J25" s="48">
        <f t="shared" si="3"/>
        <v>0</v>
      </c>
      <c r="K25" s="48">
        <f t="shared" si="3"/>
        <v>0</v>
      </c>
      <c r="L25" s="48">
        <f t="shared" si="3"/>
        <v>0</v>
      </c>
      <c r="M25" s="48">
        <f t="shared" si="3"/>
        <v>0</v>
      </c>
      <c r="N25" s="48">
        <f t="shared" si="3"/>
        <v>0</v>
      </c>
      <c r="O25" s="48">
        <f t="shared" si="3"/>
        <v>0</v>
      </c>
      <c r="P25" s="48">
        <f t="shared" si="3"/>
        <v>0</v>
      </c>
      <c r="Q25" s="48">
        <f t="shared" si="3"/>
        <v>0</v>
      </c>
      <c r="R25" s="48">
        <f t="shared" si="3"/>
        <v>0</v>
      </c>
      <c r="S25" s="48">
        <f t="shared" si="3"/>
        <v>0</v>
      </c>
      <c r="T25" s="48">
        <f t="shared" si="3"/>
        <v>0</v>
      </c>
      <c r="U25" s="48">
        <f t="shared" si="3"/>
        <v>0</v>
      </c>
      <c r="V25" s="48">
        <f t="shared" si="3"/>
        <v>0</v>
      </c>
      <c r="W25" s="48">
        <f t="shared" si="3"/>
        <v>0</v>
      </c>
      <c r="X25" s="48">
        <f t="shared" si="3"/>
        <v>0</v>
      </c>
      <c r="Y25" s="48">
        <f t="shared" si="3"/>
        <v>0</v>
      </c>
      <c r="Z25" s="48">
        <f t="shared" si="3"/>
        <v>0</v>
      </c>
      <c r="AA25" s="48">
        <f t="shared" si="3"/>
        <v>0</v>
      </c>
      <c r="AB25" s="48">
        <f t="shared" si="3"/>
        <v>0</v>
      </c>
      <c r="AC25" s="48">
        <f t="shared" si="3"/>
        <v>0</v>
      </c>
      <c r="AD25" s="48">
        <f t="shared" si="3"/>
        <v>0</v>
      </c>
      <c r="AE25" s="48">
        <f t="shared" si="3"/>
        <v>0</v>
      </c>
      <c r="AF25" s="48">
        <f t="shared" si="3"/>
        <v>0</v>
      </c>
      <c r="AG25" s="48">
        <f t="shared" si="3"/>
        <v>0</v>
      </c>
      <c r="AH25" s="48">
        <f t="shared" si="3"/>
        <v>0</v>
      </c>
      <c r="AI25" s="48">
        <f t="shared" si="3"/>
        <v>0</v>
      </c>
      <c r="AJ25" s="48">
        <f t="shared" si="3"/>
        <v>0</v>
      </c>
      <c r="AK25" s="48">
        <f t="shared" si="3"/>
        <v>0</v>
      </c>
      <c r="AL25" s="48">
        <f t="shared" si="3"/>
        <v>0</v>
      </c>
      <c r="AM25" s="48">
        <f t="shared" si="3"/>
        <v>0</v>
      </c>
      <c r="AN25" s="48">
        <f t="shared" si="3"/>
        <v>0</v>
      </c>
      <c r="AO25" s="48">
        <f t="shared" si="3"/>
        <v>0</v>
      </c>
      <c r="AP25" s="48">
        <f t="shared" si="3"/>
        <v>0</v>
      </c>
      <c r="AQ25" s="48">
        <f t="shared" si="3"/>
        <v>0</v>
      </c>
      <c r="AR25" s="48">
        <f t="shared" si="3"/>
        <v>0</v>
      </c>
      <c r="AS25" s="48">
        <f t="shared" si="3"/>
        <v>0</v>
      </c>
      <c r="AT25" s="48">
        <f t="shared" si="3"/>
        <v>0</v>
      </c>
      <c r="AU25" s="48">
        <f t="shared" si="3"/>
        <v>0</v>
      </c>
      <c r="AV25" s="48">
        <f t="shared" si="3"/>
        <v>0</v>
      </c>
      <c r="AW25" s="48">
        <f t="shared" si="3"/>
        <v>0</v>
      </c>
      <c r="AX25" s="48">
        <f t="shared" si="3"/>
        <v>0</v>
      </c>
      <c r="AY25" s="48">
        <f t="shared" si="3"/>
        <v>0</v>
      </c>
      <c r="AZ25" s="48">
        <f t="shared" si="3"/>
        <v>0</v>
      </c>
      <c r="BA25" s="48">
        <f t="shared" si="3"/>
        <v>0</v>
      </c>
      <c r="BB25" s="48">
        <f t="shared" si="3"/>
        <v>0</v>
      </c>
      <c r="BC25" s="48">
        <f t="shared" si="3"/>
        <v>0</v>
      </c>
      <c r="BD25" s="46" t="e">
        <f>SUM(#REF!,#REF!,#REF!,#REF!,#REF!)</f>
        <v>#REF!</v>
      </c>
      <c r="BE25" s="46" t="e">
        <f>SUM(#REF!,#REF!,#REF!,#REF!,#REF!)</f>
        <v>#REF!</v>
      </c>
    </row>
    <row r="26" spans="1:57" ht="31.5" x14ac:dyDescent="0.2">
      <c r="A26" s="44" t="s">
        <v>85</v>
      </c>
      <c r="B26" s="47" t="s">
        <v>86</v>
      </c>
      <c r="C26" s="44" t="s">
        <v>78</v>
      </c>
      <c r="D26" s="48">
        <f t="shared" ref="D26:BC26" si="4">SUM(D76)</f>
        <v>57.358064234000004</v>
      </c>
      <c r="E26" s="48">
        <f t="shared" si="4"/>
        <v>4.4376440659999981</v>
      </c>
      <c r="F26" s="48">
        <f t="shared" si="4"/>
        <v>0.4764500000000001</v>
      </c>
      <c r="G26" s="48">
        <f t="shared" si="4"/>
        <v>3.4634557859999981</v>
      </c>
      <c r="H26" s="48">
        <f t="shared" si="4"/>
        <v>0.49773827999999998</v>
      </c>
      <c r="I26" s="48">
        <f t="shared" si="4"/>
        <v>0</v>
      </c>
      <c r="J26" s="48">
        <f t="shared" si="4"/>
        <v>4.4376440659999981</v>
      </c>
      <c r="K26" s="48">
        <f t="shared" si="4"/>
        <v>0.4764500000000001</v>
      </c>
      <c r="L26" s="48">
        <f t="shared" si="4"/>
        <v>3.4634557859999981</v>
      </c>
      <c r="M26" s="48">
        <f t="shared" si="4"/>
        <v>0.49773827999999998</v>
      </c>
      <c r="N26" s="48">
        <f t="shared" si="4"/>
        <v>0</v>
      </c>
      <c r="O26" s="48">
        <f t="shared" si="4"/>
        <v>0</v>
      </c>
      <c r="P26" s="48">
        <f t="shared" si="4"/>
        <v>0</v>
      </c>
      <c r="Q26" s="48">
        <f t="shared" si="4"/>
        <v>0</v>
      </c>
      <c r="R26" s="48">
        <f t="shared" si="4"/>
        <v>0</v>
      </c>
      <c r="S26" s="48">
        <f t="shared" si="4"/>
        <v>0</v>
      </c>
      <c r="T26" s="48">
        <f t="shared" si="4"/>
        <v>0</v>
      </c>
      <c r="U26" s="48">
        <f t="shared" si="4"/>
        <v>0</v>
      </c>
      <c r="V26" s="48">
        <f t="shared" si="4"/>
        <v>0</v>
      </c>
      <c r="W26" s="48">
        <f t="shared" si="4"/>
        <v>0</v>
      </c>
      <c r="X26" s="48">
        <f t="shared" si="4"/>
        <v>0</v>
      </c>
      <c r="Y26" s="48">
        <f t="shared" si="4"/>
        <v>0</v>
      </c>
      <c r="Z26" s="48">
        <f t="shared" si="4"/>
        <v>0</v>
      </c>
      <c r="AA26" s="48">
        <f t="shared" si="4"/>
        <v>0</v>
      </c>
      <c r="AB26" s="48">
        <f t="shared" si="4"/>
        <v>0</v>
      </c>
      <c r="AC26" s="48">
        <f t="shared" si="4"/>
        <v>0</v>
      </c>
      <c r="AD26" s="48">
        <f t="shared" si="4"/>
        <v>47.798386860000008</v>
      </c>
      <c r="AE26" s="48">
        <f t="shared" si="4"/>
        <v>3.8253304499999992</v>
      </c>
      <c r="AF26" s="48">
        <f t="shared" si="4"/>
        <v>0.4764500000000001</v>
      </c>
      <c r="AG26" s="48">
        <f t="shared" si="4"/>
        <v>2.934098549999999</v>
      </c>
      <c r="AH26" s="48">
        <f t="shared" si="4"/>
        <v>0.41478189999999998</v>
      </c>
      <c r="AI26" s="48">
        <f t="shared" si="4"/>
        <v>0</v>
      </c>
      <c r="AJ26" s="48">
        <f t="shared" si="4"/>
        <v>3.8253304499999992</v>
      </c>
      <c r="AK26" s="48">
        <f t="shared" si="4"/>
        <v>0.4764500000000001</v>
      </c>
      <c r="AL26" s="48">
        <f t="shared" si="4"/>
        <v>2.934098549999999</v>
      </c>
      <c r="AM26" s="48">
        <f t="shared" si="4"/>
        <v>0.41478189999999998</v>
      </c>
      <c r="AN26" s="48">
        <f t="shared" si="4"/>
        <v>0</v>
      </c>
      <c r="AO26" s="48">
        <f t="shared" si="4"/>
        <v>0</v>
      </c>
      <c r="AP26" s="48">
        <f t="shared" si="4"/>
        <v>0</v>
      </c>
      <c r="AQ26" s="48">
        <f t="shared" si="4"/>
        <v>0</v>
      </c>
      <c r="AR26" s="48">
        <f t="shared" si="4"/>
        <v>0</v>
      </c>
      <c r="AS26" s="48">
        <f t="shared" si="4"/>
        <v>0</v>
      </c>
      <c r="AT26" s="48">
        <f t="shared" si="4"/>
        <v>0</v>
      </c>
      <c r="AU26" s="48">
        <f t="shared" si="4"/>
        <v>0</v>
      </c>
      <c r="AV26" s="48">
        <f t="shared" si="4"/>
        <v>0</v>
      </c>
      <c r="AW26" s="48">
        <f t="shared" si="4"/>
        <v>0</v>
      </c>
      <c r="AX26" s="48">
        <f t="shared" si="4"/>
        <v>0</v>
      </c>
      <c r="AY26" s="48">
        <f t="shared" si="4"/>
        <v>0</v>
      </c>
      <c r="AZ26" s="48">
        <f t="shared" si="4"/>
        <v>0</v>
      </c>
      <c r="BA26" s="48">
        <f t="shared" si="4"/>
        <v>0</v>
      </c>
      <c r="BB26" s="48">
        <f t="shared" si="4"/>
        <v>0</v>
      </c>
      <c r="BC26" s="48">
        <f t="shared" si="4"/>
        <v>0</v>
      </c>
      <c r="BD26" s="46" t="e">
        <f>SUM(#REF!,#REF!,#REF!,#REF!,#REF!)</f>
        <v>#REF!</v>
      </c>
      <c r="BE26" s="46" t="e">
        <f>SUM(#REF!,#REF!,#REF!,#REF!,#REF!)</f>
        <v>#REF!</v>
      </c>
    </row>
    <row r="27" spans="1:57" ht="47.25" x14ac:dyDescent="0.2">
      <c r="A27" s="44" t="s">
        <v>87</v>
      </c>
      <c r="B27" s="47" t="s">
        <v>88</v>
      </c>
      <c r="C27" s="44" t="s">
        <v>78</v>
      </c>
      <c r="D27" s="48">
        <f t="shared" ref="D27:BC28" si="5">SUM(D81)</f>
        <v>0</v>
      </c>
      <c r="E27" s="48">
        <f t="shared" si="5"/>
        <v>0</v>
      </c>
      <c r="F27" s="48">
        <f t="shared" si="5"/>
        <v>0</v>
      </c>
      <c r="G27" s="48">
        <f t="shared" si="5"/>
        <v>0</v>
      </c>
      <c r="H27" s="48">
        <f t="shared" si="5"/>
        <v>0</v>
      </c>
      <c r="I27" s="48">
        <f t="shared" si="5"/>
        <v>0</v>
      </c>
      <c r="J27" s="48">
        <f t="shared" si="5"/>
        <v>0</v>
      </c>
      <c r="K27" s="48">
        <f t="shared" si="5"/>
        <v>0</v>
      </c>
      <c r="L27" s="48">
        <f t="shared" si="5"/>
        <v>0</v>
      </c>
      <c r="M27" s="48">
        <f t="shared" si="5"/>
        <v>0</v>
      </c>
      <c r="N27" s="48">
        <f t="shared" si="5"/>
        <v>0</v>
      </c>
      <c r="O27" s="48">
        <f t="shared" si="5"/>
        <v>0</v>
      </c>
      <c r="P27" s="48">
        <f t="shared" si="5"/>
        <v>0</v>
      </c>
      <c r="Q27" s="48">
        <f t="shared" si="5"/>
        <v>0</v>
      </c>
      <c r="R27" s="48">
        <f t="shared" si="5"/>
        <v>0</v>
      </c>
      <c r="S27" s="48">
        <f t="shared" si="5"/>
        <v>0</v>
      </c>
      <c r="T27" s="48">
        <f t="shared" si="5"/>
        <v>0</v>
      </c>
      <c r="U27" s="48">
        <f t="shared" si="5"/>
        <v>0</v>
      </c>
      <c r="V27" s="48">
        <f t="shared" si="5"/>
        <v>0</v>
      </c>
      <c r="W27" s="48">
        <f t="shared" si="5"/>
        <v>0</v>
      </c>
      <c r="X27" s="48">
        <f t="shared" si="5"/>
        <v>0</v>
      </c>
      <c r="Y27" s="48">
        <f t="shared" si="5"/>
        <v>0</v>
      </c>
      <c r="Z27" s="48">
        <f t="shared" si="5"/>
        <v>0</v>
      </c>
      <c r="AA27" s="48">
        <f t="shared" si="5"/>
        <v>0</v>
      </c>
      <c r="AB27" s="48">
        <f t="shared" si="5"/>
        <v>0</v>
      </c>
      <c r="AC27" s="48">
        <f t="shared" si="5"/>
        <v>0</v>
      </c>
      <c r="AD27" s="48">
        <f t="shared" si="5"/>
        <v>0</v>
      </c>
      <c r="AE27" s="48">
        <f t="shared" si="5"/>
        <v>0</v>
      </c>
      <c r="AF27" s="48">
        <f t="shared" si="5"/>
        <v>0</v>
      </c>
      <c r="AG27" s="48">
        <f t="shared" si="5"/>
        <v>0</v>
      </c>
      <c r="AH27" s="48">
        <f t="shared" si="5"/>
        <v>0</v>
      </c>
      <c r="AI27" s="48">
        <f t="shared" si="5"/>
        <v>0</v>
      </c>
      <c r="AJ27" s="48">
        <f t="shared" si="5"/>
        <v>0</v>
      </c>
      <c r="AK27" s="48">
        <f t="shared" si="5"/>
        <v>0</v>
      </c>
      <c r="AL27" s="48">
        <f t="shared" si="5"/>
        <v>0</v>
      </c>
      <c r="AM27" s="48">
        <f t="shared" si="5"/>
        <v>0</v>
      </c>
      <c r="AN27" s="48">
        <f t="shared" si="5"/>
        <v>0</v>
      </c>
      <c r="AO27" s="48">
        <f t="shared" si="5"/>
        <v>0</v>
      </c>
      <c r="AP27" s="48">
        <f t="shared" si="5"/>
        <v>0</v>
      </c>
      <c r="AQ27" s="48">
        <f t="shared" si="5"/>
        <v>0</v>
      </c>
      <c r="AR27" s="48">
        <f t="shared" si="5"/>
        <v>0</v>
      </c>
      <c r="AS27" s="48">
        <f t="shared" si="5"/>
        <v>0</v>
      </c>
      <c r="AT27" s="48">
        <f t="shared" si="5"/>
        <v>0</v>
      </c>
      <c r="AU27" s="48">
        <f t="shared" si="5"/>
        <v>0</v>
      </c>
      <c r="AV27" s="48">
        <f t="shared" si="5"/>
        <v>0</v>
      </c>
      <c r="AW27" s="48">
        <f t="shared" si="5"/>
        <v>0</v>
      </c>
      <c r="AX27" s="48">
        <f t="shared" si="5"/>
        <v>0</v>
      </c>
      <c r="AY27" s="48">
        <f t="shared" si="5"/>
        <v>0</v>
      </c>
      <c r="AZ27" s="48">
        <f t="shared" si="5"/>
        <v>0</v>
      </c>
      <c r="BA27" s="48">
        <f t="shared" si="5"/>
        <v>0</v>
      </c>
      <c r="BB27" s="48">
        <f t="shared" si="5"/>
        <v>0</v>
      </c>
      <c r="BC27" s="48">
        <f t="shared" si="5"/>
        <v>0</v>
      </c>
      <c r="BD27" s="46" t="e">
        <f>SUM(#REF!,#REF!,#REF!,#REF!,#REF!)</f>
        <v>#REF!</v>
      </c>
      <c r="BE27" s="46" t="e">
        <f>SUM(#REF!,#REF!,#REF!,#REF!,#REF!)</f>
        <v>#REF!</v>
      </c>
    </row>
    <row r="28" spans="1:57" ht="15.75" x14ac:dyDescent="0.2">
      <c r="A28" s="44" t="s">
        <v>89</v>
      </c>
      <c r="B28" s="47" t="s">
        <v>90</v>
      </c>
      <c r="C28" s="44" t="s">
        <v>78</v>
      </c>
      <c r="D28" s="48">
        <f t="shared" si="5"/>
        <v>16.370580279999999</v>
      </c>
      <c r="E28" s="48">
        <f t="shared" si="5"/>
        <v>0</v>
      </c>
      <c r="F28" s="48">
        <f t="shared" si="5"/>
        <v>0</v>
      </c>
      <c r="G28" s="48">
        <f t="shared" si="5"/>
        <v>0</v>
      </c>
      <c r="H28" s="48">
        <f t="shared" si="5"/>
        <v>0</v>
      </c>
      <c r="I28" s="48">
        <f t="shared" si="5"/>
        <v>0</v>
      </c>
      <c r="J28" s="48">
        <f t="shared" si="5"/>
        <v>0</v>
      </c>
      <c r="K28" s="48">
        <f t="shared" si="5"/>
        <v>0</v>
      </c>
      <c r="L28" s="48">
        <f t="shared" si="5"/>
        <v>0</v>
      </c>
      <c r="M28" s="48">
        <f t="shared" si="5"/>
        <v>0</v>
      </c>
      <c r="N28" s="48">
        <f t="shared" si="5"/>
        <v>0</v>
      </c>
      <c r="O28" s="48">
        <f t="shared" si="5"/>
        <v>0</v>
      </c>
      <c r="P28" s="48">
        <f t="shared" si="5"/>
        <v>0</v>
      </c>
      <c r="Q28" s="48">
        <f t="shared" si="5"/>
        <v>0</v>
      </c>
      <c r="R28" s="48">
        <f t="shared" si="5"/>
        <v>0</v>
      </c>
      <c r="S28" s="48">
        <f t="shared" si="5"/>
        <v>0</v>
      </c>
      <c r="T28" s="48">
        <f t="shared" si="5"/>
        <v>0</v>
      </c>
      <c r="U28" s="48">
        <f t="shared" si="5"/>
        <v>0</v>
      </c>
      <c r="V28" s="48">
        <f t="shared" si="5"/>
        <v>0</v>
      </c>
      <c r="W28" s="48">
        <f t="shared" si="5"/>
        <v>0</v>
      </c>
      <c r="X28" s="48">
        <f t="shared" si="5"/>
        <v>0</v>
      </c>
      <c r="Y28" s="48">
        <f t="shared" si="5"/>
        <v>0</v>
      </c>
      <c r="Z28" s="48">
        <f t="shared" si="5"/>
        <v>0</v>
      </c>
      <c r="AA28" s="48">
        <f t="shared" si="5"/>
        <v>0</v>
      </c>
      <c r="AB28" s="48">
        <f t="shared" si="5"/>
        <v>0</v>
      </c>
      <c r="AC28" s="48">
        <f t="shared" si="5"/>
        <v>0</v>
      </c>
      <c r="AD28" s="48">
        <f t="shared" si="5"/>
        <v>13.642150229999999</v>
      </c>
      <c r="AE28" s="48">
        <f t="shared" si="5"/>
        <v>0</v>
      </c>
      <c r="AF28" s="48">
        <f t="shared" si="5"/>
        <v>0</v>
      </c>
      <c r="AG28" s="48">
        <f t="shared" si="5"/>
        <v>0</v>
      </c>
      <c r="AH28" s="48">
        <f t="shared" si="5"/>
        <v>0</v>
      </c>
      <c r="AI28" s="48">
        <f t="shared" si="5"/>
        <v>0</v>
      </c>
      <c r="AJ28" s="48">
        <f t="shared" si="5"/>
        <v>0</v>
      </c>
      <c r="AK28" s="48">
        <f t="shared" si="5"/>
        <v>0</v>
      </c>
      <c r="AL28" s="48">
        <f t="shared" si="5"/>
        <v>0</v>
      </c>
      <c r="AM28" s="48">
        <f t="shared" si="5"/>
        <v>0</v>
      </c>
      <c r="AN28" s="48">
        <f t="shared" si="5"/>
        <v>0</v>
      </c>
      <c r="AO28" s="48">
        <f t="shared" si="5"/>
        <v>0</v>
      </c>
      <c r="AP28" s="48">
        <f t="shared" si="5"/>
        <v>0</v>
      </c>
      <c r="AQ28" s="48">
        <f t="shared" si="5"/>
        <v>0</v>
      </c>
      <c r="AR28" s="48">
        <f t="shared" si="5"/>
        <v>0</v>
      </c>
      <c r="AS28" s="48">
        <f t="shared" si="5"/>
        <v>0</v>
      </c>
      <c r="AT28" s="48">
        <f t="shared" si="5"/>
        <v>0</v>
      </c>
      <c r="AU28" s="48">
        <f t="shared" si="5"/>
        <v>0</v>
      </c>
      <c r="AV28" s="48">
        <f t="shared" si="5"/>
        <v>0</v>
      </c>
      <c r="AW28" s="48">
        <f t="shared" si="5"/>
        <v>0</v>
      </c>
      <c r="AX28" s="48">
        <f t="shared" si="5"/>
        <v>0</v>
      </c>
      <c r="AY28" s="48">
        <f t="shared" si="5"/>
        <v>0</v>
      </c>
      <c r="AZ28" s="48">
        <f t="shared" si="5"/>
        <v>0</v>
      </c>
      <c r="BA28" s="48">
        <f t="shared" si="5"/>
        <v>0</v>
      </c>
      <c r="BB28" s="48">
        <f t="shared" si="5"/>
        <v>0</v>
      </c>
      <c r="BC28" s="48">
        <f t="shared" si="5"/>
        <v>0</v>
      </c>
      <c r="BD28" s="46" t="e">
        <f>SUM(#REF!,#REF!,#REF!,#REF!,#REF!)</f>
        <v>#REF!</v>
      </c>
      <c r="BE28" s="46" t="e">
        <f>SUM(#REF!,#REF!,#REF!,#REF!,#REF!)</f>
        <v>#REF!</v>
      </c>
    </row>
    <row r="29" spans="1:57" ht="31.5" x14ac:dyDescent="0.2">
      <c r="A29" s="44" t="s">
        <v>91</v>
      </c>
      <c r="B29" s="47" t="s">
        <v>92</v>
      </c>
      <c r="C29" s="44" t="s">
        <v>78</v>
      </c>
      <c r="D29" s="48">
        <f t="shared" ref="D29:BC29" si="6">SUM(D30,D34,D37,D44)</f>
        <v>0</v>
      </c>
      <c r="E29" s="48">
        <f t="shared" si="6"/>
        <v>0</v>
      </c>
      <c r="F29" s="48">
        <f t="shared" si="6"/>
        <v>0</v>
      </c>
      <c r="G29" s="48">
        <f t="shared" si="6"/>
        <v>0</v>
      </c>
      <c r="H29" s="48">
        <f t="shared" si="6"/>
        <v>0</v>
      </c>
      <c r="I29" s="48">
        <f t="shared" si="6"/>
        <v>0</v>
      </c>
      <c r="J29" s="48">
        <f t="shared" si="6"/>
        <v>0</v>
      </c>
      <c r="K29" s="48">
        <f t="shared" si="6"/>
        <v>0</v>
      </c>
      <c r="L29" s="48">
        <f t="shared" si="6"/>
        <v>0</v>
      </c>
      <c r="M29" s="48">
        <f t="shared" si="6"/>
        <v>0</v>
      </c>
      <c r="N29" s="48">
        <f t="shared" si="6"/>
        <v>0</v>
      </c>
      <c r="O29" s="48">
        <f t="shared" si="6"/>
        <v>0</v>
      </c>
      <c r="P29" s="48">
        <f t="shared" si="6"/>
        <v>0</v>
      </c>
      <c r="Q29" s="48">
        <f t="shared" si="6"/>
        <v>0</v>
      </c>
      <c r="R29" s="48">
        <f t="shared" si="6"/>
        <v>0</v>
      </c>
      <c r="S29" s="48">
        <f t="shared" si="6"/>
        <v>0</v>
      </c>
      <c r="T29" s="48">
        <f t="shared" si="6"/>
        <v>0</v>
      </c>
      <c r="U29" s="48">
        <f t="shared" si="6"/>
        <v>0</v>
      </c>
      <c r="V29" s="48">
        <f t="shared" si="6"/>
        <v>0</v>
      </c>
      <c r="W29" s="48">
        <f t="shared" si="6"/>
        <v>0</v>
      </c>
      <c r="X29" s="48">
        <f t="shared" si="6"/>
        <v>0</v>
      </c>
      <c r="Y29" s="48">
        <f t="shared" si="6"/>
        <v>0</v>
      </c>
      <c r="Z29" s="48">
        <f t="shared" si="6"/>
        <v>0</v>
      </c>
      <c r="AA29" s="48">
        <f t="shared" si="6"/>
        <v>0</v>
      </c>
      <c r="AB29" s="48">
        <f t="shared" si="6"/>
        <v>0</v>
      </c>
      <c r="AC29" s="48">
        <f t="shared" si="6"/>
        <v>0</v>
      </c>
      <c r="AD29" s="48">
        <f t="shared" si="6"/>
        <v>0</v>
      </c>
      <c r="AE29" s="48">
        <f t="shared" si="6"/>
        <v>0</v>
      </c>
      <c r="AF29" s="48">
        <f t="shared" si="6"/>
        <v>0</v>
      </c>
      <c r="AG29" s="48">
        <f t="shared" si="6"/>
        <v>0</v>
      </c>
      <c r="AH29" s="48">
        <f t="shared" si="6"/>
        <v>0</v>
      </c>
      <c r="AI29" s="48">
        <f t="shared" si="6"/>
        <v>0</v>
      </c>
      <c r="AJ29" s="48">
        <f t="shared" si="6"/>
        <v>0</v>
      </c>
      <c r="AK29" s="48">
        <f t="shared" si="6"/>
        <v>0</v>
      </c>
      <c r="AL29" s="48">
        <f t="shared" si="6"/>
        <v>0</v>
      </c>
      <c r="AM29" s="48">
        <f t="shared" si="6"/>
        <v>0</v>
      </c>
      <c r="AN29" s="48">
        <f t="shared" si="6"/>
        <v>0</v>
      </c>
      <c r="AO29" s="48">
        <f t="shared" si="6"/>
        <v>0</v>
      </c>
      <c r="AP29" s="48">
        <f t="shared" si="6"/>
        <v>0</v>
      </c>
      <c r="AQ29" s="48">
        <f t="shared" si="6"/>
        <v>0</v>
      </c>
      <c r="AR29" s="48">
        <f t="shared" si="6"/>
        <v>0</v>
      </c>
      <c r="AS29" s="48">
        <f t="shared" si="6"/>
        <v>0</v>
      </c>
      <c r="AT29" s="48">
        <f t="shared" si="6"/>
        <v>0</v>
      </c>
      <c r="AU29" s="48">
        <f t="shared" si="6"/>
        <v>0</v>
      </c>
      <c r="AV29" s="48">
        <f t="shared" si="6"/>
        <v>0</v>
      </c>
      <c r="AW29" s="48">
        <f t="shared" si="6"/>
        <v>0</v>
      </c>
      <c r="AX29" s="48">
        <f t="shared" si="6"/>
        <v>0</v>
      </c>
      <c r="AY29" s="48">
        <f t="shared" si="6"/>
        <v>0</v>
      </c>
      <c r="AZ29" s="48">
        <f t="shared" si="6"/>
        <v>0</v>
      </c>
      <c r="BA29" s="48">
        <f t="shared" si="6"/>
        <v>0</v>
      </c>
      <c r="BB29" s="48">
        <f t="shared" si="6"/>
        <v>0</v>
      </c>
      <c r="BC29" s="48">
        <f t="shared" si="6"/>
        <v>0</v>
      </c>
      <c r="BD29" s="46" t="e">
        <f>SUM(#REF!,#REF!,#REF!,#REF!,#REF!)</f>
        <v>#REF!</v>
      </c>
      <c r="BE29" s="46" t="e">
        <f>SUM(#REF!,#REF!,#REF!,#REF!,#REF!)</f>
        <v>#REF!</v>
      </c>
    </row>
    <row r="30" spans="1:57" ht="47.25" x14ac:dyDescent="0.2">
      <c r="A30" s="44" t="s">
        <v>93</v>
      </c>
      <c r="B30" s="47" t="s">
        <v>94</v>
      </c>
      <c r="C30" s="44" t="s">
        <v>78</v>
      </c>
      <c r="D30" s="48">
        <f t="shared" ref="D30:BC30" si="7">SUM(D31:D33)</f>
        <v>0</v>
      </c>
      <c r="E30" s="48">
        <f t="shared" si="7"/>
        <v>0</v>
      </c>
      <c r="F30" s="48">
        <f t="shared" si="7"/>
        <v>0</v>
      </c>
      <c r="G30" s="48">
        <f t="shared" si="7"/>
        <v>0</v>
      </c>
      <c r="H30" s="48">
        <f t="shared" si="7"/>
        <v>0</v>
      </c>
      <c r="I30" s="48">
        <f t="shared" si="7"/>
        <v>0</v>
      </c>
      <c r="J30" s="48">
        <f t="shared" si="7"/>
        <v>0</v>
      </c>
      <c r="K30" s="48">
        <f t="shared" si="7"/>
        <v>0</v>
      </c>
      <c r="L30" s="48">
        <f t="shared" si="7"/>
        <v>0</v>
      </c>
      <c r="M30" s="48">
        <f t="shared" si="7"/>
        <v>0</v>
      </c>
      <c r="N30" s="48">
        <f t="shared" si="7"/>
        <v>0</v>
      </c>
      <c r="O30" s="48">
        <f t="shared" si="7"/>
        <v>0</v>
      </c>
      <c r="P30" s="48">
        <f t="shared" si="7"/>
        <v>0</v>
      </c>
      <c r="Q30" s="48">
        <f t="shared" si="7"/>
        <v>0</v>
      </c>
      <c r="R30" s="48">
        <f t="shared" si="7"/>
        <v>0</v>
      </c>
      <c r="S30" s="48">
        <f t="shared" si="7"/>
        <v>0</v>
      </c>
      <c r="T30" s="48">
        <f t="shared" si="7"/>
        <v>0</v>
      </c>
      <c r="U30" s="48">
        <f t="shared" si="7"/>
        <v>0</v>
      </c>
      <c r="V30" s="48">
        <f t="shared" si="7"/>
        <v>0</v>
      </c>
      <c r="W30" s="48">
        <f t="shared" si="7"/>
        <v>0</v>
      </c>
      <c r="X30" s="48">
        <f t="shared" si="7"/>
        <v>0</v>
      </c>
      <c r="Y30" s="48">
        <f t="shared" si="7"/>
        <v>0</v>
      </c>
      <c r="Z30" s="48">
        <f t="shared" si="7"/>
        <v>0</v>
      </c>
      <c r="AA30" s="48">
        <f t="shared" si="7"/>
        <v>0</v>
      </c>
      <c r="AB30" s="48">
        <f t="shared" si="7"/>
        <v>0</v>
      </c>
      <c r="AC30" s="48">
        <f t="shared" si="7"/>
        <v>0</v>
      </c>
      <c r="AD30" s="48">
        <f t="shared" si="7"/>
        <v>0</v>
      </c>
      <c r="AE30" s="48">
        <f t="shared" si="7"/>
        <v>0</v>
      </c>
      <c r="AF30" s="48">
        <f t="shared" si="7"/>
        <v>0</v>
      </c>
      <c r="AG30" s="48">
        <f t="shared" si="7"/>
        <v>0</v>
      </c>
      <c r="AH30" s="48">
        <f t="shared" si="7"/>
        <v>0</v>
      </c>
      <c r="AI30" s="48">
        <f t="shared" si="7"/>
        <v>0</v>
      </c>
      <c r="AJ30" s="48">
        <f t="shared" si="7"/>
        <v>0</v>
      </c>
      <c r="AK30" s="48">
        <f t="shared" si="7"/>
        <v>0</v>
      </c>
      <c r="AL30" s="48">
        <f t="shared" si="7"/>
        <v>0</v>
      </c>
      <c r="AM30" s="48">
        <f t="shared" si="7"/>
        <v>0</v>
      </c>
      <c r="AN30" s="48">
        <f t="shared" si="7"/>
        <v>0</v>
      </c>
      <c r="AO30" s="48">
        <f t="shared" si="7"/>
        <v>0</v>
      </c>
      <c r="AP30" s="48">
        <f t="shared" si="7"/>
        <v>0</v>
      </c>
      <c r="AQ30" s="48">
        <f t="shared" si="7"/>
        <v>0</v>
      </c>
      <c r="AR30" s="48">
        <f t="shared" si="7"/>
        <v>0</v>
      </c>
      <c r="AS30" s="48">
        <f t="shared" si="7"/>
        <v>0</v>
      </c>
      <c r="AT30" s="48">
        <f t="shared" si="7"/>
        <v>0</v>
      </c>
      <c r="AU30" s="48">
        <f t="shared" si="7"/>
        <v>0</v>
      </c>
      <c r="AV30" s="48">
        <f t="shared" si="7"/>
        <v>0</v>
      </c>
      <c r="AW30" s="48">
        <f t="shared" si="7"/>
        <v>0</v>
      </c>
      <c r="AX30" s="48">
        <f t="shared" si="7"/>
        <v>0</v>
      </c>
      <c r="AY30" s="48">
        <f t="shared" si="7"/>
        <v>0</v>
      </c>
      <c r="AZ30" s="48">
        <f t="shared" si="7"/>
        <v>0</v>
      </c>
      <c r="BA30" s="48">
        <f t="shared" si="7"/>
        <v>0</v>
      </c>
      <c r="BB30" s="48">
        <f t="shared" si="7"/>
        <v>0</v>
      </c>
      <c r="BC30" s="48">
        <f t="shared" si="7"/>
        <v>0</v>
      </c>
      <c r="BD30" s="46" t="e">
        <f>SUM(#REF!,#REF!,#REF!,#REF!,#REF!)</f>
        <v>#REF!</v>
      </c>
      <c r="BE30" s="46" t="e">
        <f>SUM(#REF!,#REF!,#REF!,#REF!,#REF!)</f>
        <v>#REF!</v>
      </c>
    </row>
    <row r="31" spans="1:57" ht="78.75" x14ac:dyDescent="0.2">
      <c r="A31" s="44" t="s">
        <v>95</v>
      </c>
      <c r="B31" s="47" t="s">
        <v>96</v>
      </c>
      <c r="C31" s="44" t="s">
        <v>78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46" t="e">
        <f>SUM(#REF!,#REF!,#REF!,#REF!,#REF!)</f>
        <v>#REF!</v>
      </c>
      <c r="BE31" s="46" t="e">
        <f>SUM(#REF!,#REF!,#REF!,#REF!,#REF!)</f>
        <v>#REF!</v>
      </c>
    </row>
    <row r="32" spans="1:57" ht="78.75" x14ac:dyDescent="0.2">
      <c r="A32" s="44" t="s">
        <v>97</v>
      </c>
      <c r="B32" s="47" t="s">
        <v>98</v>
      </c>
      <c r="C32" s="44" t="s">
        <v>78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6" t="e">
        <f>SUM(#REF!,#REF!,#REF!,#REF!,#REF!)</f>
        <v>#REF!</v>
      </c>
      <c r="BE32" s="46" t="e">
        <f>SUM(#REF!,#REF!,#REF!,#REF!,#REF!)</f>
        <v>#REF!</v>
      </c>
    </row>
    <row r="33" spans="1:57" ht="63" x14ac:dyDescent="0.2">
      <c r="A33" s="44" t="s">
        <v>99</v>
      </c>
      <c r="B33" s="47" t="s">
        <v>100</v>
      </c>
      <c r="C33" s="44" t="s">
        <v>78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6" t="e">
        <f>SUM(#REF!,#REF!,#REF!,#REF!,#REF!)</f>
        <v>#REF!</v>
      </c>
      <c r="BE33" s="46" t="e">
        <f>SUM(#REF!,#REF!,#REF!,#REF!,#REF!)</f>
        <v>#REF!</v>
      </c>
    </row>
    <row r="34" spans="1:57" ht="47.25" x14ac:dyDescent="0.2">
      <c r="A34" s="44" t="s">
        <v>101</v>
      </c>
      <c r="B34" s="47" t="s">
        <v>102</v>
      </c>
      <c r="C34" s="44" t="s">
        <v>78</v>
      </c>
      <c r="D34" s="48">
        <f t="shared" ref="D34:BC34" si="8">SUM(D35:D36)</f>
        <v>0</v>
      </c>
      <c r="E34" s="48">
        <f t="shared" si="8"/>
        <v>0</v>
      </c>
      <c r="F34" s="48">
        <f t="shared" si="8"/>
        <v>0</v>
      </c>
      <c r="G34" s="48">
        <f t="shared" si="8"/>
        <v>0</v>
      </c>
      <c r="H34" s="48">
        <f t="shared" si="8"/>
        <v>0</v>
      </c>
      <c r="I34" s="48">
        <f t="shared" si="8"/>
        <v>0</v>
      </c>
      <c r="J34" s="48">
        <f t="shared" si="8"/>
        <v>0</v>
      </c>
      <c r="K34" s="48">
        <f t="shared" si="8"/>
        <v>0</v>
      </c>
      <c r="L34" s="48">
        <f t="shared" si="8"/>
        <v>0</v>
      </c>
      <c r="M34" s="48">
        <f t="shared" si="8"/>
        <v>0</v>
      </c>
      <c r="N34" s="48">
        <f t="shared" si="8"/>
        <v>0</v>
      </c>
      <c r="O34" s="48">
        <f t="shared" si="8"/>
        <v>0</v>
      </c>
      <c r="P34" s="48">
        <f t="shared" si="8"/>
        <v>0</v>
      </c>
      <c r="Q34" s="48">
        <f t="shared" si="8"/>
        <v>0</v>
      </c>
      <c r="R34" s="48">
        <f t="shared" si="8"/>
        <v>0</v>
      </c>
      <c r="S34" s="48">
        <f t="shared" si="8"/>
        <v>0</v>
      </c>
      <c r="T34" s="48">
        <f t="shared" si="8"/>
        <v>0</v>
      </c>
      <c r="U34" s="48">
        <f t="shared" si="8"/>
        <v>0</v>
      </c>
      <c r="V34" s="48">
        <f t="shared" si="8"/>
        <v>0</v>
      </c>
      <c r="W34" s="48">
        <f t="shared" si="8"/>
        <v>0</v>
      </c>
      <c r="X34" s="48">
        <f t="shared" si="8"/>
        <v>0</v>
      </c>
      <c r="Y34" s="48">
        <f t="shared" si="8"/>
        <v>0</v>
      </c>
      <c r="Z34" s="48">
        <f t="shared" si="8"/>
        <v>0</v>
      </c>
      <c r="AA34" s="48">
        <f t="shared" si="8"/>
        <v>0</v>
      </c>
      <c r="AB34" s="48">
        <f t="shared" si="8"/>
        <v>0</v>
      </c>
      <c r="AC34" s="48">
        <f t="shared" si="8"/>
        <v>0</v>
      </c>
      <c r="AD34" s="48">
        <f t="shared" si="8"/>
        <v>0</v>
      </c>
      <c r="AE34" s="48">
        <f t="shared" si="8"/>
        <v>0</v>
      </c>
      <c r="AF34" s="48">
        <f t="shared" si="8"/>
        <v>0</v>
      </c>
      <c r="AG34" s="48">
        <f t="shared" si="8"/>
        <v>0</v>
      </c>
      <c r="AH34" s="48">
        <f t="shared" si="8"/>
        <v>0</v>
      </c>
      <c r="AI34" s="48">
        <f t="shared" si="8"/>
        <v>0</v>
      </c>
      <c r="AJ34" s="48">
        <f t="shared" si="8"/>
        <v>0</v>
      </c>
      <c r="AK34" s="48">
        <f t="shared" si="8"/>
        <v>0</v>
      </c>
      <c r="AL34" s="48">
        <f t="shared" si="8"/>
        <v>0</v>
      </c>
      <c r="AM34" s="48">
        <f t="shared" si="8"/>
        <v>0</v>
      </c>
      <c r="AN34" s="48">
        <f t="shared" si="8"/>
        <v>0</v>
      </c>
      <c r="AO34" s="48">
        <f t="shared" si="8"/>
        <v>0</v>
      </c>
      <c r="AP34" s="48">
        <f t="shared" si="8"/>
        <v>0</v>
      </c>
      <c r="AQ34" s="48">
        <f t="shared" si="8"/>
        <v>0</v>
      </c>
      <c r="AR34" s="48">
        <f t="shared" si="8"/>
        <v>0</v>
      </c>
      <c r="AS34" s="48">
        <f t="shared" si="8"/>
        <v>0</v>
      </c>
      <c r="AT34" s="48">
        <f t="shared" si="8"/>
        <v>0</v>
      </c>
      <c r="AU34" s="48">
        <f t="shared" si="8"/>
        <v>0</v>
      </c>
      <c r="AV34" s="48">
        <f t="shared" si="8"/>
        <v>0</v>
      </c>
      <c r="AW34" s="48">
        <f t="shared" si="8"/>
        <v>0</v>
      </c>
      <c r="AX34" s="48">
        <f t="shared" si="8"/>
        <v>0</v>
      </c>
      <c r="AY34" s="48">
        <f t="shared" si="8"/>
        <v>0</v>
      </c>
      <c r="AZ34" s="48">
        <f t="shared" si="8"/>
        <v>0</v>
      </c>
      <c r="BA34" s="48">
        <f t="shared" si="8"/>
        <v>0</v>
      </c>
      <c r="BB34" s="48">
        <f t="shared" si="8"/>
        <v>0</v>
      </c>
      <c r="BC34" s="48">
        <f t="shared" si="8"/>
        <v>0</v>
      </c>
      <c r="BD34" s="46" t="e">
        <f>SUM(#REF!,#REF!,#REF!,#REF!,#REF!)</f>
        <v>#REF!</v>
      </c>
      <c r="BE34" s="46" t="e">
        <f>SUM(#REF!,#REF!,#REF!,#REF!,#REF!)</f>
        <v>#REF!</v>
      </c>
    </row>
    <row r="35" spans="1:57" ht="78.75" x14ac:dyDescent="0.2">
      <c r="A35" s="44" t="s">
        <v>103</v>
      </c>
      <c r="B35" s="47" t="s">
        <v>104</v>
      </c>
      <c r="C35" s="44" t="s">
        <v>78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46" t="e">
        <f>SUM(#REF!,#REF!,#REF!,#REF!,#REF!)</f>
        <v>#REF!</v>
      </c>
      <c r="BE35" s="46" t="e">
        <f>SUM(#REF!,#REF!,#REF!,#REF!,#REF!)</f>
        <v>#REF!</v>
      </c>
    </row>
    <row r="36" spans="1:57" ht="47.25" x14ac:dyDescent="0.2">
      <c r="A36" s="44" t="s">
        <v>105</v>
      </c>
      <c r="B36" s="47" t="s">
        <v>106</v>
      </c>
      <c r="C36" s="44" t="s">
        <v>78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8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6" t="e">
        <f>SUM(#REF!,#REF!,#REF!,#REF!,#REF!)</f>
        <v>#REF!</v>
      </c>
      <c r="BE36" s="46" t="e">
        <f>SUM(#REF!,#REF!,#REF!,#REF!,#REF!)</f>
        <v>#REF!</v>
      </c>
    </row>
    <row r="37" spans="1:57" ht="63" x14ac:dyDescent="0.2">
      <c r="A37" s="44" t="s">
        <v>107</v>
      </c>
      <c r="B37" s="47" t="s">
        <v>108</v>
      </c>
      <c r="C37" s="44" t="s">
        <v>78</v>
      </c>
      <c r="D37" s="48">
        <f t="shared" ref="D37:BC37" si="9">SUM(D38:D43)</f>
        <v>0</v>
      </c>
      <c r="E37" s="48">
        <f t="shared" si="9"/>
        <v>0</v>
      </c>
      <c r="F37" s="48">
        <f t="shared" si="9"/>
        <v>0</v>
      </c>
      <c r="G37" s="48">
        <f t="shared" si="9"/>
        <v>0</v>
      </c>
      <c r="H37" s="48">
        <f t="shared" si="9"/>
        <v>0</v>
      </c>
      <c r="I37" s="48">
        <f t="shared" si="9"/>
        <v>0</v>
      </c>
      <c r="J37" s="48">
        <f t="shared" si="9"/>
        <v>0</v>
      </c>
      <c r="K37" s="48">
        <f t="shared" si="9"/>
        <v>0</v>
      </c>
      <c r="L37" s="48">
        <f t="shared" si="9"/>
        <v>0</v>
      </c>
      <c r="M37" s="48">
        <f t="shared" si="9"/>
        <v>0</v>
      </c>
      <c r="N37" s="48">
        <f t="shared" si="9"/>
        <v>0</v>
      </c>
      <c r="O37" s="48">
        <f t="shared" si="9"/>
        <v>0</v>
      </c>
      <c r="P37" s="48">
        <f t="shared" si="9"/>
        <v>0</v>
      </c>
      <c r="Q37" s="48">
        <f t="shared" si="9"/>
        <v>0</v>
      </c>
      <c r="R37" s="48">
        <f t="shared" si="9"/>
        <v>0</v>
      </c>
      <c r="S37" s="48">
        <f t="shared" si="9"/>
        <v>0</v>
      </c>
      <c r="T37" s="48">
        <f t="shared" si="9"/>
        <v>0</v>
      </c>
      <c r="U37" s="48">
        <f t="shared" si="9"/>
        <v>0</v>
      </c>
      <c r="V37" s="48">
        <f t="shared" si="9"/>
        <v>0</v>
      </c>
      <c r="W37" s="48">
        <f t="shared" si="9"/>
        <v>0</v>
      </c>
      <c r="X37" s="48">
        <f t="shared" si="9"/>
        <v>0</v>
      </c>
      <c r="Y37" s="48">
        <f t="shared" si="9"/>
        <v>0</v>
      </c>
      <c r="Z37" s="48">
        <f t="shared" si="9"/>
        <v>0</v>
      </c>
      <c r="AA37" s="48">
        <f t="shared" si="9"/>
        <v>0</v>
      </c>
      <c r="AB37" s="48">
        <f t="shared" si="9"/>
        <v>0</v>
      </c>
      <c r="AC37" s="48">
        <f t="shared" si="9"/>
        <v>0</v>
      </c>
      <c r="AD37" s="48">
        <f t="shared" si="9"/>
        <v>0</v>
      </c>
      <c r="AE37" s="48">
        <f t="shared" si="9"/>
        <v>0</v>
      </c>
      <c r="AF37" s="48">
        <f t="shared" si="9"/>
        <v>0</v>
      </c>
      <c r="AG37" s="48">
        <f t="shared" si="9"/>
        <v>0</v>
      </c>
      <c r="AH37" s="48">
        <f t="shared" si="9"/>
        <v>0</v>
      </c>
      <c r="AI37" s="48">
        <f t="shared" si="9"/>
        <v>0</v>
      </c>
      <c r="AJ37" s="48">
        <f t="shared" si="9"/>
        <v>0</v>
      </c>
      <c r="AK37" s="48">
        <f t="shared" si="9"/>
        <v>0</v>
      </c>
      <c r="AL37" s="48">
        <f t="shared" si="9"/>
        <v>0</v>
      </c>
      <c r="AM37" s="48">
        <f t="shared" si="9"/>
        <v>0</v>
      </c>
      <c r="AN37" s="48">
        <f t="shared" si="9"/>
        <v>0</v>
      </c>
      <c r="AO37" s="48">
        <f t="shared" si="9"/>
        <v>0</v>
      </c>
      <c r="AP37" s="48">
        <f t="shared" si="9"/>
        <v>0</v>
      </c>
      <c r="AQ37" s="48">
        <f t="shared" si="9"/>
        <v>0</v>
      </c>
      <c r="AR37" s="48">
        <f t="shared" si="9"/>
        <v>0</v>
      </c>
      <c r="AS37" s="48">
        <f t="shared" si="9"/>
        <v>0</v>
      </c>
      <c r="AT37" s="48">
        <f t="shared" si="9"/>
        <v>0</v>
      </c>
      <c r="AU37" s="48">
        <f t="shared" si="9"/>
        <v>0</v>
      </c>
      <c r="AV37" s="48">
        <f t="shared" si="9"/>
        <v>0</v>
      </c>
      <c r="AW37" s="48">
        <f t="shared" si="9"/>
        <v>0</v>
      </c>
      <c r="AX37" s="48">
        <f t="shared" si="9"/>
        <v>0</v>
      </c>
      <c r="AY37" s="48">
        <f t="shared" si="9"/>
        <v>0</v>
      </c>
      <c r="AZ37" s="48">
        <f t="shared" si="9"/>
        <v>0</v>
      </c>
      <c r="BA37" s="48">
        <f t="shared" si="9"/>
        <v>0</v>
      </c>
      <c r="BB37" s="48">
        <f t="shared" si="9"/>
        <v>0</v>
      </c>
      <c r="BC37" s="48">
        <f t="shared" si="9"/>
        <v>0</v>
      </c>
      <c r="BD37" s="46" t="e">
        <f>SUM(#REF!,#REF!,#REF!,#REF!,#REF!)</f>
        <v>#REF!</v>
      </c>
      <c r="BE37" s="46" t="e">
        <f>SUM(#REF!,#REF!,#REF!,#REF!,#REF!)</f>
        <v>#REF!</v>
      </c>
    </row>
    <row r="38" spans="1:57" ht="126" x14ac:dyDescent="0.2">
      <c r="A38" s="44" t="s">
        <v>109</v>
      </c>
      <c r="B38" s="47" t="s">
        <v>110</v>
      </c>
      <c r="C38" s="44" t="s">
        <v>78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46" t="e">
        <f>SUM(#REF!,#REF!,#REF!,#REF!,#REF!)</f>
        <v>#REF!</v>
      </c>
      <c r="BE38" s="46" t="e">
        <f>SUM(#REF!,#REF!,#REF!,#REF!,#REF!)</f>
        <v>#REF!</v>
      </c>
    </row>
    <row r="39" spans="1:57" ht="110.25" x14ac:dyDescent="0.2">
      <c r="A39" s="44" t="s">
        <v>109</v>
      </c>
      <c r="B39" s="47" t="s">
        <v>111</v>
      </c>
      <c r="C39" s="44" t="s">
        <v>78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6" t="e">
        <f>SUM(#REF!,#REF!,#REF!,#REF!,#REF!)</f>
        <v>#REF!</v>
      </c>
      <c r="BE39" s="46" t="e">
        <f>SUM(#REF!,#REF!,#REF!,#REF!,#REF!)</f>
        <v>#REF!</v>
      </c>
    </row>
    <row r="40" spans="1:57" ht="110.25" x14ac:dyDescent="0.2">
      <c r="A40" s="44" t="s">
        <v>109</v>
      </c>
      <c r="B40" s="47" t="s">
        <v>112</v>
      </c>
      <c r="C40" s="44" t="s">
        <v>78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6" t="e">
        <f>SUM(#REF!,#REF!,#REF!,#REF!,#REF!)</f>
        <v>#REF!</v>
      </c>
      <c r="BE40" s="46" t="e">
        <f>SUM(#REF!,#REF!,#REF!,#REF!,#REF!)</f>
        <v>#REF!</v>
      </c>
    </row>
    <row r="41" spans="1:57" ht="126" x14ac:dyDescent="0.2">
      <c r="A41" s="44" t="s">
        <v>113</v>
      </c>
      <c r="B41" s="47" t="s">
        <v>110</v>
      </c>
      <c r="C41" s="44" t="s">
        <v>78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8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>
        <v>0</v>
      </c>
      <c r="BD41" s="46" t="e">
        <f>SUM(#REF!,#REF!,#REF!,#REF!,#REF!)</f>
        <v>#REF!</v>
      </c>
      <c r="BE41" s="46" t="e">
        <f>SUM(#REF!,#REF!,#REF!,#REF!,#REF!)</f>
        <v>#REF!</v>
      </c>
    </row>
    <row r="42" spans="1:57" ht="110.25" x14ac:dyDescent="0.2">
      <c r="A42" s="44" t="s">
        <v>113</v>
      </c>
      <c r="B42" s="47" t="s">
        <v>111</v>
      </c>
      <c r="C42" s="44" t="s">
        <v>78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8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  <c r="BD42" s="46" t="e">
        <f>SUM(#REF!,#REF!,#REF!,#REF!,#REF!)</f>
        <v>#REF!</v>
      </c>
      <c r="BE42" s="46" t="e">
        <f>SUM(#REF!,#REF!,#REF!,#REF!,#REF!)</f>
        <v>#REF!</v>
      </c>
    </row>
    <row r="43" spans="1:57" ht="110.25" x14ac:dyDescent="0.2">
      <c r="A43" s="44" t="s">
        <v>113</v>
      </c>
      <c r="B43" s="47" t="s">
        <v>114</v>
      </c>
      <c r="C43" s="44" t="s">
        <v>78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6" t="e">
        <f>SUM(#REF!,#REF!,#REF!,#REF!,#REF!)</f>
        <v>#REF!</v>
      </c>
      <c r="BE43" s="46" t="e">
        <f>SUM(#REF!,#REF!,#REF!,#REF!,#REF!)</f>
        <v>#REF!</v>
      </c>
    </row>
    <row r="44" spans="1:57" ht="94.5" x14ac:dyDescent="0.2">
      <c r="A44" s="44" t="s">
        <v>115</v>
      </c>
      <c r="B44" s="47" t="s">
        <v>116</v>
      </c>
      <c r="C44" s="44" t="s">
        <v>78</v>
      </c>
      <c r="D44" s="48">
        <f t="shared" ref="D44:BC44" si="10">SUM(D45:D46)</f>
        <v>0</v>
      </c>
      <c r="E44" s="48">
        <f t="shared" si="10"/>
        <v>0</v>
      </c>
      <c r="F44" s="48">
        <f t="shared" si="10"/>
        <v>0</v>
      </c>
      <c r="G44" s="48">
        <f t="shared" si="10"/>
        <v>0</v>
      </c>
      <c r="H44" s="48">
        <f t="shared" si="10"/>
        <v>0</v>
      </c>
      <c r="I44" s="48">
        <f t="shared" si="10"/>
        <v>0</v>
      </c>
      <c r="J44" s="48">
        <f t="shared" si="10"/>
        <v>0</v>
      </c>
      <c r="K44" s="48">
        <f t="shared" si="10"/>
        <v>0</v>
      </c>
      <c r="L44" s="48">
        <f t="shared" si="10"/>
        <v>0</v>
      </c>
      <c r="M44" s="48">
        <f t="shared" si="10"/>
        <v>0</v>
      </c>
      <c r="N44" s="48">
        <f t="shared" si="10"/>
        <v>0</v>
      </c>
      <c r="O44" s="48">
        <f t="shared" si="10"/>
        <v>0</v>
      </c>
      <c r="P44" s="48">
        <f t="shared" si="10"/>
        <v>0</v>
      </c>
      <c r="Q44" s="48">
        <f t="shared" si="10"/>
        <v>0</v>
      </c>
      <c r="R44" s="48">
        <f t="shared" si="10"/>
        <v>0</v>
      </c>
      <c r="S44" s="48">
        <f t="shared" si="10"/>
        <v>0</v>
      </c>
      <c r="T44" s="48">
        <f t="shared" si="10"/>
        <v>0</v>
      </c>
      <c r="U44" s="48">
        <f t="shared" si="10"/>
        <v>0</v>
      </c>
      <c r="V44" s="48">
        <f t="shared" si="10"/>
        <v>0</v>
      </c>
      <c r="W44" s="48">
        <f t="shared" si="10"/>
        <v>0</v>
      </c>
      <c r="X44" s="48">
        <f t="shared" si="10"/>
        <v>0</v>
      </c>
      <c r="Y44" s="48">
        <f t="shared" si="10"/>
        <v>0</v>
      </c>
      <c r="Z44" s="48">
        <f t="shared" si="10"/>
        <v>0</v>
      </c>
      <c r="AA44" s="48">
        <f t="shared" si="10"/>
        <v>0</v>
      </c>
      <c r="AB44" s="48">
        <f t="shared" si="10"/>
        <v>0</v>
      </c>
      <c r="AC44" s="48">
        <f t="shared" si="10"/>
        <v>0</v>
      </c>
      <c r="AD44" s="48">
        <f t="shared" si="10"/>
        <v>0</v>
      </c>
      <c r="AE44" s="48">
        <f t="shared" si="10"/>
        <v>0</v>
      </c>
      <c r="AF44" s="48">
        <f t="shared" si="10"/>
        <v>0</v>
      </c>
      <c r="AG44" s="48">
        <f t="shared" si="10"/>
        <v>0</v>
      </c>
      <c r="AH44" s="48">
        <f t="shared" si="10"/>
        <v>0</v>
      </c>
      <c r="AI44" s="48">
        <f t="shared" si="10"/>
        <v>0</v>
      </c>
      <c r="AJ44" s="48">
        <f t="shared" si="10"/>
        <v>0</v>
      </c>
      <c r="AK44" s="48">
        <f t="shared" si="10"/>
        <v>0</v>
      </c>
      <c r="AL44" s="48">
        <f t="shared" si="10"/>
        <v>0</v>
      </c>
      <c r="AM44" s="48">
        <f t="shared" si="10"/>
        <v>0</v>
      </c>
      <c r="AN44" s="48">
        <f t="shared" si="10"/>
        <v>0</v>
      </c>
      <c r="AO44" s="48">
        <f t="shared" si="10"/>
        <v>0</v>
      </c>
      <c r="AP44" s="48">
        <f t="shared" si="10"/>
        <v>0</v>
      </c>
      <c r="AQ44" s="48">
        <f t="shared" si="10"/>
        <v>0</v>
      </c>
      <c r="AR44" s="48">
        <f t="shared" si="10"/>
        <v>0</v>
      </c>
      <c r="AS44" s="48">
        <f t="shared" si="10"/>
        <v>0</v>
      </c>
      <c r="AT44" s="48">
        <f t="shared" si="10"/>
        <v>0</v>
      </c>
      <c r="AU44" s="48">
        <f t="shared" si="10"/>
        <v>0</v>
      </c>
      <c r="AV44" s="48">
        <f t="shared" si="10"/>
        <v>0</v>
      </c>
      <c r="AW44" s="48">
        <f t="shared" si="10"/>
        <v>0</v>
      </c>
      <c r="AX44" s="48">
        <f t="shared" si="10"/>
        <v>0</v>
      </c>
      <c r="AY44" s="48">
        <f t="shared" si="10"/>
        <v>0</v>
      </c>
      <c r="AZ44" s="48">
        <f t="shared" si="10"/>
        <v>0</v>
      </c>
      <c r="BA44" s="48">
        <f t="shared" si="10"/>
        <v>0</v>
      </c>
      <c r="BB44" s="48">
        <f t="shared" si="10"/>
        <v>0</v>
      </c>
      <c r="BC44" s="48">
        <f t="shared" si="10"/>
        <v>0</v>
      </c>
      <c r="BD44" s="46" t="e">
        <f>SUM(#REF!,#REF!,#REF!,#REF!,#REF!)</f>
        <v>#REF!</v>
      </c>
      <c r="BE44" s="46" t="e">
        <f>SUM(#REF!,#REF!,#REF!,#REF!,#REF!)</f>
        <v>#REF!</v>
      </c>
    </row>
    <row r="45" spans="1:57" ht="78.75" x14ac:dyDescent="0.2">
      <c r="A45" s="44" t="s">
        <v>117</v>
      </c>
      <c r="B45" s="47" t="s">
        <v>118</v>
      </c>
      <c r="C45" s="44" t="s">
        <v>78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8">
        <v>0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6" t="e">
        <f>SUM(#REF!,#REF!,#REF!,#REF!,#REF!)</f>
        <v>#REF!</v>
      </c>
      <c r="BE45" s="46" t="e">
        <f>SUM(#REF!,#REF!,#REF!,#REF!,#REF!)</f>
        <v>#REF!</v>
      </c>
    </row>
    <row r="46" spans="1:57" ht="78.75" x14ac:dyDescent="0.2">
      <c r="A46" s="44" t="s">
        <v>119</v>
      </c>
      <c r="B46" s="47" t="s">
        <v>120</v>
      </c>
      <c r="C46" s="44" t="s">
        <v>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8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6" t="e">
        <f>SUM(#REF!,#REF!,#REF!,#REF!,#REF!)</f>
        <v>#REF!</v>
      </c>
      <c r="BE46" s="46" t="e">
        <f>SUM(#REF!,#REF!,#REF!,#REF!,#REF!)</f>
        <v>#REF!</v>
      </c>
    </row>
    <row r="47" spans="1:57" ht="47.25" x14ac:dyDescent="0.2">
      <c r="A47" s="44" t="s">
        <v>121</v>
      </c>
      <c r="B47" s="47" t="s">
        <v>122</v>
      </c>
      <c r="C47" s="44" t="s">
        <v>78</v>
      </c>
      <c r="D47" s="48">
        <f t="shared" ref="D47:BC47" si="11">SUM(D48,D54,D57,D70)</f>
        <v>130.18414981000001</v>
      </c>
      <c r="E47" s="48">
        <f t="shared" si="11"/>
        <v>0.63073185599999992</v>
      </c>
      <c r="F47" s="48">
        <f t="shared" si="11"/>
        <v>0</v>
      </c>
      <c r="G47" s="48">
        <f t="shared" si="11"/>
        <v>0.63073185599999992</v>
      </c>
      <c r="H47" s="48">
        <f t="shared" si="11"/>
        <v>0</v>
      </c>
      <c r="I47" s="48">
        <f t="shared" si="11"/>
        <v>0</v>
      </c>
      <c r="J47" s="48">
        <f t="shared" si="11"/>
        <v>0.63073185599999992</v>
      </c>
      <c r="K47" s="48">
        <f t="shared" si="11"/>
        <v>0</v>
      </c>
      <c r="L47" s="48">
        <f t="shared" si="11"/>
        <v>0.63073185599999992</v>
      </c>
      <c r="M47" s="48">
        <f t="shared" si="11"/>
        <v>0</v>
      </c>
      <c r="N47" s="48">
        <f t="shared" si="11"/>
        <v>0</v>
      </c>
      <c r="O47" s="48">
        <f t="shared" si="11"/>
        <v>0</v>
      </c>
      <c r="P47" s="48">
        <f t="shared" si="11"/>
        <v>0</v>
      </c>
      <c r="Q47" s="48">
        <f t="shared" si="11"/>
        <v>0</v>
      </c>
      <c r="R47" s="48">
        <f t="shared" si="11"/>
        <v>0</v>
      </c>
      <c r="S47" s="48">
        <f t="shared" si="11"/>
        <v>0</v>
      </c>
      <c r="T47" s="48">
        <f t="shared" si="11"/>
        <v>0</v>
      </c>
      <c r="U47" s="48">
        <f t="shared" si="11"/>
        <v>0</v>
      </c>
      <c r="V47" s="48">
        <f t="shared" si="11"/>
        <v>0</v>
      </c>
      <c r="W47" s="48">
        <f t="shared" si="11"/>
        <v>0</v>
      </c>
      <c r="X47" s="48">
        <f t="shared" si="11"/>
        <v>0</v>
      </c>
      <c r="Y47" s="48">
        <f t="shared" si="11"/>
        <v>0</v>
      </c>
      <c r="Z47" s="48">
        <f t="shared" si="11"/>
        <v>0</v>
      </c>
      <c r="AA47" s="48">
        <f t="shared" si="11"/>
        <v>0</v>
      </c>
      <c r="AB47" s="48">
        <f t="shared" si="11"/>
        <v>0</v>
      </c>
      <c r="AC47" s="48">
        <f t="shared" si="11"/>
        <v>0</v>
      </c>
      <c r="AD47" s="48">
        <f t="shared" si="11"/>
        <v>109.34350509000001</v>
      </c>
      <c r="AE47" s="48">
        <f t="shared" si="11"/>
        <v>0.52560987999999997</v>
      </c>
      <c r="AF47" s="48">
        <f t="shared" si="11"/>
        <v>0</v>
      </c>
      <c r="AG47" s="48">
        <f t="shared" si="11"/>
        <v>0.52560987999999997</v>
      </c>
      <c r="AH47" s="48">
        <f t="shared" si="11"/>
        <v>0</v>
      </c>
      <c r="AI47" s="48">
        <f t="shared" si="11"/>
        <v>0</v>
      </c>
      <c r="AJ47" s="48">
        <f t="shared" si="11"/>
        <v>0.52560987999999997</v>
      </c>
      <c r="AK47" s="48">
        <f t="shared" si="11"/>
        <v>0</v>
      </c>
      <c r="AL47" s="48">
        <f t="shared" si="11"/>
        <v>0.52560987999999997</v>
      </c>
      <c r="AM47" s="48">
        <f t="shared" si="11"/>
        <v>0</v>
      </c>
      <c r="AN47" s="48">
        <f t="shared" si="11"/>
        <v>0</v>
      </c>
      <c r="AO47" s="48">
        <f t="shared" si="11"/>
        <v>0</v>
      </c>
      <c r="AP47" s="48">
        <f t="shared" si="11"/>
        <v>0</v>
      </c>
      <c r="AQ47" s="48">
        <f t="shared" si="11"/>
        <v>0</v>
      </c>
      <c r="AR47" s="48">
        <f t="shared" si="11"/>
        <v>0</v>
      </c>
      <c r="AS47" s="48">
        <f t="shared" si="11"/>
        <v>0</v>
      </c>
      <c r="AT47" s="48">
        <f t="shared" si="11"/>
        <v>0</v>
      </c>
      <c r="AU47" s="48">
        <f t="shared" si="11"/>
        <v>0</v>
      </c>
      <c r="AV47" s="48">
        <f t="shared" si="11"/>
        <v>0</v>
      </c>
      <c r="AW47" s="48">
        <f t="shared" si="11"/>
        <v>0</v>
      </c>
      <c r="AX47" s="48">
        <f t="shared" si="11"/>
        <v>0</v>
      </c>
      <c r="AY47" s="48">
        <f t="shared" si="11"/>
        <v>0</v>
      </c>
      <c r="AZ47" s="48">
        <f t="shared" si="11"/>
        <v>0</v>
      </c>
      <c r="BA47" s="48">
        <f t="shared" si="11"/>
        <v>0</v>
      </c>
      <c r="BB47" s="48">
        <f t="shared" si="11"/>
        <v>0</v>
      </c>
      <c r="BC47" s="48">
        <f t="shared" si="11"/>
        <v>0</v>
      </c>
      <c r="BD47" s="46" t="e">
        <f>SUM(#REF!,#REF!,#REF!,#REF!,#REF!)</f>
        <v>#REF!</v>
      </c>
      <c r="BE47" s="46" t="e">
        <f>SUM(#REF!,#REF!,#REF!,#REF!,#REF!)</f>
        <v>#REF!</v>
      </c>
    </row>
    <row r="48" spans="1:57" ht="78.75" x14ac:dyDescent="0.2">
      <c r="A48" s="44" t="s">
        <v>123</v>
      </c>
      <c r="B48" s="47" t="s">
        <v>124</v>
      </c>
      <c r="C48" s="44" t="s">
        <v>78</v>
      </c>
      <c r="D48" s="48">
        <f t="shared" ref="D48:BC48" si="12">SUM(D49,D50)</f>
        <v>40.315482959999997</v>
      </c>
      <c r="E48" s="48">
        <f t="shared" si="12"/>
        <v>0</v>
      </c>
      <c r="F48" s="48">
        <f t="shared" si="12"/>
        <v>0</v>
      </c>
      <c r="G48" s="48">
        <f t="shared" si="12"/>
        <v>0</v>
      </c>
      <c r="H48" s="48">
        <f t="shared" si="12"/>
        <v>0</v>
      </c>
      <c r="I48" s="48">
        <f t="shared" si="12"/>
        <v>0</v>
      </c>
      <c r="J48" s="48">
        <f t="shared" si="12"/>
        <v>0</v>
      </c>
      <c r="K48" s="48">
        <f t="shared" si="12"/>
        <v>0</v>
      </c>
      <c r="L48" s="48">
        <f t="shared" si="12"/>
        <v>0</v>
      </c>
      <c r="M48" s="48">
        <f t="shared" si="12"/>
        <v>0</v>
      </c>
      <c r="N48" s="48">
        <f t="shared" si="12"/>
        <v>0</v>
      </c>
      <c r="O48" s="48">
        <f t="shared" si="12"/>
        <v>0</v>
      </c>
      <c r="P48" s="48">
        <f t="shared" si="12"/>
        <v>0</v>
      </c>
      <c r="Q48" s="48">
        <f t="shared" si="12"/>
        <v>0</v>
      </c>
      <c r="R48" s="48">
        <f t="shared" si="12"/>
        <v>0</v>
      </c>
      <c r="S48" s="48">
        <f t="shared" si="12"/>
        <v>0</v>
      </c>
      <c r="T48" s="48">
        <f t="shared" si="12"/>
        <v>0</v>
      </c>
      <c r="U48" s="48">
        <f t="shared" si="12"/>
        <v>0</v>
      </c>
      <c r="V48" s="48">
        <f t="shared" si="12"/>
        <v>0</v>
      </c>
      <c r="W48" s="48">
        <f t="shared" si="12"/>
        <v>0</v>
      </c>
      <c r="X48" s="48">
        <f t="shared" si="12"/>
        <v>0</v>
      </c>
      <c r="Y48" s="48">
        <f t="shared" si="12"/>
        <v>0</v>
      </c>
      <c r="Z48" s="48">
        <f t="shared" si="12"/>
        <v>0</v>
      </c>
      <c r="AA48" s="48">
        <f t="shared" si="12"/>
        <v>0</v>
      </c>
      <c r="AB48" s="48">
        <f t="shared" si="12"/>
        <v>0</v>
      </c>
      <c r="AC48" s="48">
        <f t="shared" si="12"/>
        <v>0</v>
      </c>
      <c r="AD48" s="48">
        <f t="shared" si="12"/>
        <v>34.452949369999999</v>
      </c>
      <c r="AE48" s="48">
        <f t="shared" si="12"/>
        <v>0</v>
      </c>
      <c r="AF48" s="48">
        <f t="shared" si="12"/>
        <v>0</v>
      </c>
      <c r="AG48" s="48">
        <f t="shared" si="12"/>
        <v>0</v>
      </c>
      <c r="AH48" s="48">
        <f t="shared" si="12"/>
        <v>0</v>
      </c>
      <c r="AI48" s="48">
        <f t="shared" si="12"/>
        <v>0</v>
      </c>
      <c r="AJ48" s="48">
        <f t="shared" si="12"/>
        <v>0</v>
      </c>
      <c r="AK48" s="48">
        <f t="shared" si="12"/>
        <v>0</v>
      </c>
      <c r="AL48" s="48">
        <f t="shared" si="12"/>
        <v>0</v>
      </c>
      <c r="AM48" s="48">
        <f t="shared" si="12"/>
        <v>0</v>
      </c>
      <c r="AN48" s="48">
        <f t="shared" si="12"/>
        <v>0</v>
      </c>
      <c r="AO48" s="48">
        <f t="shared" si="12"/>
        <v>0</v>
      </c>
      <c r="AP48" s="48">
        <f t="shared" si="12"/>
        <v>0</v>
      </c>
      <c r="AQ48" s="48">
        <f t="shared" si="12"/>
        <v>0</v>
      </c>
      <c r="AR48" s="48">
        <f t="shared" si="12"/>
        <v>0</v>
      </c>
      <c r="AS48" s="48">
        <f t="shared" si="12"/>
        <v>0</v>
      </c>
      <c r="AT48" s="48">
        <f t="shared" si="12"/>
        <v>0</v>
      </c>
      <c r="AU48" s="48">
        <f t="shared" si="12"/>
        <v>0</v>
      </c>
      <c r="AV48" s="48">
        <f t="shared" si="12"/>
        <v>0</v>
      </c>
      <c r="AW48" s="48">
        <f t="shared" si="12"/>
        <v>0</v>
      </c>
      <c r="AX48" s="48">
        <f t="shared" si="12"/>
        <v>0</v>
      </c>
      <c r="AY48" s="48">
        <f t="shared" si="12"/>
        <v>0</v>
      </c>
      <c r="AZ48" s="48">
        <f t="shared" si="12"/>
        <v>0</v>
      </c>
      <c r="BA48" s="48">
        <f t="shared" si="12"/>
        <v>0</v>
      </c>
      <c r="BB48" s="48">
        <f t="shared" si="12"/>
        <v>0</v>
      </c>
      <c r="BC48" s="48">
        <f t="shared" si="12"/>
        <v>0</v>
      </c>
      <c r="BD48" s="46" t="e">
        <f>SUM(#REF!,#REF!,#REF!,#REF!,#REF!)</f>
        <v>#REF!</v>
      </c>
      <c r="BE48" s="46" t="e">
        <f>SUM(#REF!,#REF!,#REF!,#REF!,#REF!)</f>
        <v>#REF!</v>
      </c>
    </row>
    <row r="49" spans="1:57" ht="31.5" x14ac:dyDescent="0.2">
      <c r="A49" s="44" t="s">
        <v>125</v>
      </c>
      <c r="B49" s="47" t="s">
        <v>126</v>
      </c>
      <c r="C49" s="44" t="s">
        <v>78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>
        <v>0</v>
      </c>
      <c r="AU49" s="48">
        <v>0</v>
      </c>
      <c r="AV49" s="48">
        <v>0</v>
      </c>
      <c r="AW49" s="48">
        <v>0</v>
      </c>
      <c r="AX49" s="48">
        <v>0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6" t="e">
        <f>SUM(#REF!,#REF!,#REF!,#REF!,#REF!)</f>
        <v>#REF!</v>
      </c>
      <c r="BE49" s="46" t="e">
        <f>SUM(#REF!,#REF!,#REF!,#REF!,#REF!)</f>
        <v>#REF!</v>
      </c>
    </row>
    <row r="50" spans="1:57" ht="63" x14ac:dyDescent="0.2">
      <c r="A50" s="44" t="s">
        <v>127</v>
      </c>
      <c r="B50" s="47" t="s">
        <v>128</v>
      </c>
      <c r="C50" s="44" t="s">
        <v>78</v>
      </c>
      <c r="D50" s="48">
        <f>SUM(D51:D53)</f>
        <v>40.315482959999997</v>
      </c>
      <c r="E50" s="48">
        <f t="shared" ref="E50:BC50" si="13">SUM(E51:E52)</f>
        <v>0</v>
      </c>
      <c r="F50" s="48">
        <f t="shared" si="13"/>
        <v>0</v>
      </c>
      <c r="G50" s="48">
        <f t="shared" si="13"/>
        <v>0</v>
      </c>
      <c r="H50" s="48">
        <f t="shared" si="13"/>
        <v>0</v>
      </c>
      <c r="I50" s="48">
        <f t="shared" si="13"/>
        <v>0</v>
      </c>
      <c r="J50" s="48">
        <f t="shared" si="13"/>
        <v>0</v>
      </c>
      <c r="K50" s="48">
        <f t="shared" si="13"/>
        <v>0</v>
      </c>
      <c r="L50" s="48">
        <f t="shared" si="13"/>
        <v>0</v>
      </c>
      <c r="M50" s="48">
        <f t="shared" si="13"/>
        <v>0</v>
      </c>
      <c r="N50" s="48">
        <f t="shared" si="13"/>
        <v>0</v>
      </c>
      <c r="O50" s="48">
        <f t="shared" si="13"/>
        <v>0</v>
      </c>
      <c r="P50" s="48">
        <f t="shared" si="13"/>
        <v>0</v>
      </c>
      <c r="Q50" s="48">
        <f t="shared" si="13"/>
        <v>0</v>
      </c>
      <c r="R50" s="48">
        <f t="shared" si="13"/>
        <v>0</v>
      </c>
      <c r="S50" s="48">
        <f t="shared" si="13"/>
        <v>0</v>
      </c>
      <c r="T50" s="48">
        <f t="shared" si="13"/>
        <v>0</v>
      </c>
      <c r="U50" s="48">
        <f t="shared" si="13"/>
        <v>0</v>
      </c>
      <c r="V50" s="48">
        <f t="shared" si="13"/>
        <v>0</v>
      </c>
      <c r="W50" s="48">
        <f t="shared" si="13"/>
        <v>0</v>
      </c>
      <c r="X50" s="48">
        <f t="shared" si="13"/>
        <v>0</v>
      </c>
      <c r="Y50" s="48">
        <f t="shared" si="13"/>
        <v>0</v>
      </c>
      <c r="Z50" s="48">
        <f t="shared" si="13"/>
        <v>0</v>
      </c>
      <c r="AA50" s="48">
        <f t="shared" si="13"/>
        <v>0</v>
      </c>
      <c r="AB50" s="48">
        <f t="shared" si="13"/>
        <v>0</v>
      </c>
      <c r="AC50" s="48">
        <f t="shared" si="13"/>
        <v>0</v>
      </c>
      <c r="AD50" s="48">
        <f>SUM(AD51:AD53)</f>
        <v>34.452949369999999</v>
      </c>
      <c r="AE50" s="48">
        <f t="shared" si="13"/>
        <v>0</v>
      </c>
      <c r="AF50" s="48">
        <f t="shared" si="13"/>
        <v>0</v>
      </c>
      <c r="AG50" s="48">
        <f t="shared" si="13"/>
        <v>0</v>
      </c>
      <c r="AH50" s="48">
        <f t="shared" si="13"/>
        <v>0</v>
      </c>
      <c r="AI50" s="48">
        <f t="shared" si="13"/>
        <v>0</v>
      </c>
      <c r="AJ50" s="48">
        <f t="shared" si="13"/>
        <v>0</v>
      </c>
      <c r="AK50" s="48">
        <f t="shared" si="13"/>
        <v>0</v>
      </c>
      <c r="AL50" s="48">
        <f t="shared" si="13"/>
        <v>0</v>
      </c>
      <c r="AM50" s="48">
        <f t="shared" si="13"/>
        <v>0</v>
      </c>
      <c r="AN50" s="48">
        <f t="shared" si="13"/>
        <v>0</v>
      </c>
      <c r="AO50" s="48">
        <f t="shared" si="13"/>
        <v>0</v>
      </c>
      <c r="AP50" s="48">
        <f t="shared" si="13"/>
        <v>0</v>
      </c>
      <c r="AQ50" s="48">
        <f t="shared" si="13"/>
        <v>0</v>
      </c>
      <c r="AR50" s="48">
        <f t="shared" si="13"/>
        <v>0</v>
      </c>
      <c r="AS50" s="48">
        <f t="shared" si="13"/>
        <v>0</v>
      </c>
      <c r="AT50" s="48">
        <f t="shared" si="13"/>
        <v>0</v>
      </c>
      <c r="AU50" s="48">
        <f t="shared" si="13"/>
        <v>0</v>
      </c>
      <c r="AV50" s="48">
        <f t="shared" si="13"/>
        <v>0</v>
      </c>
      <c r="AW50" s="48">
        <f t="shared" si="13"/>
        <v>0</v>
      </c>
      <c r="AX50" s="48">
        <f t="shared" si="13"/>
        <v>0</v>
      </c>
      <c r="AY50" s="48">
        <f t="shared" si="13"/>
        <v>0</v>
      </c>
      <c r="AZ50" s="48">
        <f t="shared" si="13"/>
        <v>0</v>
      </c>
      <c r="BA50" s="48">
        <f t="shared" si="13"/>
        <v>0</v>
      </c>
      <c r="BB50" s="48">
        <f t="shared" si="13"/>
        <v>0</v>
      </c>
      <c r="BC50" s="48">
        <f t="shared" si="13"/>
        <v>0</v>
      </c>
      <c r="BD50" s="46" t="e">
        <f>SUM(#REF!,#REF!,#REF!,#REF!,#REF!)</f>
        <v>#REF!</v>
      </c>
      <c r="BE50" s="46" t="e">
        <f>SUM(#REF!,#REF!,#REF!,#REF!,#REF!)</f>
        <v>#REF!</v>
      </c>
    </row>
    <row r="51" spans="1:57" ht="31.5" x14ac:dyDescent="0.2">
      <c r="A51" s="44" t="s">
        <v>129</v>
      </c>
      <c r="B51" s="47" t="s">
        <v>130</v>
      </c>
      <c r="C51" s="44" t="s">
        <v>131</v>
      </c>
      <c r="D51" s="48">
        <f>[1]F0514_1037000158513_10_69_0!S50</f>
        <v>5.1402814100000001</v>
      </c>
      <c r="E51" s="48">
        <f>J51+O51+T51+Y51</f>
        <v>0</v>
      </c>
      <c r="F51" s="48">
        <f t="shared" ref="F51:I53" si="14">K51+P51+U51+Z51</f>
        <v>0</v>
      </c>
      <c r="G51" s="48">
        <f t="shared" si="14"/>
        <v>0</v>
      </c>
      <c r="H51" s="48">
        <f t="shared" si="14"/>
        <v>0</v>
      </c>
      <c r="I51" s="48">
        <f t="shared" si="14"/>
        <v>0</v>
      </c>
      <c r="J51" s="48">
        <f>SUM(K51:N51)</f>
        <v>0</v>
      </c>
      <c r="K51" s="48">
        <v>0</v>
      </c>
      <c r="L51" s="48">
        <v>0</v>
      </c>
      <c r="M51" s="48">
        <v>0</v>
      </c>
      <c r="N51" s="48">
        <v>0</v>
      </c>
      <c r="O51" s="48">
        <f>SUM(P51:S51)</f>
        <v>0</v>
      </c>
      <c r="P51" s="48">
        <v>0</v>
      </c>
      <c r="Q51" s="48">
        <v>0</v>
      </c>
      <c r="R51" s="48">
        <v>0</v>
      </c>
      <c r="S51" s="48">
        <v>0</v>
      </c>
      <c r="T51" s="48">
        <f>SUM(U51:X51)</f>
        <v>0</v>
      </c>
      <c r="U51" s="48">
        <v>0</v>
      </c>
      <c r="V51" s="48">
        <v>0</v>
      </c>
      <c r="W51" s="48">
        <v>0</v>
      </c>
      <c r="X51" s="48">
        <v>0</v>
      </c>
      <c r="Y51" s="48">
        <f>SUM(Z51:AC51)</f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f>[1]F0514_1037000158513_12_69_0!K50</f>
        <v>5.1402814100000001</v>
      </c>
      <c r="AE51" s="48">
        <f>AJ51+AO51+AT51+AY51</f>
        <v>0</v>
      </c>
      <c r="AF51" s="48">
        <f t="shared" ref="AF51:AI53" si="15">AK51+AP51+AU51+AZ51</f>
        <v>0</v>
      </c>
      <c r="AG51" s="48">
        <f t="shared" si="15"/>
        <v>0</v>
      </c>
      <c r="AH51" s="48">
        <f t="shared" si="15"/>
        <v>0</v>
      </c>
      <c r="AI51" s="48">
        <f t="shared" si="15"/>
        <v>0</v>
      </c>
      <c r="AJ51" s="48">
        <f>SUM(AK51:AN51)</f>
        <v>0</v>
      </c>
      <c r="AK51" s="48">
        <v>0</v>
      </c>
      <c r="AL51" s="48">
        <v>0</v>
      </c>
      <c r="AM51" s="48">
        <v>0</v>
      </c>
      <c r="AN51" s="48">
        <v>0</v>
      </c>
      <c r="AO51" s="48">
        <f>SUM(AP51:AS51)</f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f>SUM(AU51:AX51)</f>
        <v>0</v>
      </c>
      <c r="AU51" s="48">
        <v>0</v>
      </c>
      <c r="AV51" s="48">
        <v>0</v>
      </c>
      <c r="AW51" s="48">
        <v>0</v>
      </c>
      <c r="AX51" s="48">
        <v>0</v>
      </c>
      <c r="AY51" s="48">
        <f>SUM(AZ51:BC51)</f>
        <v>0</v>
      </c>
      <c r="AZ51" s="48">
        <v>0</v>
      </c>
      <c r="BA51" s="48">
        <v>0</v>
      </c>
      <c r="BB51" s="48">
        <v>0</v>
      </c>
      <c r="BC51" s="48">
        <v>0</v>
      </c>
      <c r="BD51" s="46" t="e">
        <f>SUM(#REF!,#REF!,#REF!,#REF!,#REF!)</f>
        <v>#REF!</v>
      </c>
      <c r="BE51" s="46" t="e">
        <f>SUM(#REF!,#REF!,#REF!,#REF!,#REF!)</f>
        <v>#REF!</v>
      </c>
    </row>
    <row r="52" spans="1:57" ht="31.5" x14ac:dyDescent="0.2">
      <c r="A52" s="44" t="s">
        <v>132</v>
      </c>
      <c r="B52" s="47" t="s">
        <v>133</v>
      </c>
      <c r="C52" s="44" t="s">
        <v>134</v>
      </c>
      <c r="D52" s="48">
        <f>[1]F0514_1037000158513_10_69_0!S51</f>
        <v>6.6164544100000002</v>
      </c>
      <c r="E52" s="48">
        <f t="shared" ref="E52:E53" si="16">J52+O52+T52+Y52</f>
        <v>0</v>
      </c>
      <c r="F52" s="48">
        <f t="shared" si="14"/>
        <v>0</v>
      </c>
      <c r="G52" s="48">
        <f t="shared" si="14"/>
        <v>0</v>
      </c>
      <c r="H52" s="48">
        <f t="shared" si="14"/>
        <v>0</v>
      </c>
      <c r="I52" s="48">
        <f t="shared" si="14"/>
        <v>0</v>
      </c>
      <c r="J52" s="48">
        <f t="shared" ref="J52:J53" si="17">SUM(K52:N52)</f>
        <v>0</v>
      </c>
      <c r="K52" s="48">
        <v>0</v>
      </c>
      <c r="L52" s="48">
        <v>0</v>
      </c>
      <c r="M52" s="48">
        <v>0</v>
      </c>
      <c r="N52" s="48">
        <v>0</v>
      </c>
      <c r="O52" s="48">
        <f t="shared" ref="O52:O53" si="18">SUM(P52:S52)</f>
        <v>0</v>
      </c>
      <c r="P52" s="48">
        <v>0</v>
      </c>
      <c r="Q52" s="48">
        <v>0</v>
      </c>
      <c r="R52" s="48">
        <v>0</v>
      </c>
      <c r="S52" s="48">
        <v>0</v>
      </c>
      <c r="T52" s="48">
        <f t="shared" ref="T52:T53" si="19">SUM(U52:X52)</f>
        <v>0</v>
      </c>
      <c r="U52" s="48">
        <v>0</v>
      </c>
      <c r="V52" s="48">
        <v>0</v>
      </c>
      <c r="W52" s="48">
        <v>0</v>
      </c>
      <c r="X52" s="48">
        <v>0</v>
      </c>
      <c r="Y52" s="48">
        <f t="shared" ref="Y52:Y53" si="20">SUM(Z52:AC52)</f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f>[1]F0514_1037000158513_12_69_0!K51</f>
        <v>5.5137120099999999</v>
      </c>
      <c r="AE52" s="48">
        <f t="shared" ref="AE52:AE53" si="21">AJ52+AO52+AT52+AY52</f>
        <v>0</v>
      </c>
      <c r="AF52" s="48">
        <f t="shared" si="15"/>
        <v>0</v>
      </c>
      <c r="AG52" s="48">
        <f t="shared" si="15"/>
        <v>0</v>
      </c>
      <c r="AH52" s="48">
        <f t="shared" si="15"/>
        <v>0</v>
      </c>
      <c r="AI52" s="48">
        <f t="shared" si="15"/>
        <v>0</v>
      </c>
      <c r="AJ52" s="48">
        <f t="shared" ref="AJ52:AJ53" si="22">SUM(AK52:AN52)</f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f t="shared" ref="AO52:AO53" si="23">SUM(AP52:AS52)</f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f t="shared" ref="AT52:AT53" si="24">SUM(AU52:AX52)</f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f t="shared" ref="AY52:AY53" si="25">SUM(AZ52:BC52)</f>
        <v>0</v>
      </c>
      <c r="AZ52" s="48">
        <v>0</v>
      </c>
      <c r="BA52" s="48">
        <v>0</v>
      </c>
      <c r="BB52" s="48">
        <v>0</v>
      </c>
      <c r="BC52" s="48">
        <v>0</v>
      </c>
      <c r="BD52" s="46" t="e">
        <f>SUM(#REF!,#REF!,#REF!,#REF!,#REF!)</f>
        <v>#REF!</v>
      </c>
      <c r="BE52" s="46" t="e">
        <f>SUM(#REF!,#REF!,#REF!,#REF!,#REF!)</f>
        <v>#REF!</v>
      </c>
    </row>
    <row r="53" spans="1:57" ht="15.75" x14ac:dyDescent="0.2">
      <c r="A53" s="44" t="s">
        <v>135</v>
      </c>
      <c r="B53" s="47" t="s">
        <v>136</v>
      </c>
      <c r="C53" s="44" t="s">
        <v>137</v>
      </c>
      <c r="D53" s="48">
        <f>[1]F0514_1037000158513_10_69_0!S52</f>
        <v>28.558747139999998</v>
      </c>
      <c r="E53" s="48">
        <f t="shared" si="16"/>
        <v>0</v>
      </c>
      <c r="F53" s="48">
        <f t="shared" si="14"/>
        <v>0</v>
      </c>
      <c r="G53" s="48">
        <f t="shared" si="14"/>
        <v>0</v>
      </c>
      <c r="H53" s="48">
        <f t="shared" si="14"/>
        <v>0</v>
      </c>
      <c r="I53" s="48">
        <f t="shared" si="14"/>
        <v>0</v>
      </c>
      <c r="J53" s="48">
        <f t="shared" si="17"/>
        <v>0</v>
      </c>
      <c r="K53" s="48">
        <v>0</v>
      </c>
      <c r="L53" s="48">
        <v>0</v>
      </c>
      <c r="M53" s="48">
        <v>0</v>
      </c>
      <c r="N53" s="48">
        <v>0</v>
      </c>
      <c r="O53" s="48">
        <f t="shared" si="18"/>
        <v>0</v>
      </c>
      <c r="P53" s="48">
        <v>0</v>
      </c>
      <c r="Q53" s="48">
        <v>0</v>
      </c>
      <c r="R53" s="48">
        <v>0</v>
      </c>
      <c r="S53" s="48">
        <v>0</v>
      </c>
      <c r="T53" s="48">
        <f t="shared" si="19"/>
        <v>0</v>
      </c>
      <c r="U53" s="48">
        <v>0</v>
      </c>
      <c r="V53" s="48">
        <v>0</v>
      </c>
      <c r="W53" s="48">
        <v>0</v>
      </c>
      <c r="X53" s="48">
        <v>0</v>
      </c>
      <c r="Y53" s="48">
        <f t="shared" si="20"/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f>[1]F0514_1037000158513_12_69_0!K52</f>
        <v>23.79895595</v>
      </c>
      <c r="AE53" s="48">
        <f t="shared" si="21"/>
        <v>0</v>
      </c>
      <c r="AF53" s="48">
        <f t="shared" si="15"/>
        <v>0</v>
      </c>
      <c r="AG53" s="48">
        <f t="shared" si="15"/>
        <v>0</v>
      </c>
      <c r="AH53" s="48">
        <f t="shared" si="15"/>
        <v>0</v>
      </c>
      <c r="AI53" s="48">
        <f t="shared" si="15"/>
        <v>0</v>
      </c>
      <c r="AJ53" s="48">
        <f t="shared" si="22"/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f t="shared" si="23"/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f t="shared" si="24"/>
        <v>0</v>
      </c>
      <c r="AU53" s="48">
        <v>0</v>
      </c>
      <c r="AV53" s="48">
        <v>0</v>
      </c>
      <c r="AW53" s="48">
        <v>0</v>
      </c>
      <c r="AX53" s="48">
        <v>0</v>
      </c>
      <c r="AY53" s="48">
        <f t="shared" si="25"/>
        <v>0</v>
      </c>
      <c r="AZ53" s="48">
        <v>0</v>
      </c>
      <c r="BA53" s="48">
        <v>0</v>
      </c>
      <c r="BB53" s="48">
        <v>0</v>
      </c>
      <c r="BC53" s="48">
        <v>0</v>
      </c>
      <c r="BD53" s="46" t="e">
        <f>SUM(#REF!,#REF!,#REF!,#REF!,#REF!)</f>
        <v>#REF!</v>
      </c>
      <c r="BE53" s="46" t="e">
        <f>SUM(#REF!,#REF!,#REF!,#REF!,#REF!)</f>
        <v>#REF!</v>
      </c>
    </row>
    <row r="54" spans="1:57" ht="47.25" x14ac:dyDescent="0.2">
      <c r="A54" s="44" t="s">
        <v>138</v>
      </c>
      <c r="B54" s="47" t="s">
        <v>139</v>
      </c>
      <c r="C54" s="44" t="s">
        <v>78</v>
      </c>
      <c r="D54" s="48">
        <f t="shared" ref="D54:BC54" si="26">SUM(D55,D56)</f>
        <v>0</v>
      </c>
      <c r="E54" s="48">
        <f t="shared" si="26"/>
        <v>0</v>
      </c>
      <c r="F54" s="48">
        <f t="shared" si="26"/>
        <v>0</v>
      </c>
      <c r="G54" s="48">
        <f t="shared" si="26"/>
        <v>0</v>
      </c>
      <c r="H54" s="48">
        <f t="shared" si="26"/>
        <v>0</v>
      </c>
      <c r="I54" s="48">
        <f t="shared" si="26"/>
        <v>0</v>
      </c>
      <c r="J54" s="48">
        <f t="shared" si="26"/>
        <v>0</v>
      </c>
      <c r="K54" s="48">
        <f t="shared" si="26"/>
        <v>0</v>
      </c>
      <c r="L54" s="48">
        <f t="shared" si="26"/>
        <v>0</v>
      </c>
      <c r="M54" s="48">
        <f t="shared" si="26"/>
        <v>0</v>
      </c>
      <c r="N54" s="48">
        <f t="shared" si="26"/>
        <v>0</v>
      </c>
      <c r="O54" s="48">
        <f t="shared" si="26"/>
        <v>0</v>
      </c>
      <c r="P54" s="48">
        <f t="shared" si="26"/>
        <v>0</v>
      </c>
      <c r="Q54" s="48">
        <f t="shared" si="26"/>
        <v>0</v>
      </c>
      <c r="R54" s="48">
        <f t="shared" si="26"/>
        <v>0</v>
      </c>
      <c r="S54" s="48">
        <f t="shared" si="26"/>
        <v>0</v>
      </c>
      <c r="T54" s="48">
        <f t="shared" si="26"/>
        <v>0</v>
      </c>
      <c r="U54" s="48">
        <f t="shared" si="26"/>
        <v>0</v>
      </c>
      <c r="V54" s="48">
        <f t="shared" si="26"/>
        <v>0</v>
      </c>
      <c r="W54" s="48">
        <f t="shared" si="26"/>
        <v>0</v>
      </c>
      <c r="X54" s="48">
        <f t="shared" si="26"/>
        <v>0</v>
      </c>
      <c r="Y54" s="48">
        <f t="shared" si="26"/>
        <v>0</v>
      </c>
      <c r="Z54" s="48">
        <f t="shared" si="26"/>
        <v>0</v>
      </c>
      <c r="AA54" s="48">
        <f t="shared" si="26"/>
        <v>0</v>
      </c>
      <c r="AB54" s="48">
        <f t="shared" si="26"/>
        <v>0</v>
      </c>
      <c r="AC54" s="48">
        <f t="shared" si="26"/>
        <v>0</v>
      </c>
      <c r="AD54" s="48">
        <f t="shared" si="26"/>
        <v>0</v>
      </c>
      <c r="AE54" s="48">
        <f t="shared" si="26"/>
        <v>0</v>
      </c>
      <c r="AF54" s="48">
        <f t="shared" si="26"/>
        <v>0</v>
      </c>
      <c r="AG54" s="48">
        <f t="shared" si="26"/>
        <v>0</v>
      </c>
      <c r="AH54" s="48">
        <f t="shared" si="26"/>
        <v>0</v>
      </c>
      <c r="AI54" s="48">
        <f t="shared" si="26"/>
        <v>0</v>
      </c>
      <c r="AJ54" s="48">
        <f t="shared" si="26"/>
        <v>0</v>
      </c>
      <c r="AK54" s="48">
        <f t="shared" si="26"/>
        <v>0</v>
      </c>
      <c r="AL54" s="48">
        <f t="shared" si="26"/>
        <v>0</v>
      </c>
      <c r="AM54" s="48">
        <f t="shared" si="26"/>
        <v>0</v>
      </c>
      <c r="AN54" s="48">
        <f t="shared" si="26"/>
        <v>0</v>
      </c>
      <c r="AO54" s="48">
        <f t="shared" si="26"/>
        <v>0</v>
      </c>
      <c r="AP54" s="48">
        <f t="shared" si="26"/>
        <v>0</v>
      </c>
      <c r="AQ54" s="48">
        <f t="shared" si="26"/>
        <v>0</v>
      </c>
      <c r="AR54" s="48">
        <f t="shared" si="26"/>
        <v>0</v>
      </c>
      <c r="AS54" s="48">
        <f t="shared" si="26"/>
        <v>0</v>
      </c>
      <c r="AT54" s="48">
        <f t="shared" si="26"/>
        <v>0</v>
      </c>
      <c r="AU54" s="48">
        <f t="shared" si="26"/>
        <v>0</v>
      </c>
      <c r="AV54" s="48">
        <f t="shared" si="26"/>
        <v>0</v>
      </c>
      <c r="AW54" s="48">
        <f t="shared" si="26"/>
        <v>0</v>
      </c>
      <c r="AX54" s="48">
        <f t="shared" si="26"/>
        <v>0</v>
      </c>
      <c r="AY54" s="48">
        <f t="shared" si="26"/>
        <v>0</v>
      </c>
      <c r="AZ54" s="48">
        <f t="shared" si="26"/>
        <v>0</v>
      </c>
      <c r="BA54" s="48">
        <f t="shared" si="26"/>
        <v>0</v>
      </c>
      <c r="BB54" s="48">
        <f t="shared" si="26"/>
        <v>0</v>
      </c>
      <c r="BC54" s="48">
        <f t="shared" si="26"/>
        <v>0</v>
      </c>
      <c r="BD54" s="46" t="e">
        <f>SUM(#REF!,#REF!,#REF!,#REF!,#REF!)</f>
        <v>#REF!</v>
      </c>
      <c r="BE54" s="46" t="e">
        <f>SUM(#REF!,#REF!,#REF!,#REF!,#REF!)</f>
        <v>#REF!</v>
      </c>
    </row>
    <row r="55" spans="1:57" ht="31.5" x14ac:dyDescent="0.2">
      <c r="A55" s="44" t="s">
        <v>140</v>
      </c>
      <c r="B55" s="47" t="s">
        <v>141</v>
      </c>
      <c r="C55" s="44" t="s">
        <v>78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v>0</v>
      </c>
      <c r="AU55" s="48">
        <v>0</v>
      </c>
      <c r="AV55" s="48">
        <v>0</v>
      </c>
      <c r="AW55" s="48">
        <v>0</v>
      </c>
      <c r="AX55" s="48">
        <v>0</v>
      </c>
      <c r="AY55" s="48">
        <v>0</v>
      </c>
      <c r="AZ55" s="48">
        <v>0</v>
      </c>
      <c r="BA55" s="48">
        <v>0</v>
      </c>
      <c r="BB55" s="48">
        <v>0</v>
      </c>
      <c r="BC55" s="48">
        <v>0</v>
      </c>
      <c r="BD55" s="46" t="e">
        <f>SUM(#REF!,#REF!,#REF!,#REF!,#REF!)</f>
        <v>#REF!</v>
      </c>
      <c r="BE55" s="46" t="e">
        <f>SUM(#REF!,#REF!,#REF!,#REF!,#REF!)</f>
        <v>#REF!</v>
      </c>
    </row>
    <row r="56" spans="1:57" ht="47.25" x14ac:dyDescent="0.2">
      <c r="A56" s="44" t="s">
        <v>142</v>
      </c>
      <c r="B56" s="47" t="s">
        <v>143</v>
      </c>
      <c r="C56" s="44" t="s">
        <v>78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48">
        <v>0</v>
      </c>
      <c r="AT56" s="48">
        <v>0</v>
      </c>
      <c r="AU56" s="48">
        <v>0</v>
      </c>
      <c r="AV56" s="48">
        <v>0</v>
      </c>
      <c r="AW56" s="48">
        <v>0</v>
      </c>
      <c r="AX56" s="48">
        <v>0</v>
      </c>
      <c r="AY56" s="48">
        <v>0</v>
      </c>
      <c r="AZ56" s="48">
        <v>0</v>
      </c>
      <c r="BA56" s="48">
        <v>0</v>
      </c>
      <c r="BB56" s="48">
        <v>0</v>
      </c>
      <c r="BC56" s="48">
        <v>0</v>
      </c>
      <c r="BD56" s="46" t="e">
        <f>SUM(#REF!,#REF!,#REF!,#REF!,#REF!)</f>
        <v>#REF!</v>
      </c>
      <c r="BE56" s="46" t="e">
        <f>SUM(#REF!,#REF!,#REF!,#REF!,#REF!)</f>
        <v>#REF!</v>
      </c>
    </row>
    <row r="57" spans="1:57" ht="47.25" x14ac:dyDescent="0.2">
      <c r="A57" s="44" t="s">
        <v>144</v>
      </c>
      <c r="B57" s="47" t="s">
        <v>145</v>
      </c>
      <c r="C57" s="44" t="s">
        <v>78</v>
      </c>
      <c r="D57" s="48">
        <f t="shared" ref="D57:BC57" si="27">SUM(D58,D61,D62,D63,D64,D67,D68,D69)</f>
        <v>89.868666850000011</v>
      </c>
      <c r="E57" s="48">
        <f t="shared" si="27"/>
        <v>0.63073185599999992</v>
      </c>
      <c r="F57" s="48">
        <f t="shared" si="27"/>
        <v>0</v>
      </c>
      <c r="G57" s="48">
        <f t="shared" si="27"/>
        <v>0.63073185599999992</v>
      </c>
      <c r="H57" s="48">
        <f t="shared" si="27"/>
        <v>0</v>
      </c>
      <c r="I57" s="48">
        <f t="shared" si="27"/>
        <v>0</v>
      </c>
      <c r="J57" s="48">
        <f t="shared" si="27"/>
        <v>0.63073185599999992</v>
      </c>
      <c r="K57" s="48">
        <f t="shared" si="27"/>
        <v>0</v>
      </c>
      <c r="L57" s="48">
        <f t="shared" si="27"/>
        <v>0.63073185599999992</v>
      </c>
      <c r="M57" s="48">
        <f t="shared" si="27"/>
        <v>0</v>
      </c>
      <c r="N57" s="48">
        <f t="shared" si="27"/>
        <v>0</v>
      </c>
      <c r="O57" s="48">
        <f t="shared" si="27"/>
        <v>0</v>
      </c>
      <c r="P57" s="48">
        <f t="shared" si="27"/>
        <v>0</v>
      </c>
      <c r="Q57" s="48">
        <f t="shared" si="27"/>
        <v>0</v>
      </c>
      <c r="R57" s="48">
        <f t="shared" si="27"/>
        <v>0</v>
      </c>
      <c r="S57" s="48">
        <f t="shared" si="27"/>
        <v>0</v>
      </c>
      <c r="T57" s="48">
        <f t="shared" si="27"/>
        <v>0</v>
      </c>
      <c r="U57" s="48">
        <f t="shared" si="27"/>
        <v>0</v>
      </c>
      <c r="V57" s="48">
        <f t="shared" si="27"/>
        <v>0</v>
      </c>
      <c r="W57" s="48">
        <f t="shared" si="27"/>
        <v>0</v>
      </c>
      <c r="X57" s="48">
        <f t="shared" si="27"/>
        <v>0</v>
      </c>
      <c r="Y57" s="48">
        <f t="shared" si="27"/>
        <v>0</v>
      </c>
      <c r="Z57" s="48">
        <f t="shared" si="27"/>
        <v>0</v>
      </c>
      <c r="AA57" s="48">
        <f t="shared" si="27"/>
        <v>0</v>
      </c>
      <c r="AB57" s="48">
        <f t="shared" si="27"/>
        <v>0</v>
      </c>
      <c r="AC57" s="48">
        <f t="shared" si="27"/>
        <v>0</v>
      </c>
      <c r="AD57" s="48">
        <f t="shared" si="27"/>
        <v>74.890555720000009</v>
      </c>
      <c r="AE57" s="48">
        <f t="shared" si="27"/>
        <v>0.52560987999999997</v>
      </c>
      <c r="AF57" s="48">
        <f t="shared" si="27"/>
        <v>0</v>
      </c>
      <c r="AG57" s="48">
        <f t="shared" si="27"/>
        <v>0.52560987999999997</v>
      </c>
      <c r="AH57" s="48">
        <f t="shared" si="27"/>
        <v>0</v>
      </c>
      <c r="AI57" s="48">
        <f t="shared" si="27"/>
        <v>0</v>
      </c>
      <c r="AJ57" s="48">
        <f t="shared" si="27"/>
        <v>0.52560987999999997</v>
      </c>
      <c r="AK57" s="48">
        <f t="shared" si="27"/>
        <v>0</v>
      </c>
      <c r="AL57" s="48">
        <f t="shared" si="27"/>
        <v>0.52560987999999997</v>
      </c>
      <c r="AM57" s="48">
        <f t="shared" si="27"/>
        <v>0</v>
      </c>
      <c r="AN57" s="48">
        <f t="shared" si="27"/>
        <v>0</v>
      </c>
      <c r="AO57" s="48">
        <f t="shared" si="27"/>
        <v>0</v>
      </c>
      <c r="AP57" s="48">
        <f t="shared" si="27"/>
        <v>0</v>
      </c>
      <c r="AQ57" s="48">
        <f t="shared" si="27"/>
        <v>0</v>
      </c>
      <c r="AR57" s="48">
        <f t="shared" si="27"/>
        <v>0</v>
      </c>
      <c r="AS57" s="48">
        <f t="shared" si="27"/>
        <v>0</v>
      </c>
      <c r="AT57" s="48">
        <f t="shared" si="27"/>
        <v>0</v>
      </c>
      <c r="AU57" s="48">
        <f t="shared" si="27"/>
        <v>0</v>
      </c>
      <c r="AV57" s="48">
        <f t="shared" si="27"/>
        <v>0</v>
      </c>
      <c r="AW57" s="48">
        <f t="shared" si="27"/>
        <v>0</v>
      </c>
      <c r="AX57" s="48">
        <f t="shared" si="27"/>
        <v>0</v>
      </c>
      <c r="AY57" s="48">
        <f t="shared" si="27"/>
        <v>0</v>
      </c>
      <c r="AZ57" s="48">
        <f t="shared" si="27"/>
        <v>0</v>
      </c>
      <c r="BA57" s="48">
        <f t="shared" si="27"/>
        <v>0</v>
      </c>
      <c r="BB57" s="48">
        <f t="shared" si="27"/>
        <v>0</v>
      </c>
      <c r="BC57" s="48">
        <f t="shared" si="27"/>
        <v>0</v>
      </c>
      <c r="BD57" s="46" t="e">
        <f>SUM(#REF!,#REF!,#REF!,#REF!,#REF!)</f>
        <v>#REF!</v>
      </c>
      <c r="BE57" s="46" t="e">
        <f>SUM(#REF!,#REF!,#REF!,#REF!,#REF!)</f>
        <v>#REF!</v>
      </c>
    </row>
    <row r="58" spans="1:57" ht="47.25" x14ac:dyDescent="0.2">
      <c r="A58" s="44" t="s">
        <v>146</v>
      </c>
      <c r="B58" s="47" t="s">
        <v>147</v>
      </c>
      <c r="C58" s="44" t="s">
        <v>78</v>
      </c>
      <c r="D58" s="48">
        <f t="shared" ref="D58:BC58" si="28">SUM(D59:D60)</f>
        <v>53.316868540000002</v>
      </c>
      <c r="E58" s="48">
        <f t="shared" si="28"/>
        <v>0.63073185599999992</v>
      </c>
      <c r="F58" s="48">
        <f t="shared" si="28"/>
        <v>0</v>
      </c>
      <c r="G58" s="48">
        <f t="shared" si="28"/>
        <v>0.63073185599999992</v>
      </c>
      <c r="H58" s="48">
        <f t="shared" si="28"/>
        <v>0</v>
      </c>
      <c r="I58" s="48">
        <f t="shared" si="28"/>
        <v>0</v>
      </c>
      <c r="J58" s="48">
        <f t="shared" si="28"/>
        <v>0.63073185599999992</v>
      </c>
      <c r="K58" s="48">
        <f t="shared" si="28"/>
        <v>0</v>
      </c>
      <c r="L58" s="48">
        <f t="shared" si="28"/>
        <v>0.63073185599999992</v>
      </c>
      <c r="M58" s="48">
        <f t="shared" si="28"/>
        <v>0</v>
      </c>
      <c r="N58" s="48">
        <f t="shared" si="28"/>
        <v>0</v>
      </c>
      <c r="O58" s="48">
        <f t="shared" si="28"/>
        <v>0</v>
      </c>
      <c r="P58" s="48">
        <f t="shared" si="28"/>
        <v>0</v>
      </c>
      <c r="Q58" s="48">
        <f t="shared" si="28"/>
        <v>0</v>
      </c>
      <c r="R58" s="48">
        <f t="shared" si="28"/>
        <v>0</v>
      </c>
      <c r="S58" s="48">
        <f t="shared" si="28"/>
        <v>0</v>
      </c>
      <c r="T58" s="48">
        <f t="shared" si="28"/>
        <v>0</v>
      </c>
      <c r="U58" s="48">
        <f t="shared" si="28"/>
        <v>0</v>
      </c>
      <c r="V58" s="48">
        <f t="shared" si="28"/>
        <v>0</v>
      </c>
      <c r="W58" s="48">
        <f t="shared" si="28"/>
        <v>0</v>
      </c>
      <c r="X58" s="48">
        <f t="shared" si="28"/>
        <v>0</v>
      </c>
      <c r="Y58" s="48">
        <f t="shared" si="28"/>
        <v>0</v>
      </c>
      <c r="Z58" s="48">
        <f t="shared" si="28"/>
        <v>0</v>
      </c>
      <c r="AA58" s="48">
        <f t="shared" si="28"/>
        <v>0</v>
      </c>
      <c r="AB58" s="48">
        <f t="shared" si="28"/>
        <v>0</v>
      </c>
      <c r="AC58" s="48">
        <f t="shared" si="28"/>
        <v>0</v>
      </c>
      <c r="AD58" s="48">
        <f t="shared" si="28"/>
        <v>44.430723790000002</v>
      </c>
      <c r="AE58" s="48">
        <f t="shared" si="28"/>
        <v>0.52560987999999997</v>
      </c>
      <c r="AF58" s="48">
        <f t="shared" si="28"/>
        <v>0</v>
      </c>
      <c r="AG58" s="48">
        <f t="shared" si="28"/>
        <v>0.52560987999999997</v>
      </c>
      <c r="AH58" s="48">
        <f t="shared" si="28"/>
        <v>0</v>
      </c>
      <c r="AI58" s="48">
        <f t="shared" si="28"/>
        <v>0</v>
      </c>
      <c r="AJ58" s="48">
        <f t="shared" si="28"/>
        <v>0.52560987999999997</v>
      </c>
      <c r="AK58" s="48">
        <f t="shared" si="28"/>
        <v>0</v>
      </c>
      <c r="AL58" s="48">
        <f t="shared" si="28"/>
        <v>0.52560987999999997</v>
      </c>
      <c r="AM58" s="48">
        <f t="shared" si="28"/>
        <v>0</v>
      </c>
      <c r="AN58" s="48">
        <f t="shared" si="28"/>
        <v>0</v>
      </c>
      <c r="AO58" s="48">
        <f t="shared" si="28"/>
        <v>0</v>
      </c>
      <c r="AP58" s="48">
        <f t="shared" si="28"/>
        <v>0</v>
      </c>
      <c r="AQ58" s="48">
        <f t="shared" si="28"/>
        <v>0</v>
      </c>
      <c r="AR58" s="48">
        <f t="shared" si="28"/>
        <v>0</v>
      </c>
      <c r="AS58" s="48">
        <f t="shared" si="28"/>
        <v>0</v>
      </c>
      <c r="AT58" s="48">
        <f t="shared" si="28"/>
        <v>0</v>
      </c>
      <c r="AU58" s="48">
        <f t="shared" si="28"/>
        <v>0</v>
      </c>
      <c r="AV58" s="48">
        <f t="shared" si="28"/>
        <v>0</v>
      </c>
      <c r="AW58" s="48">
        <f t="shared" si="28"/>
        <v>0</v>
      </c>
      <c r="AX58" s="48">
        <f t="shared" si="28"/>
        <v>0</v>
      </c>
      <c r="AY58" s="48">
        <f t="shared" si="28"/>
        <v>0</v>
      </c>
      <c r="AZ58" s="48">
        <f t="shared" si="28"/>
        <v>0</v>
      </c>
      <c r="BA58" s="48">
        <f t="shared" si="28"/>
        <v>0</v>
      </c>
      <c r="BB58" s="48">
        <f t="shared" si="28"/>
        <v>0</v>
      </c>
      <c r="BC58" s="48">
        <f t="shared" si="28"/>
        <v>0</v>
      </c>
      <c r="BD58" s="46" t="e">
        <f>SUM(#REF!,#REF!,#REF!,#REF!,#REF!)</f>
        <v>#REF!</v>
      </c>
      <c r="BE58" s="46" t="e">
        <f>SUM(#REF!,#REF!,#REF!,#REF!,#REF!)</f>
        <v>#REF!</v>
      </c>
    </row>
    <row r="59" spans="1:57" ht="47.25" x14ac:dyDescent="0.2">
      <c r="A59" s="44" t="s">
        <v>148</v>
      </c>
      <c r="B59" s="47" t="s">
        <v>149</v>
      </c>
      <c r="C59" s="44" t="s">
        <v>150</v>
      </c>
      <c r="D59" s="48">
        <f>[1]F0514_1037000158513_10_69_0!S58</f>
        <v>37.547272749999998</v>
      </c>
      <c r="E59" s="48">
        <f t="shared" ref="E59:I60" si="29">J59+O59+T59+Y59</f>
        <v>0.63073185599999992</v>
      </c>
      <c r="F59" s="48">
        <f t="shared" si="29"/>
        <v>0</v>
      </c>
      <c r="G59" s="48">
        <f t="shared" si="29"/>
        <v>0.63073185599999992</v>
      </c>
      <c r="H59" s="48">
        <f t="shared" si="29"/>
        <v>0</v>
      </c>
      <c r="I59" s="48">
        <f t="shared" si="29"/>
        <v>0</v>
      </c>
      <c r="J59" s="48">
        <f t="shared" ref="J59:J60" si="30">SUM(K59:N59)</f>
        <v>0.63073185599999992</v>
      </c>
      <c r="K59" s="48">
        <v>0</v>
      </c>
      <c r="L59" s="48">
        <f>0.52560988*1.2</f>
        <v>0.63073185599999992</v>
      </c>
      <c r="M59" s="48">
        <v>0</v>
      </c>
      <c r="N59" s="48">
        <v>0</v>
      </c>
      <c r="O59" s="48">
        <f t="shared" ref="O59:O60" si="31">SUM(P59:S59)</f>
        <v>0</v>
      </c>
      <c r="P59" s="48">
        <v>0</v>
      </c>
      <c r="Q59" s="48">
        <v>0</v>
      </c>
      <c r="R59" s="48">
        <v>0</v>
      </c>
      <c r="S59" s="48">
        <v>0</v>
      </c>
      <c r="T59" s="48">
        <f t="shared" ref="T59:T60" si="32">SUM(U59:X59)</f>
        <v>0</v>
      </c>
      <c r="U59" s="48">
        <v>0</v>
      </c>
      <c r="V59" s="48">
        <v>0</v>
      </c>
      <c r="W59" s="48">
        <v>0</v>
      </c>
      <c r="X59" s="48">
        <v>0</v>
      </c>
      <c r="Y59" s="48">
        <f t="shared" ref="Y59:Y60" si="33">SUM(Z59:AC59)</f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f>[1]F0514_1037000158513_12_69_0!K58</f>
        <v>31.289393959999998</v>
      </c>
      <c r="AE59" s="48">
        <f t="shared" ref="AE59:AI60" si="34">AJ59+AO59+AT59+AY59</f>
        <v>0.52560987999999997</v>
      </c>
      <c r="AF59" s="48">
        <f t="shared" si="34"/>
        <v>0</v>
      </c>
      <c r="AG59" s="48">
        <f t="shared" si="34"/>
        <v>0.52560987999999997</v>
      </c>
      <c r="AH59" s="48">
        <f t="shared" si="34"/>
        <v>0</v>
      </c>
      <c r="AI59" s="48">
        <f t="shared" si="34"/>
        <v>0</v>
      </c>
      <c r="AJ59" s="48">
        <f t="shared" ref="AJ59:AJ60" si="35">SUM(AK59:AN59)</f>
        <v>0.52560987999999997</v>
      </c>
      <c r="AK59" s="48">
        <v>0</v>
      </c>
      <c r="AL59" s="48">
        <v>0.52560987999999997</v>
      </c>
      <c r="AM59" s="48">
        <v>0</v>
      </c>
      <c r="AN59" s="48">
        <v>0</v>
      </c>
      <c r="AO59" s="48">
        <f t="shared" ref="AO59:AO60" si="36">SUM(AP59:AS59)</f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f t="shared" ref="AT59:AT60" si="37">SUM(AU59:AX59)</f>
        <v>0</v>
      </c>
      <c r="AU59" s="48">
        <v>0</v>
      </c>
      <c r="AV59" s="48">
        <v>0</v>
      </c>
      <c r="AW59" s="48">
        <v>0</v>
      </c>
      <c r="AX59" s="48">
        <v>0</v>
      </c>
      <c r="AY59" s="48">
        <f t="shared" ref="AY59:AY60" si="38">SUM(AZ59:BC59)</f>
        <v>0</v>
      </c>
      <c r="AZ59" s="48">
        <v>0</v>
      </c>
      <c r="BA59" s="48">
        <v>0</v>
      </c>
      <c r="BB59" s="48">
        <v>0</v>
      </c>
      <c r="BC59" s="48">
        <v>0</v>
      </c>
      <c r="BD59" s="46" t="e">
        <f>SUM(#REF!,#REF!,#REF!,#REF!,#REF!)</f>
        <v>#REF!</v>
      </c>
      <c r="BE59" s="46" t="e">
        <f>SUM(#REF!,#REF!,#REF!,#REF!,#REF!)</f>
        <v>#REF!</v>
      </c>
    </row>
    <row r="60" spans="1:57" ht="63" x14ac:dyDescent="0.2">
      <c r="A60" s="44" t="s">
        <v>151</v>
      </c>
      <c r="B60" s="47" t="s">
        <v>152</v>
      </c>
      <c r="C60" s="44" t="s">
        <v>153</v>
      </c>
      <c r="D60" s="48">
        <f>[1]F0514_1037000158513_10_69_0!S59</f>
        <v>15.76959579</v>
      </c>
      <c r="E60" s="48">
        <f t="shared" si="29"/>
        <v>0</v>
      </c>
      <c r="F60" s="48">
        <f t="shared" si="29"/>
        <v>0</v>
      </c>
      <c r="G60" s="48">
        <f t="shared" si="29"/>
        <v>0</v>
      </c>
      <c r="H60" s="48">
        <f t="shared" si="29"/>
        <v>0</v>
      </c>
      <c r="I60" s="48">
        <f t="shared" si="29"/>
        <v>0</v>
      </c>
      <c r="J60" s="48">
        <f t="shared" si="30"/>
        <v>0</v>
      </c>
      <c r="K60" s="48">
        <v>0</v>
      </c>
      <c r="L60" s="48">
        <v>0</v>
      </c>
      <c r="M60" s="48">
        <v>0</v>
      </c>
      <c r="N60" s="48">
        <v>0</v>
      </c>
      <c r="O60" s="48">
        <f t="shared" si="31"/>
        <v>0</v>
      </c>
      <c r="P60" s="48">
        <v>0</v>
      </c>
      <c r="Q60" s="48">
        <v>0</v>
      </c>
      <c r="R60" s="48">
        <v>0</v>
      </c>
      <c r="S60" s="48">
        <v>0</v>
      </c>
      <c r="T60" s="48">
        <f t="shared" si="32"/>
        <v>0</v>
      </c>
      <c r="U60" s="48">
        <v>0</v>
      </c>
      <c r="V60" s="48">
        <v>0</v>
      </c>
      <c r="W60" s="48">
        <v>0</v>
      </c>
      <c r="X60" s="48">
        <v>0</v>
      </c>
      <c r="Y60" s="48">
        <f t="shared" si="33"/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f>[1]F0514_1037000158513_12_69_0!K59</f>
        <v>13.14132983</v>
      </c>
      <c r="AE60" s="48">
        <f t="shared" si="34"/>
        <v>0</v>
      </c>
      <c r="AF60" s="48">
        <f t="shared" si="34"/>
        <v>0</v>
      </c>
      <c r="AG60" s="48">
        <f t="shared" si="34"/>
        <v>0</v>
      </c>
      <c r="AH60" s="48">
        <f t="shared" si="34"/>
        <v>0</v>
      </c>
      <c r="AI60" s="48">
        <f t="shared" si="34"/>
        <v>0</v>
      </c>
      <c r="AJ60" s="48">
        <f t="shared" si="35"/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f t="shared" si="36"/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f t="shared" si="37"/>
        <v>0</v>
      </c>
      <c r="AU60" s="48">
        <v>0</v>
      </c>
      <c r="AV60" s="48">
        <v>0</v>
      </c>
      <c r="AW60" s="48">
        <v>0</v>
      </c>
      <c r="AX60" s="48">
        <v>0</v>
      </c>
      <c r="AY60" s="48">
        <f t="shared" si="38"/>
        <v>0</v>
      </c>
      <c r="AZ60" s="48">
        <v>0</v>
      </c>
      <c r="BA60" s="48">
        <v>0</v>
      </c>
      <c r="BB60" s="48">
        <v>0</v>
      </c>
      <c r="BC60" s="48">
        <v>0</v>
      </c>
      <c r="BD60" s="46" t="e">
        <f>SUM(#REF!,#REF!,#REF!,#REF!,#REF!)</f>
        <v>#REF!</v>
      </c>
      <c r="BE60" s="46" t="e">
        <f>SUM(#REF!,#REF!,#REF!,#REF!,#REF!)</f>
        <v>#REF!</v>
      </c>
    </row>
    <row r="61" spans="1:57" ht="28.5" customHeight="1" x14ac:dyDescent="0.2">
      <c r="A61" s="44" t="s">
        <v>154</v>
      </c>
      <c r="B61" s="47" t="s">
        <v>155</v>
      </c>
      <c r="C61" s="44" t="s">
        <v>78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8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6" t="e">
        <f>SUM(#REF!,#REF!,#REF!,#REF!,#REF!)</f>
        <v>#REF!</v>
      </c>
      <c r="BE61" s="46" t="e">
        <f>SUM(#REF!,#REF!,#REF!,#REF!,#REF!)</f>
        <v>#REF!</v>
      </c>
    </row>
    <row r="62" spans="1:57" ht="31.5" x14ac:dyDescent="0.2">
      <c r="A62" s="44" t="s">
        <v>156</v>
      </c>
      <c r="B62" s="47" t="s">
        <v>157</v>
      </c>
      <c r="C62" s="44" t="s">
        <v>78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8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6" t="e">
        <f>SUM(#REF!,#REF!,#REF!,#REF!,#REF!)</f>
        <v>#REF!</v>
      </c>
      <c r="BE62" s="46" t="e">
        <f>SUM(#REF!,#REF!,#REF!,#REF!,#REF!)</f>
        <v>#REF!</v>
      </c>
    </row>
    <row r="63" spans="1:57" ht="47.25" x14ac:dyDescent="0.2">
      <c r="A63" s="44" t="s">
        <v>158</v>
      </c>
      <c r="B63" s="47" t="s">
        <v>159</v>
      </c>
      <c r="C63" s="44" t="s">
        <v>78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  <c r="AU63" s="48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6" t="e">
        <f>SUM(#REF!,#REF!,#REF!,#REF!,#REF!)</f>
        <v>#REF!</v>
      </c>
      <c r="BE63" s="46" t="e">
        <f>SUM(#REF!,#REF!,#REF!,#REF!,#REF!)</f>
        <v>#REF!</v>
      </c>
    </row>
    <row r="64" spans="1:57" ht="63" x14ac:dyDescent="0.2">
      <c r="A64" s="44" t="s">
        <v>160</v>
      </c>
      <c r="B64" s="47" t="s">
        <v>161</v>
      </c>
      <c r="C64" s="44" t="s">
        <v>78</v>
      </c>
      <c r="D64" s="48">
        <f t="shared" ref="D64:BC64" si="39">SUM(D65:D66)</f>
        <v>36.551798310000002</v>
      </c>
      <c r="E64" s="48">
        <f t="shared" si="39"/>
        <v>0</v>
      </c>
      <c r="F64" s="48">
        <f t="shared" si="39"/>
        <v>0</v>
      </c>
      <c r="G64" s="48">
        <f t="shared" si="39"/>
        <v>0</v>
      </c>
      <c r="H64" s="48">
        <f t="shared" si="39"/>
        <v>0</v>
      </c>
      <c r="I64" s="48">
        <f t="shared" si="39"/>
        <v>0</v>
      </c>
      <c r="J64" s="48">
        <f t="shared" si="39"/>
        <v>0</v>
      </c>
      <c r="K64" s="48">
        <f t="shared" si="39"/>
        <v>0</v>
      </c>
      <c r="L64" s="48">
        <f t="shared" si="39"/>
        <v>0</v>
      </c>
      <c r="M64" s="48">
        <f t="shared" si="39"/>
        <v>0</v>
      </c>
      <c r="N64" s="48">
        <f t="shared" si="39"/>
        <v>0</v>
      </c>
      <c r="O64" s="48">
        <f t="shared" si="39"/>
        <v>0</v>
      </c>
      <c r="P64" s="48">
        <f t="shared" si="39"/>
        <v>0</v>
      </c>
      <c r="Q64" s="48">
        <f t="shared" si="39"/>
        <v>0</v>
      </c>
      <c r="R64" s="48">
        <f t="shared" si="39"/>
        <v>0</v>
      </c>
      <c r="S64" s="48">
        <f t="shared" si="39"/>
        <v>0</v>
      </c>
      <c r="T64" s="48">
        <f t="shared" si="39"/>
        <v>0</v>
      </c>
      <c r="U64" s="48">
        <f t="shared" si="39"/>
        <v>0</v>
      </c>
      <c r="V64" s="48">
        <f t="shared" si="39"/>
        <v>0</v>
      </c>
      <c r="W64" s="48">
        <f t="shared" si="39"/>
        <v>0</v>
      </c>
      <c r="X64" s="48">
        <f t="shared" si="39"/>
        <v>0</v>
      </c>
      <c r="Y64" s="48">
        <f t="shared" si="39"/>
        <v>0</v>
      </c>
      <c r="Z64" s="48">
        <f t="shared" si="39"/>
        <v>0</v>
      </c>
      <c r="AA64" s="48">
        <f t="shared" si="39"/>
        <v>0</v>
      </c>
      <c r="AB64" s="48">
        <f t="shared" si="39"/>
        <v>0</v>
      </c>
      <c r="AC64" s="48">
        <f t="shared" si="39"/>
        <v>0</v>
      </c>
      <c r="AD64" s="48">
        <f t="shared" si="39"/>
        <v>30.45983193</v>
      </c>
      <c r="AE64" s="48">
        <f t="shared" si="39"/>
        <v>0</v>
      </c>
      <c r="AF64" s="48">
        <f t="shared" si="39"/>
        <v>0</v>
      </c>
      <c r="AG64" s="48">
        <f t="shared" si="39"/>
        <v>0</v>
      </c>
      <c r="AH64" s="48">
        <f t="shared" si="39"/>
        <v>0</v>
      </c>
      <c r="AI64" s="48">
        <f t="shared" si="39"/>
        <v>0</v>
      </c>
      <c r="AJ64" s="48">
        <f t="shared" si="39"/>
        <v>0</v>
      </c>
      <c r="AK64" s="48">
        <f t="shared" si="39"/>
        <v>0</v>
      </c>
      <c r="AL64" s="48">
        <f t="shared" si="39"/>
        <v>0</v>
      </c>
      <c r="AM64" s="48">
        <f t="shared" si="39"/>
        <v>0</v>
      </c>
      <c r="AN64" s="48">
        <f t="shared" si="39"/>
        <v>0</v>
      </c>
      <c r="AO64" s="48">
        <f t="shared" si="39"/>
        <v>0</v>
      </c>
      <c r="AP64" s="48">
        <f t="shared" si="39"/>
        <v>0</v>
      </c>
      <c r="AQ64" s="48">
        <f t="shared" si="39"/>
        <v>0</v>
      </c>
      <c r="AR64" s="48">
        <f t="shared" si="39"/>
        <v>0</v>
      </c>
      <c r="AS64" s="48">
        <f t="shared" si="39"/>
        <v>0</v>
      </c>
      <c r="AT64" s="48">
        <f t="shared" si="39"/>
        <v>0</v>
      </c>
      <c r="AU64" s="48">
        <f t="shared" si="39"/>
        <v>0</v>
      </c>
      <c r="AV64" s="48">
        <f t="shared" si="39"/>
        <v>0</v>
      </c>
      <c r="AW64" s="48">
        <f t="shared" si="39"/>
        <v>0</v>
      </c>
      <c r="AX64" s="48">
        <f t="shared" si="39"/>
        <v>0</v>
      </c>
      <c r="AY64" s="48">
        <f t="shared" si="39"/>
        <v>0</v>
      </c>
      <c r="AZ64" s="48">
        <f t="shared" si="39"/>
        <v>0</v>
      </c>
      <c r="BA64" s="48">
        <f t="shared" si="39"/>
        <v>0</v>
      </c>
      <c r="BB64" s="48">
        <f t="shared" si="39"/>
        <v>0</v>
      </c>
      <c r="BC64" s="48">
        <f t="shared" si="39"/>
        <v>0</v>
      </c>
      <c r="BD64" s="46" t="e">
        <f>SUM(#REF!,#REF!,#REF!,#REF!,#REF!)</f>
        <v>#REF!</v>
      </c>
      <c r="BE64" s="46" t="e">
        <f>SUM(#REF!,#REF!,#REF!,#REF!,#REF!)</f>
        <v>#REF!</v>
      </c>
    </row>
    <row r="65" spans="1:57" ht="15.75" x14ac:dyDescent="0.2">
      <c r="A65" s="44" t="s">
        <v>162</v>
      </c>
      <c r="B65" s="47" t="s">
        <v>163</v>
      </c>
      <c r="C65" s="44" t="s">
        <v>164</v>
      </c>
      <c r="D65" s="48">
        <f>[1]F0514_1037000158513_10_69_0!S64</f>
        <v>5.6810223799999999</v>
      </c>
      <c r="E65" s="48">
        <f t="shared" ref="E65:I66" si="40">J65+O65+T65+Y65</f>
        <v>0</v>
      </c>
      <c r="F65" s="48">
        <f t="shared" si="40"/>
        <v>0</v>
      </c>
      <c r="G65" s="48">
        <f t="shared" si="40"/>
        <v>0</v>
      </c>
      <c r="H65" s="48">
        <f t="shared" si="40"/>
        <v>0</v>
      </c>
      <c r="I65" s="48">
        <f t="shared" si="40"/>
        <v>0</v>
      </c>
      <c r="J65" s="48">
        <f t="shared" ref="J65:J66" si="41">SUM(K65:N65)</f>
        <v>0</v>
      </c>
      <c r="K65" s="48">
        <v>0</v>
      </c>
      <c r="L65" s="48">
        <v>0</v>
      </c>
      <c r="M65" s="48">
        <v>0</v>
      </c>
      <c r="N65" s="48">
        <v>0</v>
      </c>
      <c r="O65" s="48">
        <f t="shared" ref="O65:O66" si="42">SUM(P65:S65)</f>
        <v>0</v>
      </c>
      <c r="P65" s="48">
        <v>0</v>
      </c>
      <c r="Q65" s="48">
        <v>0</v>
      </c>
      <c r="R65" s="48">
        <v>0</v>
      </c>
      <c r="S65" s="48">
        <v>0</v>
      </c>
      <c r="T65" s="48">
        <f t="shared" ref="T65:T66" si="43">SUM(U65:X65)</f>
        <v>0</v>
      </c>
      <c r="U65" s="48">
        <v>0</v>
      </c>
      <c r="V65" s="48">
        <v>0</v>
      </c>
      <c r="W65" s="48">
        <v>0</v>
      </c>
      <c r="X65" s="48">
        <v>0</v>
      </c>
      <c r="Y65" s="48">
        <f t="shared" ref="Y65:Y66" si="44">SUM(Z65:AC65)</f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f>[1]F0514_1037000158513_12_69_0!K64</f>
        <v>4.7341853199999999</v>
      </c>
      <c r="AE65" s="48">
        <f t="shared" ref="AE65:AI66" si="45">AJ65+AO65+AT65+AY65</f>
        <v>0</v>
      </c>
      <c r="AF65" s="48">
        <f t="shared" si="45"/>
        <v>0</v>
      </c>
      <c r="AG65" s="48">
        <f t="shared" si="45"/>
        <v>0</v>
      </c>
      <c r="AH65" s="48">
        <f t="shared" si="45"/>
        <v>0</v>
      </c>
      <c r="AI65" s="48">
        <f t="shared" si="45"/>
        <v>0</v>
      </c>
      <c r="AJ65" s="48">
        <f t="shared" ref="AJ65:AJ66" si="46">SUM(AK65:AN65)</f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f t="shared" ref="AO65:AO66" si="47">SUM(AP65:AS65)</f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f t="shared" ref="AT65:AT66" si="48">SUM(AU65:AX65)</f>
        <v>0</v>
      </c>
      <c r="AU65" s="48">
        <v>0</v>
      </c>
      <c r="AV65" s="48">
        <v>0</v>
      </c>
      <c r="AW65" s="48">
        <v>0</v>
      </c>
      <c r="AX65" s="48">
        <v>0</v>
      </c>
      <c r="AY65" s="48">
        <f t="shared" ref="AY65:AY66" si="49">SUM(AZ65:BC65)</f>
        <v>0</v>
      </c>
      <c r="AZ65" s="48">
        <v>0</v>
      </c>
      <c r="BA65" s="48">
        <v>0</v>
      </c>
      <c r="BB65" s="48">
        <v>0</v>
      </c>
      <c r="BC65" s="48">
        <v>0</v>
      </c>
      <c r="BD65" s="46" t="e">
        <f>SUM(#REF!,#REF!,#REF!,#REF!,#REF!)</f>
        <v>#REF!</v>
      </c>
      <c r="BE65" s="46" t="e">
        <f>SUM(#REF!,#REF!,#REF!,#REF!,#REF!)</f>
        <v>#REF!</v>
      </c>
    </row>
    <row r="66" spans="1:57" ht="31.5" x14ac:dyDescent="0.2">
      <c r="A66" s="44" t="s">
        <v>165</v>
      </c>
      <c r="B66" s="47" t="s">
        <v>166</v>
      </c>
      <c r="C66" s="44" t="s">
        <v>167</v>
      </c>
      <c r="D66" s="48">
        <f>[1]F0514_1037000158513_10_69_0!S65</f>
        <v>30.870775930000001</v>
      </c>
      <c r="E66" s="48">
        <f t="shared" si="40"/>
        <v>0</v>
      </c>
      <c r="F66" s="48">
        <f t="shared" si="40"/>
        <v>0</v>
      </c>
      <c r="G66" s="48">
        <f t="shared" si="40"/>
        <v>0</v>
      </c>
      <c r="H66" s="48">
        <f t="shared" si="40"/>
        <v>0</v>
      </c>
      <c r="I66" s="48">
        <f t="shared" si="40"/>
        <v>0</v>
      </c>
      <c r="J66" s="48">
        <f t="shared" si="41"/>
        <v>0</v>
      </c>
      <c r="K66" s="48">
        <v>0</v>
      </c>
      <c r="L66" s="48">
        <v>0</v>
      </c>
      <c r="M66" s="48">
        <v>0</v>
      </c>
      <c r="N66" s="48">
        <v>0</v>
      </c>
      <c r="O66" s="48">
        <f t="shared" si="42"/>
        <v>0</v>
      </c>
      <c r="P66" s="48">
        <v>0</v>
      </c>
      <c r="Q66" s="48">
        <v>0</v>
      </c>
      <c r="R66" s="48">
        <v>0</v>
      </c>
      <c r="S66" s="48">
        <v>0</v>
      </c>
      <c r="T66" s="48">
        <f t="shared" si="43"/>
        <v>0</v>
      </c>
      <c r="U66" s="48">
        <v>0</v>
      </c>
      <c r="V66" s="48">
        <v>0</v>
      </c>
      <c r="W66" s="48">
        <v>0</v>
      </c>
      <c r="X66" s="48">
        <v>0</v>
      </c>
      <c r="Y66" s="48">
        <f t="shared" si="44"/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f>[1]F0514_1037000158513_12_69_0!K65</f>
        <v>25.725646609999998</v>
      </c>
      <c r="AE66" s="48">
        <f t="shared" si="45"/>
        <v>0</v>
      </c>
      <c r="AF66" s="48">
        <f t="shared" si="45"/>
        <v>0</v>
      </c>
      <c r="AG66" s="48">
        <f t="shared" si="45"/>
        <v>0</v>
      </c>
      <c r="AH66" s="48">
        <f t="shared" si="45"/>
        <v>0</v>
      </c>
      <c r="AI66" s="48">
        <f t="shared" si="45"/>
        <v>0</v>
      </c>
      <c r="AJ66" s="48">
        <f t="shared" si="46"/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f t="shared" si="47"/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f t="shared" si="48"/>
        <v>0</v>
      </c>
      <c r="AU66" s="48">
        <v>0</v>
      </c>
      <c r="AV66" s="48">
        <v>0</v>
      </c>
      <c r="AW66" s="48">
        <v>0</v>
      </c>
      <c r="AX66" s="48">
        <v>0</v>
      </c>
      <c r="AY66" s="48">
        <f t="shared" si="49"/>
        <v>0</v>
      </c>
      <c r="AZ66" s="48">
        <v>0</v>
      </c>
      <c r="BA66" s="48">
        <v>0</v>
      </c>
      <c r="BB66" s="48">
        <v>0</v>
      </c>
      <c r="BC66" s="48">
        <v>0</v>
      </c>
      <c r="BD66" s="46" t="e">
        <f>SUM(#REF!,#REF!,#REF!,#REF!,#REF!)</f>
        <v>#REF!</v>
      </c>
      <c r="BE66" s="46" t="e">
        <f>SUM(#REF!,#REF!,#REF!,#REF!,#REF!)</f>
        <v>#REF!</v>
      </c>
    </row>
    <row r="67" spans="1:57" ht="63" x14ac:dyDescent="0.2">
      <c r="A67" s="44" t="s">
        <v>168</v>
      </c>
      <c r="B67" s="47" t="s">
        <v>169</v>
      </c>
      <c r="C67" s="44" t="s">
        <v>78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8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6" t="e">
        <f>SUM(#REF!,#REF!,#REF!,#REF!,#REF!)</f>
        <v>#REF!</v>
      </c>
      <c r="BE67" s="46" t="e">
        <f>SUM(#REF!,#REF!,#REF!,#REF!,#REF!)</f>
        <v>#REF!</v>
      </c>
    </row>
    <row r="68" spans="1:57" ht="47.25" x14ac:dyDescent="0.2">
      <c r="A68" s="44" t="s">
        <v>170</v>
      </c>
      <c r="B68" s="47" t="s">
        <v>171</v>
      </c>
      <c r="C68" s="44" t="s">
        <v>78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8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6" t="e">
        <f>SUM(#REF!,#REF!,#REF!,#REF!,#REF!)</f>
        <v>#REF!</v>
      </c>
      <c r="BE68" s="46" t="e">
        <f>SUM(#REF!,#REF!,#REF!,#REF!,#REF!)</f>
        <v>#REF!</v>
      </c>
    </row>
    <row r="69" spans="1:57" ht="63" x14ac:dyDescent="0.2">
      <c r="A69" s="44" t="s">
        <v>172</v>
      </c>
      <c r="B69" s="47" t="s">
        <v>173</v>
      </c>
      <c r="C69" s="44" t="s">
        <v>78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48">
        <v>0</v>
      </c>
      <c r="AO69" s="48">
        <v>0</v>
      </c>
      <c r="AP69" s="48">
        <v>0</v>
      </c>
      <c r="AQ69" s="48">
        <v>0</v>
      </c>
      <c r="AR69" s="48">
        <v>0</v>
      </c>
      <c r="AS69" s="48">
        <v>0</v>
      </c>
      <c r="AT69" s="48">
        <v>0</v>
      </c>
      <c r="AU69" s="48">
        <v>0</v>
      </c>
      <c r="AV69" s="48">
        <v>0</v>
      </c>
      <c r="AW69" s="48">
        <v>0</v>
      </c>
      <c r="AX69" s="48">
        <v>0</v>
      </c>
      <c r="AY69" s="48">
        <v>0</v>
      </c>
      <c r="AZ69" s="48">
        <v>0</v>
      </c>
      <c r="BA69" s="48">
        <v>0</v>
      </c>
      <c r="BB69" s="48">
        <v>0</v>
      </c>
      <c r="BC69" s="48">
        <v>0</v>
      </c>
      <c r="BD69" s="46" t="e">
        <f>SUM(#REF!,#REF!,#REF!,#REF!,#REF!)</f>
        <v>#REF!</v>
      </c>
      <c r="BE69" s="46" t="e">
        <f>SUM(#REF!,#REF!,#REF!,#REF!,#REF!)</f>
        <v>#REF!</v>
      </c>
    </row>
    <row r="70" spans="1:57" ht="63" x14ac:dyDescent="0.2">
      <c r="A70" s="44" t="s">
        <v>174</v>
      </c>
      <c r="B70" s="47" t="s">
        <v>175</v>
      </c>
      <c r="C70" s="44" t="s">
        <v>78</v>
      </c>
      <c r="D70" s="48">
        <f t="shared" ref="D70:BC70" si="50">SUM(D71,D72)</f>
        <v>0</v>
      </c>
      <c r="E70" s="48">
        <f t="shared" si="50"/>
        <v>0</v>
      </c>
      <c r="F70" s="48">
        <f t="shared" si="50"/>
        <v>0</v>
      </c>
      <c r="G70" s="48">
        <f t="shared" si="50"/>
        <v>0</v>
      </c>
      <c r="H70" s="48">
        <f t="shared" si="50"/>
        <v>0</v>
      </c>
      <c r="I70" s="48">
        <f t="shared" si="50"/>
        <v>0</v>
      </c>
      <c r="J70" s="48">
        <f t="shared" si="50"/>
        <v>0</v>
      </c>
      <c r="K70" s="48">
        <f t="shared" si="50"/>
        <v>0</v>
      </c>
      <c r="L70" s="48">
        <f t="shared" si="50"/>
        <v>0</v>
      </c>
      <c r="M70" s="48">
        <f t="shared" si="50"/>
        <v>0</v>
      </c>
      <c r="N70" s="48">
        <f t="shared" si="50"/>
        <v>0</v>
      </c>
      <c r="O70" s="48">
        <f t="shared" si="50"/>
        <v>0</v>
      </c>
      <c r="P70" s="48">
        <f t="shared" si="50"/>
        <v>0</v>
      </c>
      <c r="Q70" s="48">
        <f t="shared" si="50"/>
        <v>0</v>
      </c>
      <c r="R70" s="48">
        <f t="shared" si="50"/>
        <v>0</v>
      </c>
      <c r="S70" s="48">
        <f t="shared" si="50"/>
        <v>0</v>
      </c>
      <c r="T70" s="48">
        <f t="shared" si="50"/>
        <v>0</v>
      </c>
      <c r="U70" s="48">
        <f t="shared" si="50"/>
        <v>0</v>
      </c>
      <c r="V70" s="48">
        <f t="shared" si="50"/>
        <v>0</v>
      </c>
      <c r="W70" s="48">
        <f t="shared" si="50"/>
        <v>0</v>
      </c>
      <c r="X70" s="48">
        <f t="shared" si="50"/>
        <v>0</v>
      </c>
      <c r="Y70" s="48">
        <f t="shared" si="50"/>
        <v>0</v>
      </c>
      <c r="Z70" s="48">
        <f t="shared" si="50"/>
        <v>0</v>
      </c>
      <c r="AA70" s="48">
        <f t="shared" si="50"/>
        <v>0</v>
      </c>
      <c r="AB70" s="48">
        <f t="shared" si="50"/>
        <v>0</v>
      </c>
      <c r="AC70" s="48">
        <f t="shared" si="50"/>
        <v>0</v>
      </c>
      <c r="AD70" s="48">
        <f t="shared" si="50"/>
        <v>0</v>
      </c>
      <c r="AE70" s="48">
        <f t="shared" si="50"/>
        <v>0</v>
      </c>
      <c r="AF70" s="48">
        <f t="shared" si="50"/>
        <v>0</v>
      </c>
      <c r="AG70" s="48">
        <f t="shared" si="50"/>
        <v>0</v>
      </c>
      <c r="AH70" s="48">
        <f t="shared" si="50"/>
        <v>0</v>
      </c>
      <c r="AI70" s="48">
        <f t="shared" si="50"/>
        <v>0</v>
      </c>
      <c r="AJ70" s="48">
        <f t="shared" si="50"/>
        <v>0</v>
      </c>
      <c r="AK70" s="48">
        <f t="shared" si="50"/>
        <v>0</v>
      </c>
      <c r="AL70" s="48">
        <f t="shared" si="50"/>
        <v>0</v>
      </c>
      <c r="AM70" s="48">
        <f t="shared" si="50"/>
        <v>0</v>
      </c>
      <c r="AN70" s="48">
        <f t="shared" si="50"/>
        <v>0</v>
      </c>
      <c r="AO70" s="48">
        <f t="shared" si="50"/>
        <v>0</v>
      </c>
      <c r="AP70" s="48">
        <f t="shared" si="50"/>
        <v>0</v>
      </c>
      <c r="AQ70" s="48">
        <f t="shared" si="50"/>
        <v>0</v>
      </c>
      <c r="AR70" s="48">
        <f t="shared" si="50"/>
        <v>0</v>
      </c>
      <c r="AS70" s="48">
        <f t="shared" si="50"/>
        <v>0</v>
      </c>
      <c r="AT70" s="48">
        <f t="shared" si="50"/>
        <v>0</v>
      </c>
      <c r="AU70" s="48">
        <f t="shared" si="50"/>
        <v>0</v>
      </c>
      <c r="AV70" s="48">
        <f t="shared" si="50"/>
        <v>0</v>
      </c>
      <c r="AW70" s="48">
        <f t="shared" si="50"/>
        <v>0</v>
      </c>
      <c r="AX70" s="48">
        <f t="shared" si="50"/>
        <v>0</v>
      </c>
      <c r="AY70" s="48">
        <f t="shared" si="50"/>
        <v>0</v>
      </c>
      <c r="AZ70" s="48">
        <f t="shared" si="50"/>
        <v>0</v>
      </c>
      <c r="BA70" s="48">
        <f t="shared" si="50"/>
        <v>0</v>
      </c>
      <c r="BB70" s="48">
        <f t="shared" si="50"/>
        <v>0</v>
      </c>
      <c r="BC70" s="48">
        <f t="shared" si="50"/>
        <v>0</v>
      </c>
      <c r="BD70" s="46" t="e">
        <f>SUM(#REF!,#REF!,#REF!,#REF!,#REF!)</f>
        <v>#REF!</v>
      </c>
      <c r="BE70" s="46" t="e">
        <f>SUM(#REF!,#REF!,#REF!,#REF!,#REF!)</f>
        <v>#REF!</v>
      </c>
    </row>
    <row r="71" spans="1:57" s="50" customFormat="1" ht="31.5" x14ac:dyDescent="0.2">
      <c r="A71" s="44" t="s">
        <v>176</v>
      </c>
      <c r="B71" s="47" t="s">
        <v>177</v>
      </c>
      <c r="C71" s="44" t="s">
        <v>78</v>
      </c>
      <c r="D71" s="48" t="s">
        <v>178</v>
      </c>
      <c r="E71" s="48" t="s">
        <v>178</v>
      </c>
      <c r="F71" s="48" t="s">
        <v>178</v>
      </c>
      <c r="G71" s="48" t="s">
        <v>178</v>
      </c>
      <c r="H71" s="48" t="s">
        <v>178</v>
      </c>
      <c r="I71" s="48" t="s">
        <v>178</v>
      </c>
      <c r="J71" s="48" t="s">
        <v>178</v>
      </c>
      <c r="K71" s="48" t="s">
        <v>178</v>
      </c>
      <c r="L71" s="48" t="s">
        <v>178</v>
      </c>
      <c r="M71" s="48" t="s">
        <v>178</v>
      </c>
      <c r="N71" s="48" t="s">
        <v>178</v>
      </c>
      <c r="O71" s="48" t="s">
        <v>178</v>
      </c>
      <c r="P71" s="48" t="s">
        <v>178</v>
      </c>
      <c r="Q71" s="48" t="s">
        <v>178</v>
      </c>
      <c r="R71" s="48" t="s">
        <v>178</v>
      </c>
      <c r="S71" s="48" t="s">
        <v>178</v>
      </c>
      <c r="T71" s="48" t="s">
        <v>178</v>
      </c>
      <c r="U71" s="48" t="s">
        <v>178</v>
      </c>
      <c r="V71" s="48" t="s">
        <v>178</v>
      </c>
      <c r="W71" s="48" t="s">
        <v>178</v>
      </c>
      <c r="X71" s="48" t="s">
        <v>178</v>
      </c>
      <c r="Y71" s="48" t="s">
        <v>178</v>
      </c>
      <c r="Z71" s="48" t="s">
        <v>178</v>
      </c>
      <c r="AA71" s="48" t="s">
        <v>178</v>
      </c>
      <c r="AB71" s="48" t="s">
        <v>178</v>
      </c>
      <c r="AC71" s="48" t="s">
        <v>178</v>
      </c>
      <c r="AD71" s="48" t="s">
        <v>178</v>
      </c>
      <c r="AE71" s="48" t="s">
        <v>178</v>
      </c>
      <c r="AF71" s="48" t="s">
        <v>178</v>
      </c>
      <c r="AG71" s="48" t="s">
        <v>178</v>
      </c>
      <c r="AH71" s="48" t="s">
        <v>178</v>
      </c>
      <c r="AI71" s="48" t="s">
        <v>178</v>
      </c>
      <c r="AJ71" s="48" t="s">
        <v>178</v>
      </c>
      <c r="AK71" s="48" t="s">
        <v>178</v>
      </c>
      <c r="AL71" s="48" t="s">
        <v>178</v>
      </c>
      <c r="AM71" s="48" t="s">
        <v>178</v>
      </c>
      <c r="AN71" s="48" t="s">
        <v>178</v>
      </c>
      <c r="AO71" s="48" t="s">
        <v>178</v>
      </c>
      <c r="AP71" s="48" t="s">
        <v>178</v>
      </c>
      <c r="AQ71" s="48" t="s">
        <v>178</v>
      </c>
      <c r="AR71" s="48" t="s">
        <v>178</v>
      </c>
      <c r="AS71" s="48" t="s">
        <v>178</v>
      </c>
      <c r="AT71" s="48" t="s">
        <v>178</v>
      </c>
      <c r="AU71" s="48" t="s">
        <v>178</v>
      </c>
      <c r="AV71" s="48" t="s">
        <v>178</v>
      </c>
      <c r="AW71" s="48" t="s">
        <v>178</v>
      </c>
      <c r="AX71" s="48" t="s">
        <v>178</v>
      </c>
      <c r="AY71" s="48" t="s">
        <v>178</v>
      </c>
      <c r="AZ71" s="48" t="s">
        <v>178</v>
      </c>
      <c r="BA71" s="48" t="s">
        <v>178</v>
      </c>
      <c r="BB71" s="48" t="s">
        <v>178</v>
      </c>
      <c r="BC71" s="48" t="s">
        <v>178</v>
      </c>
      <c r="BD71" s="49" t="e">
        <f>SUM(#REF!,#REF!,#REF!,#REF!,#REF!)</f>
        <v>#REF!</v>
      </c>
      <c r="BE71" s="49" t="e">
        <f>SUM(#REF!,#REF!,#REF!,#REF!,#REF!)</f>
        <v>#REF!</v>
      </c>
    </row>
    <row r="72" spans="1:57" ht="47.25" x14ac:dyDescent="0.2">
      <c r="A72" s="44" t="s">
        <v>179</v>
      </c>
      <c r="B72" s="47" t="s">
        <v>180</v>
      </c>
      <c r="C72" s="44" t="s">
        <v>78</v>
      </c>
      <c r="D72" s="48" t="s">
        <v>178</v>
      </c>
      <c r="E72" s="48" t="s">
        <v>178</v>
      </c>
      <c r="F72" s="48" t="s">
        <v>178</v>
      </c>
      <c r="G72" s="48" t="s">
        <v>178</v>
      </c>
      <c r="H72" s="48" t="s">
        <v>178</v>
      </c>
      <c r="I72" s="48" t="s">
        <v>178</v>
      </c>
      <c r="J72" s="48" t="s">
        <v>178</v>
      </c>
      <c r="K72" s="48" t="s">
        <v>178</v>
      </c>
      <c r="L72" s="48" t="s">
        <v>178</v>
      </c>
      <c r="M72" s="48" t="s">
        <v>178</v>
      </c>
      <c r="N72" s="48" t="s">
        <v>178</v>
      </c>
      <c r="O72" s="48" t="s">
        <v>178</v>
      </c>
      <c r="P72" s="48" t="s">
        <v>178</v>
      </c>
      <c r="Q72" s="48" t="s">
        <v>178</v>
      </c>
      <c r="R72" s="48" t="s">
        <v>178</v>
      </c>
      <c r="S72" s="48" t="s">
        <v>178</v>
      </c>
      <c r="T72" s="48" t="s">
        <v>178</v>
      </c>
      <c r="U72" s="48" t="s">
        <v>178</v>
      </c>
      <c r="V72" s="48" t="s">
        <v>178</v>
      </c>
      <c r="W72" s="48" t="s">
        <v>178</v>
      </c>
      <c r="X72" s="48" t="s">
        <v>178</v>
      </c>
      <c r="Y72" s="48" t="s">
        <v>178</v>
      </c>
      <c r="Z72" s="48" t="s">
        <v>178</v>
      </c>
      <c r="AA72" s="48" t="s">
        <v>178</v>
      </c>
      <c r="AB72" s="48" t="s">
        <v>178</v>
      </c>
      <c r="AC72" s="48" t="s">
        <v>178</v>
      </c>
      <c r="AD72" s="48" t="s">
        <v>178</v>
      </c>
      <c r="AE72" s="48" t="s">
        <v>178</v>
      </c>
      <c r="AF72" s="48" t="s">
        <v>178</v>
      </c>
      <c r="AG72" s="48" t="s">
        <v>178</v>
      </c>
      <c r="AH72" s="48" t="s">
        <v>178</v>
      </c>
      <c r="AI72" s="48" t="s">
        <v>178</v>
      </c>
      <c r="AJ72" s="48" t="s">
        <v>178</v>
      </c>
      <c r="AK72" s="48" t="s">
        <v>178</v>
      </c>
      <c r="AL72" s="48" t="s">
        <v>178</v>
      </c>
      <c r="AM72" s="48" t="s">
        <v>178</v>
      </c>
      <c r="AN72" s="48" t="s">
        <v>178</v>
      </c>
      <c r="AO72" s="48" t="s">
        <v>178</v>
      </c>
      <c r="AP72" s="48" t="s">
        <v>178</v>
      </c>
      <c r="AQ72" s="48" t="s">
        <v>178</v>
      </c>
      <c r="AR72" s="48" t="s">
        <v>178</v>
      </c>
      <c r="AS72" s="48" t="s">
        <v>178</v>
      </c>
      <c r="AT72" s="48" t="s">
        <v>178</v>
      </c>
      <c r="AU72" s="48" t="s">
        <v>178</v>
      </c>
      <c r="AV72" s="48" t="s">
        <v>178</v>
      </c>
      <c r="AW72" s="48" t="s">
        <v>178</v>
      </c>
      <c r="AX72" s="48" t="s">
        <v>178</v>
      </c>
      <c r="AY72" s="48" t="s">
        <v>178</v>
      </c>
      <c r="AZ72" s="48" t="s">
        <v>178</v>
      </c>
      <c r="BA72" s="48" t="s">
        <v>178</v>
      </c>
      <c r="BB72" s="48" t="s">
        <v>178</v>
      </c>
      <c r="BC72" s="48" t="s">
        <v>178</v>
      </c>
      <c r="BD72" s="46" t="e">
        <f>SUM(#REF!,#REF!,#REF!,#REF!,#REF!)</f>
        <v>#REF!</v>
      </c>
      <c r="BE72" s="46" t="e">
        <f>SUM(#REF!,#REF!,#REF!,#REF!,#REF!)</f>
        <v>#REF!</v>
      </c>
    </row>
    <row r="73" spans="1:57" ht="63" x14ac:dyDescent="0.2">
      <c r="A73" s="44" t="s">
        <v>181</v>
      </c>
      <c r="B73" s="47" t="s">
        <v>182</v>
      </c>
      <c r="C73" s="44" t="s">
        <v>78</v>
      </c>
      <c r="D73" s="48">
        <f t="shared" ref="D73:BC73" si="51">SUM(D74,D75)</f>
        <v>0</v>
      </c>
      <c r="E73" s="48">
        <f t="shared" si="51"/>
        <v>0</v>
      </c>
      <c r="F73" s="48">
        <f t="shared" si="51"/>
        <v>0</v>
      </c>
      <c r="G73" s="48">
        <f t="shared" si="51"/>
        <v>0</v>
      </c>
      <c r="H73" s="48">
        <f t="shared" si="51"/>
        <v>0</v>
      </c>
      <c r="I73" s="48">
        <f t="shared" si="51"/>
        <v>0</v>
      </c>
      <c r="J73" s="48">
        <f t="shared" si="51"/>
        <v>0</v>
      </c>
      <c r="K73" s="48">
        <f t="shared" si="51"/>
        <v>0</v>
      </c>
      <c r="L73" s="48">
        <f t="shared" si="51"/>
        <v>0</v>
      </c>
      <c r="M73" s="48">
        <f t="shared" si="51"/>
        <v>0</v>
      </c>
      <c r="N73" s="48">
        <f t="shared" si="51"/>
        <v>0</v>
      </c>
      <c r="O73" s="48">
        <f t="shared" si="51"/>
        <v>0</v>
      </c>
      <c r="P73" s="48">
        <f t="shared" si="51"/>
        <v>0</v>
      </c>
      <c r="Q73" s="48">
        <f t="shared" si="51"/>
        <v>0</v>
      </c>
      <c r="R73" s="48">
        <f t="shared" si="51"/>
        <v>0</v>
      </c>
      <c r="S73" s="48">
        <f t="shared" si="51"/>
        <v>0</v>
      </c>
      <c r="T73" s="48">
        <f t="shared" si="51"/>
        <v>0</v>
      </c>
      <c r="U73" s="48">
        <f t="shared" si="51"/>
        <v>0</v>
      </c>
      <c r="V73" s="48">
        <f t="shared" si="51"/>
        <v>0</v>
      </c>
      <c r="W73" s="48">
        <f t="shared" si="51"/>
        <v>0</v>
      </c>
      <c r="X73" s="48">
        <f t="shared" si="51"/>
        <v>0</v>
      </c>
      <c r="Y73" s="48">
        <f t="shared" si="51"/>
        <v>0</v>
      </c>
      <c r="Z73" s="48">
        <f t="shared" si="51"/>
        <v>0</v>
      </c>
      <c r="AA73" s="48">
        <f t="shared" si="51"/>
        <v>0</v>
      </c>
      <c r="AB73" s="48">
        <f t="shared" si="51"/>
        <v>0</v>
      </c>
      <c r="AC73" s="48">
        <f t="shared" si="51"/>
        <v>0</v>
      </c>
      <c r="AD73" s="48">
        <f t="shared" si="51"/>
        <v>0</v>
      </c>
      <c r="AE73" s="48">
        <f t="shared" si="51"/>
        <v>0</v>
      </c>
      <c r="AF73" s="48">
        <f t="shared" si="51"/>
        <v>0</v>
      </c>
      <c r="AG73" s="48">
        <f t="shared" si="51"/>
        <v>0</v>
      </c>
      <c r="AH73" s="48">
        <f t="shared" si="51"/>
        <v>0</v>
      </c>
      <c r="AI73" s="48">
        <f t="shared" si="51"/>
        <v>0</v>
      </c>
      <c r="AJ73" s="48">
        <f t="shared" si="51"/>
        <v>0</v>
      </c>
      <c r="AK73" s="48">
        <f t="shared" si="51"/>
        <v>0</v>
      </c>
      <c r="AL73" s="48">
        <f t="shared" si="51"/>
        <v>0</v>
      </c>
      <c r="AM73" s="48">
        <f t="shared" si="51"/>
        <v>0</v>
      </c>
      <c r="AN73" s="48">
        <f t="shared" si="51"/>
        <v>0</v>
      </c>
      <c r="AO73" s="48">
        <f t="shared" si="51"/>
        <v>0</v>
      </c>
      <c r="AP73" s="48">
        <f t="shared" si="51"/>
        <v>0</v>
      </c>
      <c r="AQ73" s="48">
        <f t="shared" si="51"/>
        <v>0</v>
      </c>
      <c r="AR73" s="48">
        <f t="shared" si="51"/>
        <v>0</v>
      </c>
      <c r="AS73" s="48">
        <f t="shared" si="51"/>
        <v>0</v>
      </c>
      <c r="AT73" s="48">
        <f t="shared" si="51"/>
        <v>0</v>
      </c>
      <c r="AU73" s="48">
        <f t="shared" si="51"/>
        <v>0</v>
      </c>
      <c r="AV73" s="48">
        <f t="shared" si="51"/>
        <v>0</v>
      </c>
      <c r="AW73" s="48">
        <f t="shared" si="51"/>
        <v>0</v>
      </c>
      <c r="AX73" s="48">
        <f t="shared" si="51"/>
        <v>0</v>
      </c>
      <c r="AY73" s="48">
        <f t="shared" si="51"/>
        <v>0</v>
      </c>
      <c r="AZ73" s="48">
        <f t="shared" si="51"/>
        <v>0</v>
      </c>
      <c r="BA73" s="48">
        <f t="shared" si="51"/>
        <v>0</v>
      </c>
      <c r="BB73" s="48">
        <f t="shared" si="51"/>
        <v>0</v>
      </c>
      <c r="BC73" s="48">
        <f t="shared" si="51"/>
        <v>0</v>
      </c>
      <c r="BD73" s="46"/>
      <c r="BE73" s="46"/>
    </row>
    <row r="74" spans="1:57" ht="63" x14ac:dyDescent="0.2">
      <c r="A74" s="44" t="s">
        <v>183</v>
      </c>
      <c r="B74" s="47" t="s">
        <v>184</v>
      </c>
      <c r="C74" s="44" t="s">
        <v>78</v>
      </c>
      <c r="D74" s="48">
        <v>0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48">
        <v>0</v>
      </c>
      <c r="AT74" s="48">
        <v>0</v>
      </c>
      <c r="AU74" s="48">
        <v>0</v>
      </c>
      <c r="AV74" s="48">
        <v>0</v>
      </c>
      <c r="AW74" s="48">
        <v>0</v>
      </c>
      <c r="AX74" s="48">
        <v>0</v>
      </c>
      <c r="AY74" s="48">
        <v>0</v>
      </c>
      <c r="AZ74" s="48">
        <v>0</v>
      </c>
      <c r="BA74" s="48">
        <v>0</v>
      </c>
      <c r="BB74" s="48">
        <v>0</v>
      </c>
      <c r="BC74" s="48">
        <v>0</v>
      </c>
      <c r="BD74" s="46"/>
      <c r="BE74" s="46"/>
    </row>
    <row r="75" spans="1:57" ht="63" x14ac:dyDescent="0.2">
      <c r="A75" s="44" t="s">
        <v>185</v>
      </c>
      <c r="B75" s="47" t="s">
        <v>186</v>
      </c>
      <c r="C75" s="44" t="s">
        <v>78</v>
      </c>
      <c r="D75" s="48">
        <v>0</v>
      </c>
      <c r="E75" s="48">
        <v>0</v>
      </c>
      <c r="F75" s="48">
        <v>0</v>
      </c>
      <c r="G75" s="48">
        <v>0</v>
      </c>
      <c r="H75" s="48">
        <v>0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48">
        <v>0</v>
      </c>
      <c r="Y75" s="48">
        <v>0</v>
      </c>
      <c r="Z75" s="48">
        <v>0</v>
      </c>
      <c r="AA75" s="48">
        <v>0</v>
      </c>
      <c r="AB75" s="48">
        <v>0</v>
      </c>
      <c r="AC75" s="48">
        <v>0</v>
      </c>
      <c r="AD75" s="48">
        <v>0</v>
      </c>
      <c r="AE75" s="48">
        <v>0</v>
      </c>
      <c r="AF75" s="48">
        <v>0</v>
      </c>
      <c r="AG75" s="48">
        <v>0</v>
      </c>
      <c r="AH75" s="48">
        <v>0</v>
      </c>
      <c r="AI75" s="48">
        <v>0</v>
      </c>
      <c r="AJ75" s="48">
        <v>0</v>
      </c>
      <c r="AK75" s="48">
        <v>0</v>
      </c>
      <c r="AL75" s="48">
        <v>0</v>
      </c>
      <c r="AM75" s="48">
        <v>0</v>
      </c>
      <c r="AN75" s="48">
        <v>0</v>
      </c>
      <c r="AO75" s="48">
        <v>0</v>
      </c>
      <c r="AP75" s="48">
        <v>0</v>
      </c>
      <c r="AQ75" s="48">
        <v>0</v>
      </c>
      <c r="AR75" s="48">
        <v>0</v>
      </c>
      <c r="AS75" s="48">
        <v>0</v>
      </c>
      <c r="AT75" s="48">
        <v>0</v>
      </c>
      <c r="AU75" s="48">
        <v>0</v>
      </c>
      <c r="AV75" s="48">
        <v>0</v>
      </c>
      <c r="AW75" s="48">
        <v>0</v>
      </c>
      <c r="AX75" s="48">
        <v>0</v>
      </c>
      <c r="AY75" s="48">
        <v>0</v>
      </c>
      <c r="AZ75" s="48">
        <v>0</v>
      </c>
      <c r="BA75" s="48">
        <v>0</v>
      </c>
      <c r="BB75" s="48">
        <v>0</v>
      </c>
      <c r="BC75" s="48">
        <v>0</v>
      </c>
      <c r="BD75" s="46" t="e">
        <f>SUM(#REF!,#REF!,#REF!,#REF!,#REF!)</f>
        <v>#REF!</v>
      </c>
      <c r="BE75" s="46" t="e">
        <f>SUM(#REF!,#REF!,#REF!,#REF!,#REF!)</f>
        <v>#REF!</v>
      </c>
    </row>
    <row r="76" spans="1:57" ht="47.25" x14ac:dyDescent="0.2">
      <c r="A76" s="44" t="s">
        <v>187</v>
      </c>
      <c r="B76" s="47" t="s">
        <v>188</v>
      </c>
      <c r="C76" s="44" t="s">
        <v>78</v>
      </c>
      <c r="D76" s="48">
        <f t="shared" ref="D76:BC76" si="52">SUM(D77:D80)</f>
        <v>57.358064234000004</v>
      </c>
      <c r="E76" s="48">
        <f t="shared" si="52"/>
        <v>4.4376440659999981</v>
      </c>
      <c r="F76" s="48">
        <f t="shared" si="52"/>
        <v>0.4764500000000001</v>
      </c>
      <c r="G76" s="48">
        <f t="shared" si="52"/>
        <v>3.4634557859999981</v>
      </c>
      <c r="H76" s="48">
        <f t="shared" si="52"/>
        <v>0.49773827999999998</v>
      </c>
      <c r="I76" s="48">
        <f t="shared" si="52"/>
        <v>0</v>
      </c>
      <c r="J76" s="48">
        <f t="shared" si="52"/>
        <v>4.4376440659999981</v>
      </c>
      <c r="K76" s="48">
        <f t="shared" si="52"/>
        <v>0.4764500000000001</v>
      </c>
      <c r="L76" s="48">
        <f t="shared" si="52"/>
        <v>3.4634557859999981</v>
      </c>
      <c r="M76" s="48">
        <f t="shared" si="52"/>
        <v>0.49773827999999998</v>
      </c>
      <c r="N76" s="48">
        <f t="shared" si="52"/>
        <v>0</v>
      </c>
      <c r="O76" s="48">
        <f t="shared" si="52"/>
        <v>0</v>
      </c>
      <c r="P76" s="48">
        <f t="shared" si="52"/>
        <v>0</v>
      </c>
      <c r="Q76" s="48">
        <f t="shared" si="52"/>
        <v>0</v>
      </c>
      <c r="R76" s="48">
        <f t="shared" si="52"/>
        <v>0</v>
      </c>
      <c r="S76" s="48">
        <f t="shared" si="52"/>
        <v>0</v>
      </c>
      <c r="T76" s="48">
        <f t="shared" si="52"/>
        <v>0</v>
      </c>
      <c r="U76" s="48">
        <f t="shared" si="52"/>
        <v>0</v>
      </c>
      <c r="V76" s="48">
        <f t="shared" si="52"/>
        <v>0</v>
      </c>
      <c r="W76" s="48">
        <f t="shared" si="52"/>
        <v>0</v>
      </c>
      <c r="X76" s="48">
        <f t="shared" si="52"/>
        <v>0</v>
      </c>
      <c r="Y76" s="48">
        <f t="shared" si="52"/>
        <v>0</v>
      </c>
      <c r="Z76" s="48">
        <f t="shared" si="52"/>
        <v>0</v>
      </c>
      <c r="AA76" s="48">
        <f t="shared" si="52"/>
        <v>0</v>
      </c>
      <c r="AB76" s="48">
        <f t="shared" si="52"/>
        <v>0</v>
      </c>
      <c r="AC76" s="48">
        <f t="shared" si="52"/>
        <v>0</v>
      </c>
      <c r="AD76" s="48">
        <f t="shared" si="52"/>
        <v>47.798386860000008</v>
      </c>
      <c r="AE76" s="48">
        <f t="shared" si="52"/>
        <v>3.8253304499999992</v>
      </c>
      <c r="AF76" s="48">
        <f t="shared" si="52"/>
        <v>0.4764500000000001</v>
      </c>
      <c r="AG76" s="48">
        <f t="shared" si="52"/>
        <v>2.934098549999999</v>
      </c>
      <c r="AH76" s="48">
        <f t="shared" si="52"/>
        <v>0.41478189999999998</v>
      </c>
      <c r="AI76" s="48">
        <f t="shared" si="52"/>
        <v>0</v>
      </c>
      <c r="AJ76" s="48">
        <f t="shared" si="52"/>
        <v>3.8253304499999992</v>
      </c>
      <c r="AK76" s="48">
        <f t="shared" si="52"/>
        <v>0.4764500000000001</v>
      </c>
      <c r="AL76" s="48">
        <f t="shared" si="52"/>
        <v>2.934098549999999</v>
      </c>
      <c r="AM76" s="48">
        <f t="shared" si="52"/>
        <v>0.41478189999999998</v>
      </c>
      <c r="AN76" s="48">
        <f t="shared" si="52"/>
        <v>0</v>
      </c>
      <c r="AO76" s="48">
        <f t="shared" si="52"/>
        <v>0</v>
      </c>
      <c r="AP76" s="48">
        <f t="shared" si="52"/>
        <v>0</v>
      </c>
      <c r="AQ76" s="48">
        <f t="shared" si="52"/>
        <v>0</v>
      </c>
      <c r="AR76" s="48">
        <f t="shared" si="52"/>
        <v>0</v>
      </c>
      <c r="AS76" s="48">
        <f t="shared" si="52"/>
        <v>0</v>
      </c>
      <c r="AT76" s="48">
        <f t="shared" si="52"/>
        <v>0</v>
      </c>
      <c r="AU76" s="48">
        <f t="shared" si="52"/>
        <v>0</v>
      </c>
      <c r="AV76" s="48">
        <f t="shared" si="52"/>
        <v>0</v>
      </c>
      <c r="AW76" s="48">
        <f t="shared" si="52"/>
        <v>0</v>
      </c>
      <c r="AX76" s="48">
        <f t="shared" si="52"/>
        <v>0</v>
      </c>
      <c r="AY76" s="48">
        <f t="shared" si="52"/>
        <v>0</v>
      </c>
      <c r="AZ76" s="48">
        <f t="shared" si="52"/>
        <v>0</v>
      </c>
      <c r="BA76" s="48">
        <f t="shared" si="52"/>
        <v>0</v>
      </c>
      <c r="BB76" s="48">
        <f t="shared" si="52"/>
        <v>0</v>
      </c>
      <c r="BC76" s="48">
        <f t="shared" si="52"/>
        <v>0</v>
      </c>
      <c r="BD76" s="46"/>
      <c r="BE76" s="46"/>
    </row>
    <row r="77" spans="1:57" ht="31.5" x14ac:dyDescent="0.2">
      <c r="A77" s="44" t="s">
        <v>189</v>
      </c>
      <c r="B77" s="47" t="s">
        <v>190</v>
      </c>
      <c r="C77" s="44" t="s">
        <v>191</v>
      </c>
      <c r="D77" s="48">
        <f>[1]F0514_1037000158513_10_69_0!S76</f>
        <v>34.286603964000008</v>
      </c>
      <c r="E77" s="48">
        <f t="shared" ref="E77:I80" si="53">J77+O77+T77+Y77</f>
        <v>4.4376440659999981</v>
      </c>
      <c r="F77" s="48">
        <f t="shared" si="53"/>
        <v>0.4764500000000001</v>
      </c>
      <c r="G77" s="48">
        <f t="shared" si="53"/>
        <v>3.4634557859999981</v>
      </c>
      <c r="H77" s="48">
        <f t="shared" si="53"/>
        <v>0.49773827999999998</v>
      </c>
      <c r="I77" s="48">
        <f t="shared" si="53"/>
        <v>0</v>
      </c>
      <c r="J77" s="48">
        <f t="shared" ref="J77:J80" si="54">SUM(K77:N77)</f>
        <v>4.4376440659999981</v>
      </c>
      <c r="K77" s="48">
        <f>AK77</f>
        <v>0.4764500000000001</v>
      </c>
      <c r="L77" s="48">
        <v>3.4634557859999981</v>
      </c>
      <c r="M77" s="48">
        <f>AM77*1.2</f>
        <v>0.49773827999999998</v>
      </c>
      <c r="N77" s="48">
        <v>0</v>
      </c>
      <c r="O77" s="48">
        <f t="shared" ref="O77:O80" si="55">SUM(P77:S77)</f>
        <v>0</v>
      </c>
      <c r="P77" s="48">
        <v>0</v>
      </c>
      <c r="Q77" s="48">
        <v>0</v>
      </c>
      <c r="R77" s="48">
        <v>0</v>
      </c>
      <c r="S77" s="48">
        <v>0</v>
      </c>
      <c r="T77" s="48">
        <f t="shared" ref="T77:T80" si="56">SUM(U77:X77)</f>
        <v>0</v>
      </c>
      <c r="U77" s="48">
        <v>0</v>
      </c>
      <c r="V77" s="48">
        <v>0</v>
      </c>
      <c r="W77" s="48">
        <v>0</v>
      </c>
      <c r="X77" s="48">
        <v>0</v>
      </c>
      <c r="Y77" s="48">
        <f t="shared" ref="Y77:Y80" si="57">SUM(Z77:AC77)</f>
        <v>0</v>
      </c>
      <c r="Z77" s="48">
        <v>0</v>
      </c>
      <c r="AA77" s="48">
        <v>0</v>
      </c>
      <c r="AB77" s="48">
        <v>0</v>
      </c>
      <c r="AC77" s="48">
        <v>0</v>
      </c>
      <c r="AD77" s="48">
        <f>[1]F0514_1037000158513_12_69_0!K76</f>
        <v>28.572169970000004</v>
      </c>
      <c r="AE77" s="48">
        <f t="shared" ref="AE77:AI80" si="58">AJ77+AO77+AT77+AY77</f>
        <v>3.8253304499999992</v>
      </c>
      <c r="AF77" s="48">
        <f t="shared" si="58"/>
        <v>0.4764500000000001</v>
      </c>
      <c r="AG77" s="48">
        <f t="shared" si="58"/>
        <v>2.934098549999999</v>
      </c>
      <c r="AH77" s="48">
        <f t="shared" si="58"/>
        <v>0.41478189999999998</v>
      </c>
      <c r="AI77" s="48">
        <f t="shared" si="58"/>
        <v>0</v>
      </c>
      <c r="AJ77" s="48">
        <f t="shared" ref="AJ77:AJ80" si="59">SUM(AK77:AN77)</f>
        <v>3.8253304499999992</v>
      </c>
      <c r="AK77" s="48">
        <v>0.4764500000000001</v>
      </c>
      <c r="AL77" s="48">
        <v>2.934098549999999</v>
      </c>
      <c r="AM77" s="48">
        <v>0.41478189999999998</v>
      </c>
      <c r="AN77" s="48">
        <v>0</v>
      </c>
      <c r="AO77" s="48">
        <f t="shared" ref="AO77:AO80" si="60">SUM(AP77:AS77)</f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f t="shared" ref="AT77:AT80" si="61">SUM(AU77:AX77)</f>
        <v>0</v>
      </c>
      <c r="AU77" s="48">
        <v>0</v>
      </c>
      <c r="AV77" s="48">
        <v>0</v>
      </c>
      <c r="AW77" s="48">
        <v>0</v>
      </c>
      <c r="AX77" s="48">
        <v>0</v>
      </c>
      <c r="AY77" s="48">
        <f t="shared" ref="AY77:AY80" si="62">SUM(AZ77:BC77)</f>
        <v>0</v>
      </c>
      <c r="AZ77" s="48">
        <v>0</v>
      </c>
      <c r="BA77" s="48">
        <v>0</v>
      </c>
      <c r="BB77" s="48">
        <v>0</v>
      </c>
      <c r="BC77" s="48">
        <v>0</v>
      </c>
      <c r="BD77" s="46"/>
      <c r="BE77" s="46"/>
    </row>
    <row r="78" spans="1:57" ht="63" x14ac:dyDescent="0.2">
      <c r="A78" s="44" t="s">
        <v>192</v>
      </c>
      <c r="B78" s="47" t="s">
        <v>193</v>
      </c>
      <c r="C78" s="44" t="s">
        <v>194</v>
      </c>
      <c r="D78" s="48">
        <f>[1]F0514_1037000158513_10_69_0!S77</f>
        <v>6.9104290600000002</v>
      </c>
      <c r="E78" s="48">
        <f t="shared" si="53"/>
        <v>0</v>
      </c>
      <c r="F78" s="48">
        <f t="shared" si="53"/>
        <v>0</v>
      </c>
      <c r="G78" s="48">
        <f t="shared" si="53"/>
        <v>0</v>
      </c>
      <c r="H78" s="48">
        <f t="shared" si="53"/>
        <v>0</v>
      </c>
      <c r="I78" s="48">
        <f t="shared" si="53"/>
        <v>0</v>
      </c>
      <c r="J78" s="48">
        <f t="shared" si="54"/>
        <v>0</v>
      </c>
      <c r="K78" s="48">
        <v>0</v>
      </c>
      <c r="L78" s="48">
        <v>0</v>
      </c>
      <c r="M78" s="48">
        <v>0</v>
      </c>
      <c r="N78" s="48">
        <v>0</v>
      </c>
      <c r="O78" s="48">
        <f t="shared" si="55"/>
        <v>0</v>
      </c>
      <c r="P78" s="48">
        <v>0</v>
      </c>
      <c r="Q78" s="48">
        <v>0</v>
      </c>
      <c r="R78" s="48">
        <v>0</v>
      </c>
      <c r="S78" s="48">
        <v>0</v>
      </c>
      <c r="T78" s="48">
        <f t="shared" si="56"/>
        <v>0</v>
      </c>
      <c r="U78" s="48">
        <v>0</v>
      </c>
      <c r="V78" s="48">
        <v>0</v>
      </c>
      <c r="W78" s="48">
        <v>0</v>
      </c>
      <c r="X78" s="48">
        <v>0</v>
      </c>
      <c r="Y78" s="48">
        <f t="shared" si="57"/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f>[1]F0514_1037000158513_12_69_0!K77</f>
        <v>5.7586908799999996</v>
      </c>
      <c r="AE78" s="48">
        <f t="shared" si="58"/>
        <v>0</v>
      </c>
      <c r="AF78" s="48">
        <f t="shared" si="58"/>
        <v>0</v>
      </c>
      <c r="AG78" s="48">
        <f t="shared" si="58"/>
        <v>0</v>
      </c>
      <c r="AH78" s="48">
        <f t="shared" si="58"/>
        <v>0</v>
      </c>
      <c r="AI78" s="48">
        <f t="shared" si="58"/>
        <v>0</v>
      </c>
      <c r="AJ78" s="48">
        <f t="shared" si="59"/>
        <v>0</v>
      </c>
      <c r="AK78" s="48">
        <v>0</v>
      </c>
      <c r="AL78" s="48">
        <v>0</v>
      </c>
      <c r="AM78" s="48">
        <v>0</v>
      </c>
      <c r="AN78" s="48">
        <v>0</v>
      </c>
      <c r="AO78" s="48">
        <f t="shared" si="60"/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f t="shared" si="61"/>
        <v>0</v>
      </c>
      <c r="AU78" s="48">
        <v>0</v>
      </c>
      <c r="AV78" s="48">
        <v>0</v>
      </c>
      <c r="AW78" s="48">
        <v>0</v>
      </c>
      <c r="AX78" s="48">
        <v>0</v>
      </c>
      <c r="AY78" s="48">
        <f t="shared" si="62"/>
        <v>0</v>
      </c>
      <c r="AZ78" s="48">
        <v>0</v>
      </c>
      <c r="BA78" s="48">
        <v>0</v>
      </c>
      <c r="BB78" s="48">
        <v>0</v>
      </c>
      <c r="BC78" s="48">
        <v>0</v>
      </c>
      <c r="BD78" s="46"/>
      <c r="BE78" s="46"/>
    </row>
    <row r="79" spans="1:57" ht="15.75" x14ac:dyDescent="0.2">
      <c r="A79" s="44" t="s">
        <v>195</v>
      </c>
      <c r="B79" s="47" t="s">
        <v>196</v>
      </c>
      <c r="C79" s="44" t="s">
        <v>197</v>
      </c>
      <c r="D79" s="48">
        <f>[1]F0514_1037000158513_10_69_0!S78</f>
        <v>5.2901891599999997</v>
      </c>
      <c r="E79" s="48">
        <f t="shared" si="53"/>
        <v>0</v>
      </c>
      <c r="F79" s="48">
        <f t="shared" si="53"/>
        <v>0</v>
      </c>
      <c r="G79" s="48">
        <f t="shared" si="53"/>
        <v>0</v>
      </c>
      <c r="H79" s="48">
        <f t="shared" si="53"/>
        <v>0</v>
      </c>
      <c r="I79" s="48">
        <f t="shared" si="53"/>
        <v>0</v>
      </c>
      <c r="J79" s="48">
        <f t="shared" si="54"/>
        <v>0</v>
      </c>
      <c r="K79" s="48">
        <v>0</v>
      </c>
      <c r="L79" s="48">
        <v>0</v>
      </c>
      <c r="M79" s="48">
        <v>0</v>
      </c>
      <c r="N79" s="48">
        <v>0</v>
      </c>
      <c r="O79" s="48">
        <f t="shared" si="55"/>
        <v>0</v>
      </c>
      <c r="P79" s="48">
        <v>0</v>
      </c>
      <c r="Q79" s="48">
        <v>0</v>
      </c>
      <c r="R79" s="48">
        <v>0</v>
      </c>
      <c r="S79" s="48">
        <v>0</v>
      </c>
      <c r="T79" s="48">
        <f t="shared" si="56"/>
        <v>0</v>
      </c>
      <c r="U79" s="48">
        <v>0</v>
      </c>
      <c r="V79" s="48">
        <v>0</v>
      </c>
      <c r="W79" s="48">
        <v>0</v>
      </c>
      <c r="X79" s="48">
        <v>0</v>
      </c>
      <c r="Y79" s="48">
        <f t="shared" si="57"/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f>[1]F0514_1037000158513_12_69_0!K78</f>
        <v>4.4084909699999999</v>
      </c>
      <c r="AE79" s="48">
        <f t="shared" si="58"/>
        <v>0</v>
      </c>
      <c r="AF79" s="48">
        <f t="shared" si="58"/>
        <v>0</v>
      </c>
      <c r="AG79" s="48">
        <f t="shared" si="58"/>
        <v>0</v>
      </c>
      <c r="AH79" s="48">
        <f t="shared" si="58"/>
        <v>0</v>
      </c>
      <c r="AI79" s="48">
        <f t="shared" si="58"/>
        <v>0</v>
      </c>
      <c r="AJ79" s="48">
        <f t="shared" si="59"/>
        <v>0</v>
      </c>
      <c r="AK79" s="48">
        <v>0</v>
      </c>
      <c r="AL79" s="48">
        <v>0</v>
      </c>
      <c r="AM79" s="48">
        <v>0</v>
      </c>
      <c r="AN79" s="48">
        <v>0</v>
      </c>
      <c r="AO79" s="48">
        <f t="shared" si="60"/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f t="shared" si="61"/>
        <v>0</v>
      </c>
      <c r="AU79" s="48">
        <v>0</v>
      </c>
      <c r="AV79" s="48">
        <v>0</v>
      </c>
      <c r="AW79" s="48">
        <v>0</v>
      </c>
      <c r="AX79" s="48">
        <v>0</v>
      </c>
      <c r="AY79" s="48">
        <f t="shared" si="62"/>
        <v>0</v>
      </c>
      <c r="AZ79" s="48">
        <v>0</v>
      </c>
      <c r="BA79" s="48">
        <v>0</v>
      </c>
      <c r="BB79" s="48">
        <v>0</v>
      </c>
      <c r="BC79" s="48">
        <v>0</v>
      </c>
      <c r="BD79" s="46" t="e">
        <f>SUM(#REF!,#REF!,#REF!,#REF!,#REF!)</f>
        <v>#REF!</v>
      </c>
      <c r="BE79" s="46" t="e">
        <f>SUM(#REF!,#REF!,#REF!,#REF!,#REF!)</f>
        <v>#REF!</v>
      </c>
    </row>
    <row r="80" spans="1:57" ht="15.75" x14ac:dyDescent="0.2">
      <c r="A80" s="44" t="s">
        <v>198</v>
      </c>
      <c r="B80" s="47" t="s">
        <v>199</v>
      </c>
      <c r="C80" s="44" t="s">
        <v>200</v>
      </c>
      <c r="D80" s="48">
        <f>[1]F0514_1037000158513_10_69_0!S79</f>
        <v>10.87084205</v>
      </c>
      <c r="E80" s="48">
        <f t="shared" si="53"/>
        <v>0</v>
      </c>
      <c r="F80" s="48">
        <f t="shared" si="53"/>
        <v>0</v>
      </c>
      <c r="G80" s="48">
        <f t="shared" si="53"/>
        <v>0</v>
      </c>
      <c r="H80" s="48">
        <f t="shared" si="53"/>
        <v>0</v>
      </c>
      <c r="I80" s="48">
        <f t="shared" si="53"/>
        <v>0</v>
      </c>
      <c r="J80" s="48">
        <f t="shared" si="54"/>
        <v>0</v>
      </c>
      <c r="K80" s="48">
        <v>0</v>
      </c>
      <c r="L80" s="48">
        <v>0</v>
      </c>
      <c r="M80" s="48">
        <v>0</v>
      </c>
      <c r="N80" s="48">
        <v>0</v>
      </c>
      <c r="O80" s="48">
        <f t="shared" si="55"/>
        <v>0</v>
      </c>
      <c r="P80" s="48">
        <v>0</v>
      </c>
      <c r="Q80" s="48">
        <v>0</v>
      </c>
      <c r="R80" s="48">
        <v>0</v>
      </c>
      <c r="S80" s="48">
        <v>0</v>
      </c>
      <c r="T80" s="48">
        <f t="shared" si="56"/>
        <v>0</v>
      </c>
      <c r="U80" s="48">
        <v>0</v>
      </c>
      <c r="V80" s="48">
        <v>0</v>
      </c>
      <c r="W80" s="48">
        <v>0</v>
      </c>
      <c r="X80" s="48">
        <v>0</v>
      </c>
      <c r="Y80" s="48">
        <f t="shared" si="57"/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f>[1]F0514_1037000158513_12_69_0!K79</f>
        <v>9.0590350399999995</v>
      </c>
      <c r="AE80" s="48">
        <f t="shared" si="58"/>
        <v>0</v>
      </c>
      <c r="AF80" s="48">
        <f t="shared" si="58"/>
        <v>0</v>
      </c>
      <c r="AG80" s="48">
        <f t="shared" si="58"/>
        <v>0</v>
      </c>
      <c r="AH80" s="48">
        <f t="shared" si="58"/>
        <v>0</v>
      </c>
      <c r="AI80" s="48">
        <f t="shared" si="58"/>
        <v>0</v>
      </c>
      <c r="AJ80" s="48">
        <f t="shared" si="59"/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f t="shared" si="60"/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f t="shared" si="61"/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f t="shared" si="62"/>
        <v>0</v>
      </c>
      <c r="AZ80" s="48">
        <v>0</v>
      </c>
      <c r="BA80" s="48">
        <v>0</v>
      </c>
      <c r="BB80" s="48">
        <v>0</v>
      </c>
      <c r="BC80" s="48">
        <v>0</v>
      </c>
      <c r="BD80" s="46" t="e">
        <f>SUM(#REF!,#REF!,#REF!,#REF!,#REF!)</f>
        <v>#REF!</v>
      </c>
      <c r="BE80" s="46" t="e">
        <f>SUM(#REF!,#REF!,#REF!,#REF!,#REF!)</f>
        <v>#REF!</v>
      </c>
    </row>
    <row r="81" spans="1:57" ht="47.25" x14ac:dyDescent="0.2">
      <c r="A81" s="44" t="s">
        <v>201</v>
      </c>
      <c r="B81" s="47" t="s">
        <v>202</v>
      </c>
      <c r="C81" s="44" t="s">
        <v>78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8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8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6" t="e">
        <f>SUM(#REF!,#REF!,#REF!,#REF!,#REF!)</f>
        <v>#REF!</v>
      </c>
      <c r="BE81" s="46" t="e">
        <f>SUM(#REF!,#REF!,#REF!,#REF!,#REF!)</f>
        <v>#REF!</v>
      </c>
    </row>
    <row r="82" spans="1:57" ht="31.5" x14ac:dyDescent="0.2">
      <c r="A82" s="44" t="s">
        <v>203</v>
      </c>
      <c r="B82" s="47" t="s">
        <v>204</v>
      </c>
      <c r="C82" s="44" t="s">
        <v>78</v>
      </c>
      <c r="D82" s="48">
        <f t="shared" ref="D82:BC82" si="63">SUM(D83:D88)</f>
        <v>16.370580279999999</v>
      </c>
      <c r="E82" s="48">
        <f t="shared" si="63"/>
        <v>0</v>
      </c>
      <c r="F82" s="48">
        <f t="shared" si="63"/>
        <v>0</v>
      </c>
      <c r="G82" s="48">
        <f t="shared" si="63"/>
        <v>0</v>
      </c>
      <c r="H82" s="48">
        <f t="shared" si="63"/>
        <v>0</v>
      </c>
      <c r="I82" s="48">
        <f t="shared" si="63"/>
        <v>0</v>
      </c>
      <c r="J82" s="48">
        <f t="shared" si="63"/>
        <v>0</v>
      </c>
      <c r="K82" s="48">
        <f t="shared" si="63"/>
        <v>0</v>
      </c>
      <c r="L82" s="48">
        <f t="shared" si="63"/>
        <v>0</v>
      </c>
      <c r="M82" s="48">
        <f t="shared" si="63"/>
        <v>0</v>
      </c>
      <c r="N82" s="48">
        <f t="shared" si="63"/>
        <v>0</v>
      </c>
      <c r="O82" s="48">
        <f t="shared" si="63"/>
        <v>0</v>
      </c>
      <c r="P82" s="48">
        <f t="shared" si="63"/>
        <v>0</v>
      </c>
      <c r="Q82" s="48">
        <f t="shared" si="63"/>
        <v>0</v>
      </c>
      <c r="R82" s="48">
        <f t="shared" si="63"/>
        <v>0</v>
      </c>
      <c r="S82" s="48">
        <f t="shared" si="63"/>
        <v>0</v>
      </c>
      <c r="T82" s="48">
        <f t="shared" si="63"/>
        <v>0</v>
      </c>
      <c r="U82" s="48">
        <f t="shared" si="63"/>
        <v>0</v>
      </c>
      <c r="V82" s="48">
        <f t="shared" si="63"/>
        <v>0</v>
      </c>
      <c r="W82" s="48">
        <f t="shared" si="63"/>
        <v>0</v>
      </c>
      <c r="X82" s="48">
        <f t="shared" si="63"/>
        <v>0</v>
      </c>
      <c r="Y82" s="48">
        <f t="shared" si="63"/>
        <v>0</v>
      </c>
      <c r="Z82" s="48">
        <f t="shared" si="63"/>
        <v>0</v>
      </c>
      <c r="AA82" s="48">
        <f t="shared" si="63"/>
        <v>0</v>
      </c>
      <c r="AB82" s="48">
        <f t="shared" si="63"/>
        <v>0</v>
      </c>
      <c r="AC82" s="48">
        <f t="shared" si="63"/>
        <v>0</v>
      </c>
      <c r="AD82" s="48">
        <f t="shared" si="63"/>
        <v>13.642150229999999</v>
      </c>
      <c r="AE82" s="48">
        <f t="shared" si="63"/>
        <v>0</v>
      </c>
      <c r="AF82" s="48">
        <f t="shared" si="63"/>
        <v>0</v>
      </c>
      <c r="AG82" s="48">
        <f t="shared" si="63"/>
        <v>0</v>
      </c>
      <c r="AH82" s="48">
        <f t="shared" si="63"/>
        <v>0</v>
      </c>
      <c r="AI82" s="48">
        <f t="shared" si="63"/>
        <v>0</v>
      </c>
      <c r="AJ82" s="48">
        <f t="shared" si="63"/>
        <v>0</v>
      </c>
      <c r="AK82" s="48">
        <f t="shared" si="63"/>
        <v>0</v>
      </c>
      <c r="AL82" s="48">
        <f t="shared" si="63"/>
        <v>0</v>
      </c>
      <c r="AM82" s="48">
        <f t="shared" si="63"/>
        <v>0</v>
      </c>
      <c r="AN82" s="48">
        <f t="shared" si="63"/>
        <v>0</v>
      </c>
      <c r="AO82" s="48">
        <f t="shared" si="63"/>
        <v>0</v>
      </c>
      <c r="AP82" s="48">
        <f t="shared" si="63"/>
        <v>0</v>
      </c>
      <c r="AQ82" s="48">
        <f t="shared" si="63"/>
        <v>0</v>
      </c>
      <c r="AR82" s="48">
        <f t="shared" si="63"/>
        <v>0</v>
      </c>
      <c r="AS82" s="48">
        <f t="shared" si="63"/>
        <v>0</v>
      </c>
      <c r="AT82" s="48">
        <f t="shared" si="63"/>
        <v>0</v>
      </c>
      <c r="AU82" s="48">
        <f t="shared" si="63"/>
        <v>0</v>
      </c>
      <c r="AV82" s="48">
        <f t="shared" si="63"/>
        <v>0</v>
      </c>
      <c r="AW82" s="48">
        <f t="shared" si="63"/>
        <v>0</v>
      </c>
      <c r="AX82" s="48">
        <f t="shared" si="63"/>
        <v>0</v>
      </c>
      <c r="AY82" s="48">
        <f t="shared" si="63"/>
        <v>0</v>
      </c>
      <c r="AZ82" s="48">
        <f t="shared" si="63"/>
        <v>0</v>
      </c>
      <c r="BA82" s="48">
        <f t="shared" si="63"/>
        <v>0</v>
      </c>
      <c r="BB82" s="48">
        <f t="shared" si="63"/>
        <v>0</v>
      </c>
      <c r="BC82" s="48">
        <f t="shared" si="63"/>
        <v>0</v>
      </c>
      <c r="BD82" s="46" t="e">
        <f>SUM(#REF!,#REF!,#REF!,#REF!,#REF!)</f>
        <v>#REF!</v>
      </c>
      <c r="BE82" s="46" t="e">
        <f>SUM(#REF!,#REF!,#REF!,#REF!,#REF!)</f>
        <v>#REF!</v>
      </c>
    </row>
    <row r="83" spans="1:57" s="19" customFormat="1" ht="15.75" x14ac:dyDescent="0.2">
      <c r="A83" s="44" t="s">
        <v>205</v>
      </c>
      <c r="B83" s="47" t="s">
        <v>206</v>
      </c>
      <c r="C83" s="44" t="s">
        <v>207</v>
      </c>
      <c r="D83" s="48">
        <f>[1]F0514_1037000158513_10_69_0!S82</f>
        <v>8.7450101799999995</v>
      </c>
      <c r="E83" s="48">
        <f t="shared" ref="E83:I88" si="64">J83+O83+T83+Y83</f>
        <v>0</v>
      </c>
      <c r="F83" s="48">
        <f t="shared" si="64"/>
        <v>0</v>
      </c>
      <c r="G83" s="48">
        <f t="shared" si="64"/>
        <v>0</v>
      </c>
      <c r="H83" s="48">
        <f t="shared" si="64"/>
        <v>0</v>
      </c>
      <c r="I83" s="48">
        <f t="shared" si="64"/>
        <v>0</v>
      </c>
      <c r="J83" s="48">
        <f t="shared" ref="J83:J88" si="65">SUM(K83:N83)</f>
        <v>0</v>
      </c>
      <c r="K83" s="48">
        <v>0</v>
      </c>
      <c r="L83" s="48">
        <v>0</v>
      </c>
      <c r="M83" s="48">
        <v>0</v>
      </c>
      <c r="N83" s="48">
        <f>AN83*1.2</f>
        <v>0</v>
      </c>
      <c r="O83" s="48">
        <f t="shared" ref="O83:O88" si="66">SUM(P83:S83)</f>
        <v>0</v>
      </c>
      <c r="P83" s="48">
        <v>0</v>
      </c>
      <c r="Q83" s="48">
        <v>0</v>
      </c>
      <c r="R83" s="48">
        <v>0</v>
      </c>
      <c r="S83" s="48">
        <v>0</v>
      </c>
      <c r="T83" s="48">
        <f t="shared" ref="T83:T88" si="67">SUM(U83:X83)</f>
        <v>0</v>
      </c>
      <c r="U83" s="48">
        <v>0</v>
      </c>
      <c r="V83" s="48">
        <v>0</v>
      </c>
      <c r="W83" s="48">
        <v>0</v>
      </c>
      <c r="X83" s="48">
        <v>0</v>
      </c>
      <c r="Y83" s="48">
        <f t="shared" ref="Y83:Y88" si="68">SUM(Z83:AC83)</f>
        <v>0</v>
      </c>
      <c r="Z83" s="48">
        <v>0</v>
      </c>
      <c r="AA83" s="48">
        <v>0</v>
      </c>
      <c r="AB83" s="48">
        <v>0</v>
      </c>
      <c r="AC83" s="48">
        <v>0</v>
      </c>
      <c r="AD83" s="48">
        <f>[1]F0514_1037000158513_12_69_0!K82</f>
        <v>7.2875084799999996</v>
      </c>
      <c r="AE83" s="48">
        <f t="shared" ref="AE83:AI88" si="69">AJ83+AO83+AT83+AY83</f>
        <v>0</v>
      </c>
      <c r="AF83" s="48">
        <f t="shared" si="69"/>
        <v>0</v>
      </c>
      <c r="AG83" s="48">
        <f t="shared" si="69"/>
        <v>0</v>
      </c>
      <c r="AH83" s="48">
        <f t="shared" si="69"/>
        <v>0</v>
      </c>
      <c r="AI83" s="48">
        <f t="shared" si="69"/>
        <v>0</v>
      </c>
      <c r="AJ83" s="48">
        <f t="shared" ref="AJ83:AJ88" si="70">SUM(AK83:AN83)</f>
        <v>0</v>
      </c>
      <c r="AK83" s="48">
        <v>0</v>
      </c>
      <c r="AL83" s="48">
        <v>0</v>
      </c>
      <c r="AM83" s="48">
        <v>0</v>
      </c>
      <c r="AN83" s="48">
        <v>0</v>
      </c>
      <c r="AO83" s="48">
        <f t="shared" ref="AO83:AO88" si="71">SUM(AP83:AS83)</f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f t="shared" ref="AT83:AT88" si="72">SUM(AU83:AX83)</f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f t="shared" ref="AY83:AY88" si="73">SUM(AZ83:BC83)</f>
        <v>0</v>
      </c>
      <c r="AZ83" s="48">
        <v>0</v>
      </c>
      <c r="BA83" s="48">
        <v>0</v>
      </c>
      <c r="BB83" s="48">
        <v>0</v>
      </c>
      <c r="BC83" s="48">
        <v>0</v>
      </c>
      <c r="BD83" s="51"/>
      <c r="BE83" s="51"/>
    </row>
    <row r="84" spans="1:57" s="19" customFormat="1" ht="59.25" customHeight="1" x14ac:dyDescent="0.2">
      <c r="A84" s="44" t="s">
        <v>208</v>
      </c>
      <c r="B84" s="47" t="s">
        <v>209</v>
      </c>
      <c r="C84" s="44" t="s">
        <v>210</v>
      </c>
      <c r="D84" s="48">
        <f>[1]F0514_1037000158513_10_69_0!S83</f>
        <v>1.21529599</v>
      </c>
      <c r="E84" s="48">
        <f t="shared" si="64"/>
        <v>0</v>
      </c>
      <c r="F84" s="48">
        <f t="shared" si="64"/>
        <v>0</v>
      </c>
      <c r="G84" s="48">
        <f t="shared" si="64"/>
        <v>0</v>
      </c>
      <c r="H84" s="48">
        <f t="shared" si="64"/>
        <v>0</v>
      </c>
      <c r="I84" s="48">
        <f t="shared" si="64"/>
        <v>0</v>
      </c>
      <c r="J84" s="48">
        <f t="shared" si="65"/>
        <v>0</v>
      </c>
      <c r="K84" s="48">
        <v>0</v>
      </c>
      <c r="L84" s="48">
        <v>0</v>
      </c>
      <c r="M84" s="48">
        <v>0</v>
      </c>
      <c r="N84" s="48">
        <f t="shared" ref="N84:N87" si="74">AN84*1.2</f>
        <v>0</v>
      </c>
      <c r="O84" s="48">
        <f t="shared" si="66"/>
        <v>0</v>
      </c>
      <c r="P84" s="48">
        <v>0</v>
      </c>
      <c r="Q84" s="48">
        <v>0</v>
      </c>
      <c r="R84" s="48">
        <v>0</v>
      </c>
      <c r="S84" s="48">
        <v>0</v>
      </c>
      <c r="T84" s="48">
        <f t="shared" si="67"/>
        <v>0</v>
      </c>
      <c r="U84" s="48">
        <v>0</v>
      </c>
      <c r="V84" s="48">
        <v>0</v>
      </c>
      <c r="W84" s="48">
        <v>0</v>
      </c>
      <c r="X84" s="48">
        <v>0</v>
      </c>
      <c r="Y84" s="48">
        <f t="shared" si="68"/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f>[1]F0514_1037000158513_12_69_0!K83</f>
        <v>1.0127466599999999</v>
      </c>
      <c r="AE84" s="48">
        <f t="shared" si="69"/>
        <v>0</v>
      </c>
      <c r="AF84" s="48">
        <f t="shared" si="69"/>
        <v>0</v>
      </c>
      <c r="AG84" s="48">
        <f t="shared" si="69"/>
        <v>0</v>
      </c>
      <c r="AH84" s="48">
        <f t="shared" si="69"/>
        <v>0</v>
      </c>
      <c r="AI84" s="48">
        <f t="shared" si="69"/>
        <v>0</v>
      </c>
      <c r="AJ84" s="48">
        <f t="shared" si="70"/>
        <v>0</v>
      </c>
      <c r="AK84" s="48">
        <v>0</v>
      </c>
      <c r="AL84" s="48">
        <v>0</v>
      </c>
      <c r="AM84" s="48">
        <v>0</v>
      </c>
      <c r="AN84" s="48">
        <v>0</v>
      </c>
      <c r="AO84" s="48">
        <f t="shared" si="71"/>
        <v>0</v>
      </c>
      <c r="AP84" s="48">
        <v>0</v>
      </c>
      <c r="AQ84" s="48">
        <v>0</v>
      </c>
      <c r="AR84" s="48">
        <v>0</v>
      </c>
      <c r="AS84" s="48">
        <v>0</v>
      </c>
      <c r="AT84" s="48">
        <f t="shared" si="72"/>
        <v>0</v>
      </c>
      <c r="AU84" s="48">
        <v>0</v>
      </c>
      <c r="AV84" s="48">
        <v>0</v>
      </c>
      <c r="AW84" s="48">
        <v>0</v>
      </c>
      <c r="AX84" s="48">
        <v>0</v>
      </c>
      <c r="AY84" s="48">
        <f t="shared" si="73"/>
        <v>0</v>
      </c>
      <c r="AZ84" s="48">
        <v>0</v>
      </c>
      <c r="BA84" s="48">
        <v>0</v>
      </c>
      <c r="BB84" s="48">
        <v>0</v>
      </c>
      <c r="BC84" s="48">
        <v>0</v>
      </c>
      <c r="BD84" s="51"/>
      <c r="BE84" s="51"/>
    </row>
    <row r="85" spans="1:57" s="19" customFormat="1" ht="31.5" x14ac:dyDescent="0.2">
      <c r="A85" s="44" t="s">
        <v>211</v>
      </c>
      <c r="B85" s="47" t="s">
        <v>212</v>
      </c>
      <c r="C85" s="44" t="s">
        <v>213</v>
      </c>
      <c r="D85" s="48">
        <f>[1]F0514_1037000158513_10_69_0!S84</f>
        <v>1.9192468899999999</v>
      </c>
      <c r="E85" s="48">
        <f t="shared" si="64"/>
        <v>0</v>
      </c>
      <c r="F85" s="48">
        <f t="shared" si="64"/>
        <v>0</v>
      </c>
      <c r="G85" s="48">
        <f t="shared" si="64"/>
        <v>0</v>
      </c>
      <c r="H85" s="48">
        <f t="shared" si="64"/>
        <v>0</v>
      </c>
      <c r="I85" s="48">
        <f t="shared" si="64"/>
        <v>0</v>
      </c>
      <c r="J85" s="48">
        <f t="shared" si="65"/>
        <v>0</v>
      </c>
      <c r="K85" s="48">
        <v>0</v>
      </c>
      <c r="L85" s="48">
        <v>0</v>
      </c>
      <c r="M85" s="48">
        <v>0</v>
      </c>
      <c r="N85" s="48">
        <f t="shared" si="74"/>
        <v>0</v>
      </c>
      <c r="O85" s="48">
        <f t="shared" si="66"/>
        <v>0</v>
      </c>
      <c r="P85" s="48">
        <v>0</v>
      </c>
      <c r="Q85" s="48">
        <v>0</v>
      </c>
      <c r="R85" s="48">
        <v>0</v>
      </c>
      <c r="S85" s="48">
        <v>0</v>
      </c>
      <c r="T85" s="48">
        <f t="shared" si="67"/>
        <v>0</v>
      </c>
      <c r="U85" s="48">
        <v>0</v>
      </c>
      <c r="V85" s="48">
        <v>0</v>
      </c>
      <c r="W85" s="48">
        <v>0</v>
      </c>
      <c r="X85" s="48">
        <v>0</v>
      </c>
      <c r="Y85" s="48">
        <f t="shared" si="68"/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f>[1]F0514_1037000158513_12_69_0!K84</f>
        <v>1.59937241</v>
      </c>
      <c r="AE85" s="48">
        <f t="shared" si="69"/>
        <v>0</v>
      </c>
      <c r="AF85" s="48">
        <f t="shared" si="69"/>
        <v>0</v>
      </c>
      <c r="AG85" s="48">
        <f t="shared" si="69"/>
        <v>0</v>
      </c>
      <c r="AH85" s="48">
        <f t="shared" si="69"/>
        <v>0</v>
      </c>
      <c r="AI85" s="48">
        <f t="shared" si="69"/>
        <v>0</v>
      </c>
      <c r="AJ85" s="48">
        <f t="shared" si="70"/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f t="shared" si="71"/>
        <v>0</v>
      </c>
      <c r="AP85" s="48">
        <v>0</v>
      </c>
      <c r="AQ85" s="48">
        <v>0</v>
      </c>
      <c r="AR85" s="48">
        <v>0</v>
      </c>
      <c r="AS85" s="48">
        <v>0</v>
      </c>
      <c r="AT85" s="48">
        <f t="shared" si="72"/>
        <v>0</v>
      </c>
      <c r="AU85" s="48">
        <v>0</v>
      </c>
      <c r="AV85" s="48">
        <v>0</v>
      </c>
      <c r="AW85" s="48">
        <v>0</v>
      </c>
      <c r="AX85" s="48">
        <v>0</v>
      </c>
      <c r="AY85" s="48">
        <f t="shared" si="73"/>
        <v>0</v>
      </c>
      <c r="AZ85" s="48">
        <v>0</v>
      </c>
      <c r="BA85" s="48">
        <v>0</v>
      </c>
      <c r="BB85" s="48">
        <v>0</v>
      </c>
      <c r="BC85" s="48">
        <v>0</v>
      </c>
      <c r="BD85" s="51"/>
      <c r="BE85" s="51"/>
    </row>
    <row r="86" spans="1:57" ht="31.5" x14ac:dyDescent="0.2">
      <c r="A86" s="44" t="s">
        <v>214</v>
      </c>
      <c r="B86" s="47" t="s">
        <v>215</v>
      </c>
      <c r="C86" s="44" t="s">
        <v>216</v>
      </c>
      <c r="D86" s="48">
        <f>[1]F0514_1037000158513_10_69_0!S85</f>
        <v>0.47317121000000001</v>
      </c>
      <c r="E86" s="48">
        <f t="shared" si="64"/>
        <v>0</v>
      </c>
      <c r="F86" s="48">
        <f t="shared" si="64"/>
        <v>0</v>
      </c>
      <c r="G86" s="48">
        <f t="shared" si="64"/>
        <v>0</v>
      </c>
      <c r="H86" s="48">
        <f t="shared" si="64"/>
        <v>0</v>
      </c>
      <c r="I86" s="48">
        <f t="shared" si="64"/>
        <v>0</v>
      </c>
      <c r="J86" s="48">
        <f t="shared" si="65"/>
        <v>0</v>
      </c>
      <c r="K86" s="48">
        <v>0</v>
      </c>
      <c r="L86" s="48">
        <v>0</v>
      </c>
      <c r="M86" s="48">
        <v>0</v>
      </c>
      <c r="N86" s="48">
        <f t="shared" si="74"/>
        <v>0</v>
      </c>
      <c r="O86" s="48">
        <f t="shared" si="66"/>
        <v>0</v>
      </c>
      <c r="P86" s="48">
        <v>0</v>
      </c>
      <c r="Q86" s="48">
        <v>0</v>
      </c>
      <c r="R86" s="48">
        <v>0</v>
      </c>
      <c r="S86" s="48">
        <v>0</v>
      </c>
      <c r="T86" s="48">
        <f t="shared" si="67"/>
        <v>0</v>
      </c>
      <c r="U86" s="48">
        <v>0</v>
      </c>
      <c r="V86" s="48">
        <v>0</v>
      </c>
      <c r="W86" s="48">
        <v>0</v>
      </c>
      <c r="X86" s="48">
        <v>0</v>
      </c>
      <c r="Y86" s="48">
        <f t="shared" si="68"/>
        <v>0</v>
      </c>
      <c r="Z86" s="48">
        <v>0</v>
      </c>
      <c r="AA86" s="48">
        <v>0</v>
      </c>
      <c r="AB86" s="48">
        <v>0</v>
      </c>
      <c r="AC86" s="48">
        <v>0</v>
      </c>
      <c r="AD86" s="48">
        <f>[1]F0514_1037000158513_12_69_0!K85</f>
        <v>0.39430934000000001</v>
      </c>
      <c r="AE86" s="48">
        <f t="shared" si="69"/>
        <v>0</v>
      </c>
      <c r="AF86" s="48">
        <f t="shared" si="69"/>
        <v>0</v>
      </c>
      <c r="AG86" s="48">
        <f t="shared" si="69"/>
        <v>0</v>
      </c>
      <c r="AH86" s="48">
        <f t="shared" si="69"/>
        <v>0</v>
      </c>
      <c r="AI86" s="48">
        <f t="shared" si="69"/>
        <v>0</v>
      </c>
      <c r="AJ86" s="48">
        <f t="shared" si="70"/>
        <v>0</v>
      </c>
      <c r="AK86" s="48">
        <v>0</v>
      </c>
      <c r="AL86" s="48">
        <v>0</v>
      </c>
      <c r="AM86" s="48">
        <v>0</v>
      </c>
      <c r="AN86" s="48">
        <v>0</v>
      </c>
      <c r="AO86" s="48">
        <f t="shared" si="71"/>
        <v>0</v>
      </c>
      <c r="AP86" s="48">
        <v>0</v>
      </c>
      <c r="AQ86" s="48">
        <v>0</v>
      </c>
      <c r="AR86" s="48">
        <v>0</v>
      </c>
      <c r="AS86" s="48">
        <v>0</v>
      </c>
      <c r="AT86" s="48">
        <f t="shared" si="72"/>
        <v>0</v>
      </c>
      <c r="AU86" s="48">
        <v>0</v>
      </c>
      <c r="AV86" s="48">
        <v>0</v>
      </c>
      <c r="AW86" s="48">
        <v>0</v>
      </c>
      <c r="AX86" s="48">
        <v>0</v>
      </c>
      <c r="AY86" s="48">
        <f t="shared" si="73"/>
        <v>0</v>
      </c>
      <c r="AZ86" s="48">
        <v>0</v>
      </c>
      <c r="BA86" s="48">
        <v>0</v>
      </c>
      <c r="BB86" s="48">
        <v>0</v>
      </c>
      <c r="BC86" s="48">
        <v>0</v>
      </c>
      <c r="BD86" s="46" t="e">
        <f>SUM(#REF!,#REF!,#REF!,#REF!,#REF!)</f>
        <v>#REF!</v>
      </c>
      <c r="BE86" s="46" t="e">
        <f>SUM(#REF!,#REF!,#REF!,#REF!,#REF!)</f>
        <v>#REF!</v>
      </c>
    </row>
    <row r="87" spans="1:57" ht="31.5" x14ac:dyDescent="0.2">
      <c r="A87" s="44" t="s">
        <v>217</v>
      </c>
      <c r="B87" s="47" t="s">
        <v>218</v>
      </c>
      <c r="C87" s="44" t="s">
        <v>219</v>
      </c>
      <c r="D87" s="48">
        <f>[1]F0514_1037000158513_10_69_0!S86</f>
        <v>1.6178560099999999</v>
      </c>
      <c r="E87" s="48">
        <f t="shared" si="64"/>
        <v>0</v>
      </c>
      <c r="F87" s="48">
        <f t="shared" si="64"/>
        <v>0</v>
      </c>
      <c r="G87" s="48">
        <f t="shared" si="64"/>
        <v>0</v>
      </c>
      <c r="H87" s="48">
        <f t="shared" si="64"/>
        <v>0</v>
      </c>
      <c r="I87" s="48">
        <f t="shared" si="64"/>
        <v>0</v>
      </c>
      <c r="J87" s="48">
        <f t="shared" si="65"/>
        <v>0</v>
      </c>
      <c r="K87" s="48">
        <v>0</v>
      </c>
      <c r="L87" s="48">
        <v>0</v>
      </c>
      <c r="M87" s="48">
        <v>0</v>
      </c>
      <c r="N87" s="48">
        <f t="shared" si="74"/>
        <v>0</v>
      </c>
      <c r="O87" s="48">
        <f t="shared" si="66"/>
        <v>0</v>
      </c>
      <c r="P87" s="48">
        <v>0</v>
      </c>
      <c r="Q87" s="48">
        <v>0</v>
      </c>
      <c r="R87" s="48">
        <v>0</v>
      </c>
      <c r="S87" s="48">
        <v>0</v>
      </c>
      <c r="T87" s="48">
        <f t="shared" si="67"/>
        <v>0</v>
      </c>
      <c r="U87" s="48">
        <v>0</v>
      </c>
      <c r="V87" s="48">
        <v>0</v>
      </c>
      <c r="W87" s="48">
        <v>0</v>
      </c>
      <c r="X87" s="48">
        <v>0</v>
      </c>
      <c r="Y87" s="48">
        <f t="shared" si="68"/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f>[1]F0514_1037000158513_12_69_0!K86</f>
        <v>1.34821334</v>
      </c>
      <c r="AE87" s="48">
        <f t="shared" si="69"/>
        <v>0</v>
      </c>
      <c r="AF87" s="48">
        <f t="shared" si="69"/>
        <v>0</v>
      </c>
      <c r="AG87" s="48">
        <f t="shared" si="69"/>
        <v>0</v>
      </c>
      <c r="AH87" s="48">
        <f t="shared" si="69"/>
        <v>0</v>
      </c>
      <c r="AI87" s="48">
        <f t="shared" si="69"/>
        <v>0</v>
      </c>
      <c r="AJ87" s="48">
        <f t="shared" si="70"/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f t="shared" si="71"/>
        <v>0</v>
      </c>
      <c r="AP87" s="48">
        <v>0</v>
      </c>
      <c r="AQ87" s="48">
        <v>0</v>
      </c>
      <c r="AR87" s="48">
        <v>0</v>
      </c>
      <c r="AS87" s="48">
        <v>0</v>
      </c>
      <c r="AT87" s="48">
        <f t="shared" si="72"/>
        <v>0</v>
      </c>
      <c r="AU87" s="48">
        <v>0</v>
      </c>
      <c r="AV87" s="48">
        <v>0</v>
      </c>
      <c r="AW87" s="48">
        <v>0</v>
      </c>
      <c r="AX87" s="48">
        <v>0</v>
      </c>
      <c r="AY87" s="48">
        <f t="shared" si="73"/>
        <v>0</v>
      </c>
      <c r="AZ87" s="48">
        <v>0</v>
      </c>
      <c r="BA87" s="48">
        <v>0</v>
      </c>
      <c r="BB87" s="48">
        <v>0</v>
      </c>
      <c r="BC87" s="48">
        <v>0</v>
      </c>
      <c r="BD87" s="46" t="e">
        <f>SUM(#REF!,#REF!,#REF!,#REF!,#REF!)</f>
        <v>#REF!</v>
      </c>
      <c r="BE87" s="46" t="e">
        <f>SUM(#REF!,#REF!,#REF!,#REF!,#REF!)</f>
        <v>#REF!</v>
      </c>
    </row>
    <row r="88" spans="1:57" ht="63" x14ac:dyDescent="0.2">
      <c r="A88" s="44" t="s">
        <v>220</v>
      </c>
      <c r="B88" s="47" t="s">
        <v>221</v>
      </c>
      <c r="C88" s="44" t="s">
        <v>222</v>
      </c>
      <c r="D88" s="48">
        <f>[1]F0514_1037000158513_10_69_0!S87</f>
        <v>2.4</v>
      </c>
      <c r="E88" s="48">
        <f t="shared" si="64"/>
        <v>0</v>
      </c>
      <c r="F88" s="48">
        <f t="shared" si="64"/>
        <v>0</v>
      </c>
      <c r="G88" s="48">
        <f t="shared" si="64"/>
        <v>0</v>
      </c>
      <c r="H88" s="48">
        <f t="shared" si="64"/>
        <v>0</v>
      </c>
      <c r="I88" s="48">
        <f t="shared" si="64"/>
        <v>0</v>
      </c>
      <c r="J88" s="48">
        <f t="shared" si="65"/>
        <v>0</v>
      </c>
      <c r="K88" s="48">
        <v>0</v>
      </c>
      <c r="L88" s="48">
        <v>0</v>
      </c>
      <c r="M88" s="48">
        <v>0</v>
      </c>
      <c r="N88" s="48">
        <v>0</v>
      </c>
      <c r="O88" s="48">
        <f t="shared" si="66"/>
        <v>0</v>
      </c>
      <c r="P88" s="48">
        <v>0</v>
      </c>
      <c r="Q88" s="48">
        <v>0</v>
      </c>
      <c r="R88" s="48">
        <v>0</v>
      </c>
      <c r="S88" s="48">
        <v>0</v>
      </c>
      <c r="T88" s="48">
        <f t="shared" si="67"/>
        <v>0</v>
      </c>
      <c r="U88" s="48">
        <v>0</v>
      </c>
      <c r="V88" s="48">
        <v>0</v>
      </c>
      <c r="W88" s="48">
        <v>0</v>
      </c>
      <c r="X88" s="48">
        <v>0</v>
      </c>
      <c r="Y88" s="48">
        <f t="shared" si="68"/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f>[1]F0514_1037000158513_12_69_0!K87</f>
        <v>2</v>
      </c>
      <c r="AE88" s="48">
        <f t="shared" si="69"/>
        <v>0</v>
      </c>
      <c r="AF88" s="48">
        <f t="shared" si="69"/>
        <v>0</v>
      </c>
      <c r="AG88" s="48">
        <f t="shared" si="69"/>
        <v>0</v>
      </c>
      <c r="AH88" s="48">
        <f t="shared" si="69"/>
        <v>0</v>
      </c>
      <c r="AI88" s="48">
        <f t="shared" si="69"/>
        <v>0</v>
      </c>
      <c r="AJ88" s="48">
        <f t="shared" si="70"/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f t="shared" si="71"/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f t="shared" si="72"/>
        <v>0</v>
      </c>
      <c r="AU88" s="48">
        <v>0</v>
      </c>
      <c r="AV88" s="48">
        <v>0</v>
      </c>
      <c r="AW88" s="48">
        <v>0</v>
      </c>
      <c r="AX88" s="48">
        <v>0</v>
      </c>
      <c r="AY88" s="48">
        <f t="shared" si="73"/>
        <v>0</v>
      </c>
      <c r="AZ88" s="48">
        <v>0</v>
      </c>
      <c r="BA88" s="48">
        <v>0</v>
      </c>
      <c r="BB88" s="48">
        <v>0</v>
      </c>
      <c r="BC88" s="48">
        <v>0</v>
      </c>
      <c r="BD88" s="46" t="e">
        <f>SUM(#REF!,#REF!,#REF!,#REF!,#REF!)</f>
        <v>#REF!</v>
      </c>
      <c r="BE88" s="46" t="e">
        <f>SUM(#REF!,#REF!,#REF!,#REF!,#REF!)</f>
        <v>#REF!</v>
      </c>
    </row>
    <row r="89" spans="1:57" ht="15" x14ac:dyDescent="0.2">
      <c r="M89" s="3"/>
      <c r="BE89" s="46" t="e">
        <f>SUM(#REF!,#REF!,#REF!,#REF!,#REF!)</f>
        <v>#REF!</v>
      </c>
    </row>
    <row r="90" spans="1:57" ht="18.75" x14ac:dyDescent="0.2">
      <c r="B90" s="52" t="s">
        <v>223</v>
      </c>
      <c r="C90" s="53"/>
      <c r="D90" s="53"/>
      <c r="E90" s="94"/>
      <c r="F90" s="95"/>
      <c r="G90" s="95"/>
      <c r="H90" s="54"/>
      <c r="I90" s="55"/>
      <c r="J90" s="55"/>
      <c r="K90" s="55"/>
      <c r="L90" s="55"/>
      <c r="M90" s="55"/>
      <c r="N90" s="95"/>
      <c r="O90" s="95"/>
      <c r="P90" s="95"/>
      <c r="Q90" s="95"/>
      <c r="R90" s="95"/>
      <c r="S90" s="95"/>
      <c r="T90" s="96"/>
      <c r="U90" s="95"/>
      <c r="V90" s="94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7"/>
      <c r="AH90" s="95"/>
      <c r="AI90" s="95"/>
      <c r="AJ90" s="95"/>
      <c r="AK90" s="95"/>
      <c r="AL90" s="95"/>
      <c r="AM90" s="95"/>
      <c r="AN90" s="95"/>
      <c r="AO90" s="95"/>
      <c r="AP90" s="95"/>
      <c r="AQ90" s="95"/>
      <c r="AR90" s="95"/>
      <c r="AS90" s="95"/>
      <c r="AT90" s="95"/>
      <c r="AU90" s="95"/>
      <c r="AV90" s="95"/>
      <c r="AW90" s="95"/>
      <c r="AX90" s="95"/>
      <c r="AY90" s="95"/>
      <c r="AZ90" s="95"/>
      <c r="BA90" s="95"/>
      <c r="BB90" s="95"/>
      <c r="BC90" s="95"/>
    </row>
    <row r="91" spans="1:57" ht="14.25" customHeight="1" x14ac:dyDescent="0.2">
      <c r="B91" s="52"/>
      <c r="C91" s="53"/>
      <c r="D91" s="53"/>
      <c r="E91" s="56"/>
      <c r="F91" s="52"/>
      <c r="G91" s="52"/>
      <c r="H91" s="54"/>
      <c r="I91" s="55"/>
      <c r="J91" s="55"/>
      <c r="K91" s="55"/>
      <c r="L91" s="55"/>
      <c r="M91" s="57"/>
      <c r="N91" s="52"/>
      <c r="O91" s="55"/>
      <c r="P91" s="55"/>
      <c r="Q91" s="55"/>
      <c r="R91" s="55"/>
      <c r="S91" s="52"/>
      <c r="T91" s="58"/>
      <c r="U91" s="58"/>
      <c r="V91" s="58"/>
      <c r="W91" s="58"/>
      <c r="X91" s="56"/>
      <c r="Y91" s="58"/>
      <c r="Z91" s="58"/>
      <c r="AA91" s="58"/>
      <c r="AB91" s="58"/>
      <c r="AC91" s="56"/>
      <c r="AD91" s="59"/>
      <c r="AE91" s="56"/>
      <c r="AF91" s="52"/>
      <c r="AG91" s="56"/>
      <c r="AH91" s="54"/>
      <c r="AI91" s="55"/>
      <c r="AJ91" s="55"/>
      <c r="AK91" s="55"/>
      <c r="AL91" s="55"/>
      <c r="AM91" s="55"/>
      <c r="AN91" s="52"/>
      <c r="AO91" s="55"/>
      <c r="AP91" s="55"/>
      <c r="AQ91" s="55"/>
      <c r="AR91" s="55"/>
      <c r="AS91" s="52"/>
      <c r="AT91" s="55"/>
      <c r="AU91" s="55"/>
      <c r="AV91" s="55"/>
      <c r="AW91" s="55"/>
      <c r="AX91" s="52"/>
      <c r="AY91" s="55"/>
      <c r="AZ91" s="55"/>
      <c r="BA91" s="55"/>
      <c r="BB91" s="55"/>
      <c r="BC91" s="52"/>
    </row>
    <row r="92" spans="1:57" ht="18.75" x14ac:dyDescent="0.2">
      <c r="B92" s="95" t="s">
        <v>224</v>
      </c>
      <c r="C92" s="95"/>
      <c r="D92" s="60"/>
      <c r="E92" s="94"/>
      <c r="F92" s="95"/>
      <c r="G92" s="95"/>
      <c r="H92" s="54"/>
      <c r="I92" s="55"/>
      <c r="J92" s="55"/>
      <c r="K92" s="55"/>
      <c r="L92" s="55"/>
      <c r="M92" s="57"/>
      <c r="N92" s="95"/>
      <c r="O92" s="95"/>
      <c r="P92" s="95"/>
      <c r="Q92" s="95"/>
      <c r="R92" s="95"/>
      <c r="S92" s="95"/>
      <c r="T92" s="96"/>
      <c r="U92" s="95"/>
      <c r="V92" s="94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7"/>
      <c r="AH92" s="95"/>
      <c r="AI92" s="95"/>
      <c r="AJ92" s="95"/>
      <c r="AK92" s="95"/>
      <c r="AL92" s="95"/>
      <c r="AM92" s="95"/>
      <c r="AN92" s="95"/>
      <c r="AO92" s="95"/>
      <c r="AP92" s="95"/>
      <c r="AQ92" s="95"/>
      <c r="AR92" s="95"/>
      <c r="AS92" s="95"/>
      <c r="AT92" s="95"/>
      <c r="AU92" s="95"/>
      <c r="AV92" s="95"/>
      <c r="AW92" s="95"/>
      <c r="AX92" s="95"/>
      <c r="AY92" s="95"/>
      <c r="AZ92" s="95"/>
      <c r="BA92" s="95"/>
      <c r="BB92" s="95"/>
      <c r="BC92" s="95"/>
    </row>
    <row r="93" spans="1:57" ht="12.75" customHeight="1" x14ac:dyDescent="0.2">
      <c r="B93" s="52"/>
      <c r="C93" s="53"/>
      <c r="D93" s="53"/>
      <c r="E93" s="56"/>
      <c r="F93" s="52"/>
      <c r="G93" s="52"/>
      <c r="H93" s="54"/>
      <c r="I93" s="55"/>
      <c r="J93" s="61">
        <f>J77</f>
        <v>4.4376440659999981</v>
      </c>
      <c r="K93" s="55"/>
      <c r="L93" s="55"/>
      <c r="M93" s="57"/>
      <c r="N93" s="52"/>
      <c r="O93" s="55"/>
      <c r="P93" s="55"/>
      <c r="Q93" s="55"/>
      <c r="R93" s="55"/>
      <c r="S93" s="52"/>
      <c r="T93" s="58"/>
      <c r="U93" s="58"/>
      <c r="V93" s="58"/>
      <c r="W93" s="58"/>
      <c r="X93" s="56"/>
      <c r="Y93" s="58"/>
      <c r="Z93" s="58"/>
      <c r="AA93" s="58"/>
      <c r="AB93" s="58"/>
      <c r="AC93" s="56"/>
      <c r="AD93" s="59"/>
      <c r="AE93" s="56"/>
      <c r="AF93" s="52"/>
      <c r="AG93" s="56"/>
      <c r="AH93" s="54"/>
      <c r="AI93" s="55"/>
      <c r="AJ93" s="55"/>
      <c r="AK93" s="55"/>
      <c r="AL93" s="55"/>
      <c r="AM93" s="55"/>
      <c r="AN93" s="52"/>
      <c r="AO93" s="55"/>
      <c r="AP93" s="55"/>
      <c r="AQ93" s="55"/>
      <c r="AR93" s="55"/>
      <c r="AS93" s="52"/>
      <c r="AT93" s="55"/>
      <c r="AU93" s="55"/>
      <c r="AV93" s="55"/>
      <c r="AW93" s="55"/>
      <c r="AX93" s="52"/>
      <c r="AY93" s="55"/>
      <c r="AZ93" s="55"/>
      <c r="BA93" s="55"/>
      <c r="BB93" s="55"/>
      <c r="BC93" s="52"/>
    </row>
    <row r="94" spans="1:57" ht="37.5" x14ac:dyDescent="0.2">
      <c r="B94" s="52" t="s">
        <v>225</v>
      </c>
      <c r="C94" s="53"/>
      <c r="D94" s="53"/>
      <c r="E94" s="94"/>
      <c r="F94" s="95"/>
      <c r="G94" s="95"/>
      <c r="H94" s="54"/>
      <c r="I94" s="55"/>
      <c r="J94" s="55"/>
      <c r="K94" s="55"/>
      <c r="L94" s="55"/>
      <c r="M94" s="57"/>
      <c r="N94" s="95"/>
      <c r="O94" s="95"/>
      <c r="P94" s="95"/>
      <c r="Q94" s="95"/>
      <c r="R94" s="95"/>
      <c r="S94" s="95"/>
      <c r="T94" s="96"/>
      <c r="U94" s="95"/>
      <c r="V94" s="94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7"/>
      <c r="AH94" s="95"/>
      <c r="AI94" s="95"/>
      <c r="AJ94" s="95"/>
      <c r="AK94" s="95"/>
      <c r="AL94" s="95"/>
      <c r="AM94" s="95"/>
      <c r="AN94" s="95"/>
      <c r="AO94" s="95"/>
      <c r="AP94" s="95"/>
      <c r="AQ94" s="95"/>
      <c r="AR94" s="95"/>
      <c r="AS94" s="95"/>
      <c r="AT94" s="95"/>
      <c r="AU94" s="95"/>
      <c r="AV94" s="95"/>
      <c r="AW94" s="95"/>
      <c r="AX94" s="95"/>
      <c r="AY94" s="95"/>
      <c r="AZ94" s="95"/>
      <c r="BA94" s="95"/>
      <c r="BB94" s="95"/>
      <c r="BC94" s="95"/>
    </row>
  </sheetData>
  <autoFilter ref="A21:CJ90"/>
  <mergeCells count="34">
    <mergeCell ref="B92:C92"/>
    <mergeCell ref="E92:G92"/>
    <mergeCell ref="N92:BC92"/>
    <mergeCell ref="E94:G94"/>
    <mergeCell ref="N94:BC94"/>
    <mergeCell ref="E90:G90"/>
    <mergeCell ref="N90:BC90"/>
    <mergeCell ref="E19:I19"/>
    <mergeCell ref="J19:N19"/>
    <mergeCell ref="O19:S19"/>
    <mergeCell ref="T19:X19"/>
    <mergeCell ref="Y19:AC19"/>
    <mergeCell ref="AD19:AD20"/>
    <mergeCell ref="AE19:AI19"/>
    <mergeCell ref="AJ19:AN19"/>
    <mergeCell ref="AO19:AS19"/>
    <mergeCell ref="AT19:AX19"/>
    <mergeCell ref="AY19:BC19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A11:BC11"/>
    <mergeCell ref="A4:BC4"/>
    <mergeCell ref="A5:BC5"/>
    <mergeCell ref="A6:BC6"/>
    <mergeCell ref="A7:BC7"/>
    <mergeCell ref="A9:BC9"/>
  </mergeCells>
  <pageMargins left="0" right="0" top="0.19685039370078741" bottom="0.19685039370078741" header="0.27559055118110237" footer="0.27559055118110237"/>
  <pageSetup paperSize="8" scale="2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F0514_1037000158513_17_69_0</vt:lpstr>
      <vt:lpstr>F0514_1037000158513_17_69_0!Заголовки_для_печати</vt:lpstr>
      <vt:lpstr>F0514_1037000158513_17_69_0!Область_печати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Чапкин</dc:creator>
  <cp:lastModifiedBy>Чапкин</cp:lastModifiedBy>
  <dcterms:created xsi:type="dcterms:W3CDTF">2021-05-13T09:35:01Z</dcterms:created>
  <dcterms:modified xsi:type="dcterms:W3CDTF">2021-05-14T03:47:32Z</dcterms:modified>
</cp:coreProperties>
</file>