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192.168.94.5\обменник\PTO\Масс\Инвест программа\2021\Отчеты 2021\Отчеты в РЭК\2 квартал\Документы в ДТР (отчет за 2 кв 2021)\ОТЧЕТ за 2 кв 2021г. (Приказ № 320)\"/>
    </mc:Choice>
  </mc:AlternateContent>
  <bookViews>
    <workbookView xWindow="0" yWindow="0" windowWidth="28800" windowHeight="12585"/>
  </bookViews>
  <sheets>
    <sheet name="F0813_1037000158513_17_69_0" sheetId="1" r:id="rId1"/>
  </sheets>
  <externalReferences>
    <externalReference r:id="rId2"/>
  </externalReferences>
  <definedNames>
    <definedName name="_xlnm._FilterDatabase" localSheetId="0" hidden="1">F0813_1037000158513_17_69_0!$A$21:$CJ$90</definedName>
    <definedName name="Z_5D1DDB92_E2F2_4E40_9215_C70ED035E1A7_.wvu.FilterData" localSheetId="0" hidden="1">F0813_1037000158513_17_69_0!$A$21:$CJ$90</definedName>
    <definedName name="Z_5D1DDB92_E2F2_4E40_9215_C70ED035E1A7_.wvu.PrintArea" localSheetId="0" hidden="1">F0813_1037000158513_17_69_0!$A$1:$BC$94</definedName>
    <definedName name="Z_5D1DDB92_E2F2_4E40_9215_C70ED035E1A7_.wvu.PrintTitles" localSheetId="0" hidden="1">F0813_1037000158513_17_69_0!$17:$21</definedName>
    <definedName name="Z_7827CC47_A8A6_411C_BB9A_80AEDD4B0446_.wvu.FilterData" localSheetId="0" hidden="1">F0813_1037000158513_17_69_0!$A$21:$CJ$90</definedName>
    <definedName name="Z_7827CC47_A8A6_411C_BB9A_80AEDD4B0446_.wvu.PrintArea" localSheetId="0" hidden="1">F0813_1037000158513_17_69_0!$A$1:$BC$94</definedName>
    <definedName name="Z_7827CC47_A8A6_411C_BB9A_80AEDD4B0446_.wvu.PrintTitles" localSheetId="0" hidden="1">F0813_1037000158513_17_69_0!$17:$21</definedName>
    <definedName name="Z_A8DDB13A_D9B5_41AD_9DE3_2B8CFEA87093_.wvu.FilterData" localSheetId="0" hidden="1">F0813_1037000158513_17_69_0!$A$21:$CJ$90</definedName>
    <definedName name="_xlnm.Print_Titles" localSheetId="0">F0813_1037000158513_17_69_0!$17:$21</definedName>
    <definedName name="_xlnm.Print_Area" localSheetId="0">F0813_1037000158513_17_69_0!$A$1:$BC$88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E89" i="1" l="1"/>
  <c r="BE88" i="1"/>
  <c r="BD88" i="1"/>
  <c r="AY88" i="1"/>
  <c r="AT88" i="1"/>
  <c r="AO88" i="1"/>
  <c r="AJ88" i="1"/>
  <c r="AE88" i="1" s="1"/>
  <c r="AI88" i="1"/>
  <c r="AH88" i="1"/>
  <c r="AG88" i="1"/>
  <c r="AF88" i="1"/>
  <c r="AD88" i="1"/>
  <c r="Y88" i="1"/>
  <c r="T88" i="1"/>
  <c r="O88" i="1"/>
  <c r="J88" i="1"/>
  <c r="E88" i="1" s="1"/>
  <c r="I88" i="1"/>
  <c r="H88" i="1"/>
  <c r="G88" i="1"/>
  <c r="F88" i="1"/>
  <c r="D88" i="1"/>
  <c r="BE87" i="1"/>
  <c r="BD87" i="1"/>
  <c r="AY87" i="1"/>
  <c r="AT87" i="1"/>
  <c r="AO87" i="1"/>
  <c r="AJ87" i="1"/>
  <c r="AE87" i="1" s="1"/>
  <c r="AI87" i="1"/>
  <c r="AH87" i="1"/>
  <c r="AG87" i="1"/>
  <c r="AF87" i="1"/>
  <c r="AD87" i="1"/>
  <c r="Y87" i="1"/>
  <c r="T87" i="1"/>
  <c r="O87" i="1"/>
  <c r="N87" i="1"/>
  <c r="H87" i="1"/>
  <c r="G87" i="1"/>
  <c r="F87" i="1"/>
  <c r="D87" i="1"/>
  <c r="BE86" i="1"/>
  <c r="BD86" i="1"/>
  <c r="AY86" i="1"/>
  <c r="AT86" i="1"/>
  <c r="AO86" i="1"/>
  <c r="AJ86" i="1"/>
  <c r="AI86" i="1"/>
  <c r="AH86" i="1"/>
  <c r="AG86" i="1"/>
  <c r="AG82" i="1" s="1"/>
  <c r="AG28" i="1" s="1"/>
  <c r="AF86" i="1"/>
  <c r="AD86" i="1"/>
  <c r="Y86" i="1"/>
  <c r="Y82" i="1" s="1"/>
  <c r="Y28" i="1" s="1"/>
  <c r="T86" i="1"/>
  <c r="O86" i="1"/>
  <c r="N86" i="1"/>
  <c r="J86" i="1"/>
  <c r="E86" i="1" s="1"/>
  <c r="I86" i="1"/>
  <c r="H86" i="1"/>
  <c r="G86" i="1"/>
  <c r="F86" i="1"/>
  <c r="F82" i="1" s="1"/>
  <c r="F28" i="1" s="1"/>
  <c r="D86" i="1"/>
  <c r="AY85" i="1"/>
  <c r="AT85" i="1"/>
  <c r="AT82" i="1" s="1"/>
  <c r="AO85" i="1"/>
  <c r="AJ85" i="1"/>
  <c r="AE85" i="1" s="1"/>
  <c r="AI85" i="1"/>
  <c r="AH85" i="1"/>
  <c r="AH82" i="1" s="1"/>
  <c r="AG85" i="1"/>
  <c r="AF85" i="1"/>
  <c r="AD85" i="1"/>
  <c r="Y85" i="1"/>
  <c r="T85" i="1"/>
  <c r="O85" i="1"/>
  <c r="N85" i="1"/>
  <c r="H85" i="1"/>
  <c r="G85" i="1"/>
  <c r="G82" i="1" s="1"/>
  <c r="F85" i="1"/>
  <c r="D85" i="1"/>
  <c r="AY84" i="1"/>
  <c r="AT84" i="1"/>
  <c r="AO84" i="1"/>
  <c r="AJ84" i="1"/>
  <c r="AI84" i="1"/>
  <c r="AH84" i="1"/>
  <c r="AG84" i="1"/>
  <c r="AF84" i="1"/>
  <c r="AE84" i="1"/>
  <c r="AD84" i="1"/>
  <c r="Y84" i="1"/>
  <c r="T84" i="1"/>
  <c r="O84" i="1"/>
  <c r="N84" i="1"/>
  <c r="I84" i="1" s="1"/>
  <c r="J84" i="1"/>
  <c r="H84" i="1"/>
  <c r="G84" i="1"/>
  <c r="F84" i="1"/>
  <c r="D84" i="1"/>
  <c r="AY83" i="1"/>
  <c r="AT83" i="1"/>
  <c r="AO83" i="1"/>
  <c r="AJ83" i="1"/>
  <c r="AI83" i="1"/>
  <c r="AH83" i="1"/>
  <c r="AG83" i="1"/>
  <c r="AF83" i="1"/>
  <c r="AF82" i="1" s="1"/>
  <c r="AD83" i="1"/>
  <c r="Y83" i="1"/>
  <c r="T83" i="1"/>
  <c r="O83" i="1"/>
  <c r="N83" i="1"/>
  <c r="J83" i="1" s="1"/>
  <c r="I83" i="1"/>
  <c r="H83" i="1"/>
  <c r="H82" i="1" s="1"/>
  <c r="H28" i="1" s="1"/>
  <c r="G83" i="1"/>
  <c r="F83" i="1"/>
  <c r="D83" i="1"/>
  <c r="D82" i="1" s="1"/>
  <c r="D28" i="1" s="1"/>
  <c r="BE82" i="1"/>
  <c r="BD82" i="1"/>
  <c r="BC82" i="1"/>
  <c r="BB82" i="1"/>
  <c r="BA82" i="1"/>
  <c r="AZ82" i="1"/>
  <c r="AY82" i="1"/>
  <c r="AX82" i="1"/>
  <c r="AW82" i="1"/>
  <c r="AV82" i="1"/>
  <c r="AU82" i="1"/>
  <c r="AS82" i="1"/>
  <c r="AR82" i="1"/>
  <c r="AQ82" i="1"/>
  <c r="AP82" i="1"/>
  <c r="AN82" i="1"/>
  <c r="AM82" i="1"/>
  <c r="AL82" i="1"/>
  <c r="AK82" i="1"/>
  <c r="AI82" i="1"/>
  <c r="AI28" i="1" s="1"/>
  <c r="AC82" i="1"/>
  <c r="AB82" i="1"/>
  <c r="AA82" i="1"/>
  <c r="AA28" i="1" s="1"/>
  <c r="Z82" i="1"/>
  <c r="X82" i="1"/>
  <c r="W82" i="1"/>
  <c r="V82" i="1"/>
  <c r="U82" i="1"/>
  <c r="S82" i="1"/>
  <c r="R82" i="1"/>
  <c r="Q82" i="1"/>
  <c r="P82" i="1"/>
  <c r="O82" i="1"/>
  <c r="M82" i="1"/>
  <c r="L82" i="1"/>
  <c r="K82" i="1"/>
  <c r="BE81" i="1"/>
  <c r="BD81" i="1"/>
  <c r="BE80" i="1"/>
  <c r="BD80" i="1"/>
  <c r="AY80" i="1"/>
  <c r="AT80" i="1"/>
  <c r="AO80" i="1"/>
  <c r="AJ80" i="1"/>
  <c r="AI80" i="1"/>
  <c r="AH80" i="1"/>
  <c r="AG80" i="1"/>
  <c r="AF80" i="1"/>
  <c r="AE80" i="1"/>
  <c r="AD80" i="1"/>
  <c r="Y80" i="1"/>
  <c r="T80" i="1"/>
  <c r="O80" i="1"/>
  <c r="E80" i="1" s="1"/>
  <c r="J80" i="1"/>
  <c r="I80" i="1"/>
  <c r="H80" i="1"/>
  <c r="G80" i="1"/>
  <c r="F80" i="1"/>
  <c r="D80" i="1"/>
  <c r="BE79" i="1"/>
  <c r="BD79" i="1"/>
  <c r="AY79" i="1"/>
  <c r="AT79" i="1"/>
  <c r="AO79" i="1"/>
  <c r="AE79" i="1" s="1"/>
  <c r="AJ79" i="1"/>
  <c r="AI79" i="1"/>
  <c r="AH79" i="1"/>
  <c r="AG79" i="1"/>
  <c r="AF79" i="1"/>
  <c r="AD79" i="1"/>
  <c r="Y79" i="1"/>
  <c r="T79" i="1"/>
  <c r="O79" i="1"/>
  <c r="J79" i="1"/>
  <c r="I79" i="1"/>
  <c r="H79" i="1"/>
  <c r="G79" i="1"/>
  <c r="F79" i="1"/>
  <c r="E79" i="1"/>
  <c r="D79" i="1"/>
  <c r="AY78" i="1"/>
  <c r="AT78" i="1"/>
  <c r="AO78" i="1"/>
  <c r="AJ78" i="1"/>
  <c r="AE78" i="1" s="1"/>
  <c r="AI78" i="1"/>
  <c r="AH78" i="1"/>
  <c r="AG78" i="1"/>
  <c r="AF78" i="1"/>
  <c r="AD78" i="1"/>
  <c r="Y78" i="1"/>
  <c r="T78" i="1"/>
  <c r="O78" i="1"/>
  <c r="J78" i="1"/>
  <c r="I78" i="1"/>
  <c r="I76" i="1" s="1"/>
  <c r="I26" i="1" s="1"/>
  <c r="H78" i="1"/>
  <c r="H76" i="1" s="1"/>
  <c r="G78" i="1"/>
  <c r="F78" i="1"/>
  <c r="E78" i="1"/>
  <c r="D78" i="1"/>
  <c r="D76" i="1" s="1"/>
  <c r="AY77" i="1"/>
  <c r="AT77" i="1"/>
  <c r="AO77" i="1"/>
  <c r="AO76" i="1" s="1"/>
  <c r="AO26" i="1" s="1"/>
  <c r="AJ77" i="1"/>
  <c r="AI77" i="1"/>
  <c r="AH77" i="1"/>
  <c r="AG77" i="1"/>
  <c r="AG76" i="1" s="1"/>
  <c r="AG26" i="1" s="1"/>
  <c r="AF77" i="1"/>
  <c r="AF76" i="1" s="1"/>
  <c r="AD77" i="1"/>
  <c r="Y77" i="1"/>
  <c r="T77" i="1"/>
  <c r="T76" i="1" s="1"/>
  <c r="O77" i="1"/>
  <c r="M77" i="1"/>
  <c r="K77" i="1"/>
  <c r="I77" i="1"/>
  <c r="H77" i="1"/>
  <c r="G77" i="1"/>
  <c r="D77" i="1"/>
  <c r="BC76" i="1"/>
  <c r="BC26" i="1" s="1"/>
  <c r="BB76" i="1"/>
  <c r="BA76" i="1"/>
  <c r="AZ76" i="1"/>
  <c r="AY76" i="1"/>
  <c r="AY26" i="1" s="1"/>
  <c r="AX76" i="1"/>
  <c r="AW76" i="1"/>
  <c r="AV76" i="1"/>
  <c r="AU76" i="1"/>
  <c r="AU26" i="1" s="1"/>
  <c r="AT76" i="1"/>
  <c r="AS76" i="1"/>
  <c r="AR76" i="1"/>
  <c r="AQ76" i="1"/>
  <c r="AQ26" i="1" s="1"/>
  <c r="AP76" i="1"/>
  <c r="AN76" i="1"/>
  <c r="AM76" i="1"/>
  <c r="AL76" i="1"/>
  <c r="AK76" i="1"/>
  <c r="AI76" i="1"/>
  <c r="AH76" i="1"/>
  <c r="AD76" i="1"/>
  <c r="AC76" i="1"/>
  <c r="AB76" i="1"/>
  <c r="AA76" i="1"/>
  <c r="AA26" i="1" s="1"/>
  <c r="Z76" i="1"/>
  <c r="X76" i="1"/>
  <c r="W76" i="1"/>
  <c r="V76" i="1"/>
  <c r="U76" i="1"/>
  <c r="S76" i="1"/>
  <c r="R76" i="1"/>
  <c r="Q76" i="1"/>
  <c r="P76" i="1"/>
  <c r="O76" i="1"/>
  <c r="N76" i="1"/>
  <c r="M76" i="1"/>
  <c r="L76" i="1"/>
  <c r="K76" i="1"/>
  <c r="G76" i="1"/>
  <c r="BE75" i="1"/>
  <c r="BD75" i="1"/>
  <c r="BC73" i="1"/>
  <c r="BB73" i="1"/>
  <c r="BA73" i="1"/>
  <c r="BA25" i="1" s="1"/>
  <c r="AZ73" i="1"/>
  <c r="AY73" i="1"/>
  <c r="AX73" i="1"/>
  <c r="AW73" i="1"/>
  <c r="AW25" i="1" s="1"/>
  <c r="AV73" i="1"/>
  <c r="AU73" i="1"/>
  <c r="AT73" i="1"/>
  <c r="AS73" i="1"/>
  <c r="AS25" i="1" s="1"/>
  <c r="AR73" i="1"/>
  <c r="AQ73" i="1"/>
  <c r="AP73" i="1"/>
  <c r="AO73" i="1"/>
  <c r="AO25" i="1" s="1"/>
  <c r="AN73" i="1"/>
  <c r="AM73" i="1"/>
  <c r="AL73" i="1"/>
  <c r="AK73" i="1"/>
  <c r="AK25" i="1" s="1"/>
  <c r="AJ73" i="1"/>
  <c r="AI73" i="1"/>
  <c r="AH73" i="1"/>
  <c r="AG73" i="1"/>
  <c r="AG25" i="1" s="1"/>
  <c r="AF73" i="1"/>
  <c r="AE73" i="1"/>
  <c r="AD73" i="1"/>
  <c r="AC73" i="1"/>
  <c r="AC25" i="1" s="1"/>
  <c r="AB73" i="1"/>
  <c r="AA73" i="1"/>
  <c r="Z73" i="1"/>
  <c r="Y73" i="1"/>
  <c r="Y25" i="1" s="1"/>
  <c r="X73" i="1"/>
  <c r="W73" i="1"/>
  <c r="V73" i="1"/>
  <c r="U73" i="1"/>
  <c r="U25" i="1" s="1"/>
  <c r="T73" i="1"/>
  <c r="S73" i="1"/>
  <c r="R73" i="1"/>
  <c r="Q73" i="1"/>
  <c r="Q25" i="1" s="1"/>
  <c r="P73" i="1"/>
  <c r="O73" i="1"/>
  <c r="N73" i="1"/>
  <c r="M73" i="1"/>
  <c r="M25" i="1" s="1"/>
  <c r="L73" i="1"/>
  <c r="K73" i="1"/>
  <c r="J73" i="1"/>
  <c r="I73" i="1"/>
  <c r="I25" i="1" s="1"/>
  <c r="H73" i="1"/>
  <c r="G73" i="1"/>
  <c r="F73" i="1"/>
  <c r="E73" i="1"/>
  <c r="E25" i="1" s="1"/>
  <c r="D73" i="1"/>
  <c r="BE72" i="1"/>
  <c r="BD72" i="1"/>
  <c r="BE71" i="1"/>
  <c r="BD71" i="1"/>
  <c r="BE70" i="1"/>
  <c r="BD70" i="1"/>
  <c r="BC70" i="1"/>
  <c r="BB70" i="1"/>
  <c r="BA70" i="1"/>
  <c r="AZ70" i="1"/>
  <c r="AY70" i="1"/>
  <c r="AX70" i="1"/>
  <c r="AW70" i="1"/>
  <c r="AV70" i="1"/>
  <c r="AU70" i="1"/>
  <c r="AT70" i="1"/>
  <c r="AS70" i="1"/>
  <c r="AR70" i="1"/>
  <c r="AQ70" i="1"/>
  <c r="AP70" i="1"/>
  <c r="AO70" i="1"/>
  <c r="AN70" i="1"/>
  <c r="AM70" i="1"/>
  <c r="AL70" i="1"/>
  <c r="AK70" i="1"/>
  <c r="AJ70" i="1"/>
  <c r="AI70" i="1"/>
  <c r="AH70" i="1"/>
  <c r="AG70" i="1"/>
  <c r="AF70" i="1"/>
  <c r="AE70" i="1"/>
  <c r="AD70" i="1"/>
  <c r="AC70" i="1"/>
  <c r="AB70" i="1"/>
  <c r="AA70" i="1"/>
  <c r="Z70" i="1"/>
  <c r="Y70" i="1"/>
  <c r="X70" i="1"/>
  <c r="W70" i="1"/>
  <c r="V70" i="1"/>
  <c r="U70" i="1"/>
  <c r="T70" i="1"/>
  <c r="S70" i="1"/>
  <c r="R70" i="1"/>
  <c r="Q70" i="1"/>
  <c r="P70" i="1"/>
  <c r="O70" i="1"/>
  <c r="N70" i="1"/>
  <c r="M70" i="1"/>
  <c r="L70" i="1"/>
  <c r="K70" i="1"/>
  <c r="J70" i="1"/>
  <c r="I70" i="1"/>
  <c r="H70" i="1"/>
  <c r="G70" i="1"/>
  <c r="F70" i="1"/>
  <c r="E70" i="1"/>
  <c r="D70" i="1"/>
  <c r="BE69" i="1"/>
  <c r="BD69" i="1"/>
  <c r="BE68" i="1"/>
  <c r="BD68" i="1"/>
  <c r="BE67" i="1"/>
  <c r="BD67" i="1"/>
  <c r="BE66" i="1"/>
  <c r="BD66" i="1"/>
  <c r="AY66" i="1"/>
  <c r="AY64" i="1" s="1"/>
  <c r="AT66" i="1"/>
  <c r="AO66" i="1"/>
  <c r="AJ66" i="1"/>
  <c r="AI66" i="1"/>
  <c r="AH66" i="1"/>
  <c r="AG66" i="1"/>
  <c r="AF66" i="1"/>
  <c r="AE66" i="1"/>
  <c r="AD66" i="1"/>
  <c r="Y66" i="1"/>
  <c r="T66" i="1"/>
  <c r="O66" i="1"/>
  <c r="E66" i="1" s="1"/>
  <c r="J66" i="1"/>
  <c r="I66" i="1"/>
  <c r="H66" i="1"/>
  <c r="G66" i="1"/>
  <c r="G64" i="1" s="1"/>
  <c r="F66" i="1"/>
  <c r="D66" i="1"/>
  <c r="BE65" i="1"/>
  <c r="BD65" i="1"/>
  <c r="AY65" i="1"/>
  <c r="AT65" i="1"/>
  <c r="AO65" i="1"/>
  <c r="AJ65" i="1"/>
  <c r="AJ64" i="1" s="1"/>
  <c r="AI65" i="1"/>
  <c r="AH65" i="1"/>
  <c r="AG65" i="1"/>
  <c r="AG64" i="1" s="1"/>
  <c r="AF65" i="1"/>
  <c r="AF64" i="1" s="1"/>
  <c r="AD65" i="1"/>
  <c r="Y65" i="1"/>
  <c r="Y64" i="1" s="1"/>
  <c r="T65" i="1"/>
  <c r="T64" i="1" s="1"/>
  <c r="O65" i="1"/>
  <c r="J65" i="1"/>
  <c r="I65" i="1"/>
  <c r="I64" i="1" s="1"/>
  <c r="H65" i="1"/>
  <c r="H64" i="1" s="1"/>
  <c r="G65" i="1"/>
  <c r="F65" i="1"/>
  <c r="E65" i="1"/>
  <c r="D65" i="1"/>
  <c r="D64" i="1" s="1"/>
  <c r="BE64" i="1"/>
  <c r="BD64" i="1"/>
  <c r="BC64" i="1"/>
  <c r="BB64" i="1"/>
  <c r="BA64" i="1"/>
  <c r="AZ64" i="1"/>
  <c r="AX64" i="1"/>
  <c r="AW64" i="1"/>
  <c r="AV64" i="1"/>
  <c r="AU64" i="1"/>
  <c r="AT64" i="1"/>
  <c r="AS64" i="1"/>
  <c r="AR64" i="1"/>
  <c r="AQ64" i="1"/>
  <c r="AP64" i="1"/>
  <c r="AN64" i="1"/>
  <c r="AM64" i="1"/>
  <c r="AL64" i="1"/>
  <c r="AK64" i="1"/>
  <c r="AI64" i="1"/>
  <c r="AH64" i="1"/>
  <c r="AD64" i="1"/>
  <c r="AC64" i="1"/>
  <c r="AB64" i="1"/>
  <c r="AA64" i="1"/>
  <c r="Z64" i="1"/>
  <c r="X64" i="1"/>
  <c r="W64" i="1"/>
  <c r="V64" i="1"/>
  <c r="U64" i="1"/>
  <c r="S64" i="1"/>
  <c r="R64" i="1"/>
  <c r="Q64" i="1"/>
  <c r="P64" i="1"/>
  <c r="N64" i="1"/>
  <c r="M64" i="1"/>
  <c r="L64" i="1"/>
  <c r="K64" i="1"/>
  <c r="J64" i="1"/>
  <c r="F64" i="1"/>
  <c r="BE63" i="1"/>
  <c r="BD63" i="1"/>
  <c r="BE62" i="1"/>
  <c r="BD62" i="1"/>
  <c r="BE61" i="1"/>
  <c r="BD61" i="1"/>
  <c r="BE60" i="1"/>
  <c r="BD60" i="1"/>
  <c r="AY60" i="1"/>
  <c r="AY58" i="1" s="1"/>
  <c r="AT60" i="1"/>
  <c r="AO60" i="1"/>
  <c r="AJ60" i="1"/>
  <c r="AI60" i="1"/>
  <c r="AI58" i="1" s="1"/>
  <c r="AH60" i="1"/>
  <c r="AG60" i="1"/>
  <c r="AF60" i="1"/>
  <c r="AE60" i="1"/>
  <c r="AD60" i="1"/>
  <c r="Y60" i="1"/>
  <c r="T60" i="1"/>
  <c r="O60" i="1"/>
  <c r="O58" i="1" s="1"/>
  <c r="J60" i="1"/>
  <c r="I60" i="1"/>
  <c r="H60" i="1"/>
  <c r="G60" i="1"/>
  <c r="G58" i="1" s="1"/>
  <c r="F60" i="1"/>
  <c r="D60" i="1"/>
  <c r="BE59" i="1"/>
  <c r="BD59" i="1"/>
  <c r="AY59" i="1"/>
  <c r="AT59" i="1"/>
  <c r="AO59" i="1"/>
  <c r="AO58" i="1" s="1"/>
  <c r="AJ59" i="1"/>
  <c r="AE59" i="1" s="1"/>
  <c r="AE58" i="1" s="1"/>
  <c r="AI59" i="1"/>
  <c r="AH59" i="1"/>
  <c r="AG59" i="1"/>
  <c r="AG58" i="1" s="1"/>
  <c r="AG57" i="1" s="1"/>
  <c r="AF59" i="1"/>
  <c r="AD59" i="1"/>
  <c r="Y59" i="1"/>
  <c r="Y58" i="1" s="1"/>
  <c r="Y57" i="1" s="1"/>
  <c r="T59" i="1"/>
  <c r="O59" i="1"/>
  <c r="L59" i="1"/>
  <c r="J59" i="1"/>
  <c r="I59" i="1"/>
  <c r="I58" i="1" s="1"/>
  <c r="I57" i="1" s="1"/>
  <c r="H59" i="1"/>
  <c r="G59" i="1"/>
  <c r="F59" i="1"/>
  <c r="F58" i="1" s="1"/>
  <c r="D59" i="1"/>
  <c r="BE58" i="1"/>
  <c r="BD58" i="1"/>
  <c r="BC58" i="1"/>
  <c r="BC57" i="1" s="1"/>
  <c r="BB58" i="1"/>
  <c r="BA58" i="1"/>
  <c r="AZ58" i="1"/>
  <c r="AZ57" i="1" s="1"/>
  <c r="AX58" i="1"/>
  <c r="AW58" i="1"/>
  <c r="AV58" i="1"/>
  <c r="AV57" i="1" s="1"/>
  <c r="AU58" i="1"/>
  <c r="AU57" i="1" s="1"/>
  <c r="AT58" i="1"/>
  <c r="AS58" i="1"/>
  <c r="AR58" i="1"/>
  <c r="AR57" i="1" s="1"/>
  <c r="AQ58" i="1"/>
  <c r="AQ57" i="1" s="1"/>
  <c r="AP58" i="1"/>
  <c r="AN58" i="1"/>
  <c r="AN57" i="1" s="1"/>
  <c r="AM58" i="1"/>
  <c r="AM57" i="1" s="1"/>
  <c r="AL58" i="1"/>
  <c r="AK58" i="1"/>
  <c r="AJ58" i="1"/>
  <c r="AH58" i="1"/>
  <c r="AF58" i="1"/>
  <c r="AD58" i="1"/>
  <c r="AC58" i="1"/>
  <c r="AB58" i="1"/>
  <c r="AB57" i="1" s="1"/>
  <c r="AA58" i="1"/>
  <c r="AA57" i="1" s="1"/>
  <c r="Z58" i="1"/>
  <c r="X58" i="1"/>
  <c r="X57" i="1" s="1"/>
  <c r="W58" i="1"/>
  <c r="W57" i="1" s="1"/>
  <c r="V58" i="1"/>
  <c r="U58" i="1"/>
  <c r="T58" i="1"/>
  <c r="T57" i="1" s="1"/>
  <c r="S58" i="1"/>
  <c r="S57" i="1" s="1"/>
  <c r="R58" i="1"/>
  <c r="Q58" i="1"/>
  <c r="P58" i="1"/>
  <c r="P57" i="1" s="1"/>
  <c r="N58" i="1"/>
  <c r="M58" i="1"/>
  <c r="L58" i="1"/>
  <c r="L57" i="1" s="1"/>
  <c r="K58" i="1"/>
  <c r="H58" i="1"/>
  <c r="H57" i="1" s="1"/>
  <c r="D58" i="1"/>
  <c r="D57" i="1" s="1"/>
  <c r="BE57" i="1"/>
  <c r="BD57" i="1"/>
  <c r="BB57" i="1"/>
  <c r="BB47" i="1" s="1"/>
  <c r="BB24" i="1" s="1"/>
  <c r="BA57" i="1"/>
  <c r="AX57" i="1"/>
  <c r="AW57" i="1"/>
  <c r="AT57" i="1"/>
  <c r="AT47" i="1" s="1"/>
  <c r="AT24" i="1" s="1"/>
  <c r="AS57" i="1"/>
  <c r="AP57" i="1"/>
  <c r="AL57" i="1"/>
  <c r="AK57" i="1"/>
  <c r="AH57" i="1"/>
  <c r="AD57" i="1"/>
  <c r="AC57" i="1"/>
  <c r="Z57" i="1"/>
  <c r="Z47" i="1" s="1"/>
  <c r="Z24" i="1" s="1"/>
  <c r="V57" i="1"/>
  <c r="U57" i="1"/>
  <c r="R57" i="1"/>
  <c r="Q57" i="1"/>
  <c r="N57" i="1"/>
  <c r="M57" i="1"/>
  <c r="F57" i="1"/>
  <c r="F47" i="1" s="1"/>
  <c r="F24" i="1" s="1"/>
  <c r="BE56" i="1"/>
  <c r="BD56" i="1"/>
  <c r="BE55" i="1"/>
  <c r="BD55" i="1"/>
  <c r="BE54" i="1"/>
  <c r="BD54" i="1"/>
  <c r="BC54" i="1"/>
  <c r="BB54" i="1"/>
  <c r="BA54" i="1"/>
  <c r="AZ54" i="1"/>
  <c r="AY54" i="1"/>
  <c r="AX54" i="1"/>
  <c r="AW54" i="1"/>
  <c r="AV54" i="1"/>
  <c r="AU54" i="1"/>
  <c r="AT54" i="1"/>
  <c r="AS54" i="1"/>
  <c r="AR54" i="1"/>
  <c r="AQ54" i="1"/>
  <c r="AP54" i="1"/>
  <c r="AO54" i="1"/>
  <c r="AN54" i="1"/>
  <c r="AM54" i="1"/>
  <c r="AL54" i="1"/>
  <c r="AK54" i="1"/>
  <c r="AJ54" i="1"/>
  <c r="AI54" i="1"/>
  <c r="AH54" i="1"/>
  <c r="AG54" i="1"/>
  <c r="AF54" i="1"/>
  <c r="AE54" i="1"/>
  <c r="AD54" i="1"/>
  <c r="AC54" i="1"/>
  <c r="AB54" i="1"/>
  <c r="AA54" i="1"/>
  <c r="Z54" i="1"/>
  <c r="Y54" i="1"/>
  <c r="X54" i="1"/>
  <c r="W54" i="1"/>
  <c r="V54" i="1"/>
  <c r="U54" i="1"/>
  <c r="T54" i="1"/>
  <c r="S54" i="1"/>
  <c r="R54" i="1"/>
  <c r="Q54" i="1"/>
  <c r="P54" i="1"/>
  <c r="O54" i="1"/>
  <c r="N54" i="1"/>
  <c r="M54" i="1"/>
  <c r="L54" i="1"/>
  <c r="K54" i="1"/>
  <c r="J54" i="1"/>
  <c r="I54" i="1"/>
  <c r="H54" i="1"/>
  <c r="G54" i="1"/>
  <c r="F54" i="1"/>
  <c r="E54" i="1"/>
  <c r="D54" i="1"/>
  <c r="BE53" i="1"/>
  <c r="BD53" i="1"/>
  <c r="AY53" i="1"/>
  <c r="AT53" i="1"/>
  <c r="AO53" i="1"/>
  <c r="AJ53" i="1"/>
  <c r="AE53" i="1" s="1"/>
  <c r="AI53" i="1"/>
  <c r="AH53" i="1"/>
  <c r="AG53" i="1"/>
  <c r="AF53" i="1"/>
  <c r="AD53" i="1"/>
  <c r="Y53" i="1"/>
  <c r="T53" i="1"/>
  <c r="O53" i="1"/>
  <c r="J53" i="1"/>
  <c r="E53" i="1" s="1"/>
  <c r="I53" i="1"/>
  <c r="H53" i="1"/>
  <c r="G53" i="1"/>
  <c r="F53" i="1"/>
  <c r="D53" i="1"/>
  <c r="BE52" i="1"/>
  <c r="BD52" i="1"/>
  <c r="AY52" i="1"/>
  <c r="AT52" i="1"/>
  <c r="AO52" i="1"/>
  <c r="AJ52" i="1"/>
  <c r="AI52" i="1"/>
  <c r="AH52" i="1"/>
  <c r="AG52" i="1"/>
  <c r="AF52" i="1"/>
  <c r="AD52" i="1"/>
  <c r="Y52" i="1"/>
  <c r="T52" i="1"/>
  <c r="O52" i="1"/>
  <c r="J52" i="1"/>
  <c r="I52" i="1"/>
  <c r="H52" i="1"/>
  <c r="G52" i="1"/>
  <c r="F52" i="1"/>
  <c r="D52" i="1"/>
  <c r="D50" i="1" s="1"/>
  <c r="D48" i="1" s="1"/>
  <c r="D47" i="1" s="1"/>
  <c r="BE51" i="1"/>
  <c r="BD51" i="1"/>
  <c r="AY51" i="1"/>
  <c r="AT51" i="1"/>
  <c r="AT50" i="1" s="1"/>
  <c r="AT48" i="1" s="1"/>
  <c r="AO51" i="1"/>
  <c r="AO50" i="1" s="1"/>
  <c r="AO48" i="1" s="1"/>
  <c r="AJ51" i="1"/>
  <c r="AE51" i="1" s="1"/>
  <c r="AI51" i="1"/>
  <c r="AH51" i="1"/>
  <c r="AH50" i="1" s="1"/>
  <c r="AH48" i="1" s="1"/>
  <c r="AG51" i="1"/>
  <c r="AG50" i="1" s="1"/>
  <c r="AG48" i="1" s="1"/>
  <c r="AG47" i="1" s="1"/>
  <c r="AF51" i="1"/>
  <c r="AD51" i="1"/>
  <c r="AD50" i="1" s="1"/>
  <c r="AD48" i="1" s="1"/>
  <c r="Y51" i="1"/>
  <c r="Y50" i="1" s="1"/>
  <c r="Y48" i="1" s="1"/>
  <c r="Y47" i="1" s="1"/>
  <c r="T51" i="1"/>
  <c r="O51" i="1"/>
  <c r="J51" i="1"/>
  <c r="I51" i="1"/>
  <c r="I50" i="1" s="1"/>
  <c r="I48" i="1" s="1"/>
  <c r="I47" i="1" s="1"/>
  <c r="H51" i="1"/>
  <c r="G51" i="1"/>
  <c r="F51" i="1"/>
  <c r="F50" i="1" s="1"/>
  <c r="F48" i="1" s="1"/>
  <c r="D51" i="1"/>
  <c r="BE50" i="1"/>
  <c r="BD50" i="1"/>
  <c r="BC50" i="1"/>
  <c r="BB50" i="1"/>
  <c r="BA50" i="1"/>
  <c r="AZ50" i="1"/>
  <c r="AZ48" i="1" s="1"/>
  <c r="AZ47" i="1" s="1"/>
  <c r="AZ24" i="1" s="1"/>
  <c r="AZ22" i="1" s="1"/>
  <c r="AY50" i="1"/>
  <c r="AX50" i="1"/>
  <c r="AW50" i="1"/>
  <c r="AV50" i="1"/>
  <c r="AV48" i="1" s="1"/>
  <c r="AV47" i="1" s="1"/>
  <c r="AU50" i="1"/>
  <c r="AS50" i="1"/>
  <c r="AR50" i="1"/>
  <c r="AQ50" i="1"/>
  <c r="AP50" i="1"/>
  <c r="AN50" i="1"/>
  <c r="AN48" i="1" s="1"/>
  <c r="AN47" i="1" s="1"/>
  <c r="AM50" i="1"/>
  <c r="AL50" i="1"/>
  <c r="AK50" i="1"/>
  <c r="AI50" i="1"/>
  <c r="AF50" i="1"/>
  <c r="AF48" i="1" s="1"/>
  <c r="AC50" i="1"/>
  <c r="AB50" i="1"/>
  <c r="AB48" i="1" s="1"/>
  <c r="AB47" i="1" s="1"/>
  <c r="AB24" i="1" s="1"/>
  <c r="AB22" i="1" s="1"/>
  <c r="AA50" i="1"/>
  <c r="Z50" i="1"/>
  <c r="X50" i="1"/>
  <c r="W50" i="1"/>
  <c r="V50" i="1"/>
  <c r="U50" i="1"/>
  <c r="T50" i="1"/>
  <c r="S50" i="1"/>
  <c r="R50" i="1"/>
  <c r="Q50" i="1"/>
  <c r="P50" i="1"/>
  <c r="O50" i="1"/>
  <c r="N50" i="1"/>
  <c r="M50" i="1"/>
  <c r="L50" i="1"/>
  <c r="K50" i="1"/>
  <c r="H50" i="1"/>
  <c r="G50" i="1"/>
  <c r="BE49" i="1"/>
  <c r="BD49" i="1"/>
  <c r="BE48" i="1"/>
  <c r="BD48" i="1"/>
  <c r="BC48" i="1"/>
  <c r="BB48" i="1"/>
  <c r="BA48" i="1"/>
  <c r="AY48" i="1"/>
  <c r="AX48" i="1"/>
  <c r="AW48" i="1"/>
  <c r="AU48" i="1"/>
  <c r="AS48" i="1"/>
  <c r="AR48" i="1"/>
  <c r="AR47" i="1" s="1"/>
  <c r="AQ48" i="1"/>
  <c r="AP48" i="1"/>
  <c r="AM48" i="1"/>
  <c r="AM47" i="1" s="1"/>
  <c r="AM24" i="1" s="1"/>
  <c r="AL48" i="1"/>
  <c r="AK48" i="1"/>
  <c r="AI48" i="1"/>
  <c r="AC48" i="1"/>
  <c r="AA48" i="1"/>
  <c r="AA47" i="1" s="1"/>
  <c r="AA24" i="1" s="1"/>
  <c r="Z48" i="1"/>
  <c r="X48" i="1"/>
  <c r="X47" i="1" s="1"/>
  <c r="W48" i="1"/>
  <c r="V48" i="1"/>
  <c r="U48" i="1"/>
  <c r="T48" i="1"/>
  <c r="T47" i="1" s="1"/>
  <c r="S48" i="1"/>
  <c r="R48" i="1"/>
  <c r="Q48" i="1"/>
  <c r="P48" i="1"/>
  <c r="P47" i="1" s="1"/>
  <c r="O48" i="1"/>
  <c r="N48" i="1"/>
  <c r="M48" i="1"/>
  <c r="L48" i="1"/>
  <c r="L47" i="1" s="1"/>
  <c r="K48" i="1"/>
  <c r="H48" i="1"/>
  <c r="H47" i="1" s="1"/>
  <c r="H24" i="1" s="1"/>
  <c r="H22" i="1" s="1"/>
  <c r="G48" i="1"/>
  <c r="BE47" i="1"/>
  <c r="BD47" i="1"/>
  <c r="BA47" i="1"/>
  <c r="AX47" i="1"/>
  <c r="AW47" i="1"/>
  <c r="AS47" i="1"/>
  <c r="AP47" i="1"/>
  <c r="AL47" i="1"/>
  <c r="AL24" i="1" s="1"/>
  <c r="AK47" i="1"/>
  <c r="AH47" i="1"/>
  <c r="AD47" i="1"/>
  <c r="AC47" i="1"/>
  <c r="V47" i="1"/>
  <c r="U47" i="1"/>
  <c r="R47" i="1"/>
  <c r="R24" i="1" s="1"/>
  <c r="Q47" i="1"/>
  <c r="N47" i="1"/>
  <c r="M47" i="1"/>
  <c r="BE46" i="1"/>
  <c r="BD46" i="1"/>
  <c r="BE45" i="1"/>
  <c r="BD45" i="1"/>
  <c r="BE44" i="1"/>
  <c r="BD44" i="1"/>
  <c r="BC44" i="1"/>
  <c r="BB44" i="1"/>
  <c r="BA44" i="1"/>
  <c r="AZ44" i="1"/>
  <c r="AY44" i="1"/>
  <c r="AX44" i="1"/>
  <c r="AW44" i="1"/>
  <c r="AV44" i="1"/>
  <c r="AU44" i="1"/>
  <c r="AT44" i="1"/>
  <c r="AS44" i="1"/>
  <c r="AR44" i="1"/>
  <c r="AQ44" i="1"/>
  <c r="AP44" i="1"/>
  <c r="AO44" i="1"/>
  <c r="AN44" i="1"/>
  <c r="AM44" i="1"/>
  <c r="AL44" i="1"/>
  <c r="AK44" i="1"/>
  <c r="AJ44" i="1"/>
  <c r="AI44" i="1"/>
  <c r="AH44" i="1"/>
  <c r="AG44" i="1"/>
  <c r="AF44" i="1"/>
  <c r="AE44" i="1"/>
  <c r="AD44" i="1"/>
  <c r="AC44" i="1"/>
  <c r="AB44" i="1"/>
  <c r="AA44" i="1"/>
  <c r="Z44" i="1"/>
  <c r="Y44" i="1"/>
  <c r="X44" i="1"/>
  <c r="W44" i="1"/>
  <c r="V44" i="1"/>
  <c r="U44" i="1"/>
  <c r="T44" i="1"/>
  <c r="S44" i="1"/>
  <c r="R44" i="1"/>
  <c r="Q44" i="1"/>
  <c r="P44" i="1"/>
  <c r="O44" i="1"/>
  <c r="N44" i="1"/>
  <c r="M44" i="1"/>
  <c r="L44" i="1"/>
  <c r="K44" i="1"/>
  <c r="J44" i="1"/>
  <c r="I44" i="1"/>
  <c r="H44" i="1"/>
  <c r="G44" i="1"/>
  <c r="F44" i="1"/>
  <c r="E44" i="1"/>
  <c r="D44" i="1"/>
  <c r="BE43" i="1"/>
  <c r="BD43" i="1"/>
  <c r="BE42" i="1"/>
  <c r="BD42" i="1"/>
  <c r="BE41" i="1"/>
  <c r="BD41" i="1"/>
  <c r="BE40" i="1"/>
  <c r="BD40" i="1"/>
  <c r="BE39" i="1"/>
  <c r="BD39" i="1"/>
  <c r="BE38" i="1"/>
  <c r="BD38" i="1"/>
  <c r="BE37" i="1"/>
  <c r="BD37" i="1"/>
  <c r="BC37" i="1"/>
  <c r="BB37" i="1"/>
  <c r="BA37" i="1"/>
  <c r="AZ37" i="1"/>
  <c r="AY37" i="1"/>
  <c r="AX37" i="1"/>
  <c r="AW37" i="1"/>
  <c r="AV37" i="1"/>
  <c r="AU37" i="1"/>
  <c r="AT37" i="1"/>
  <c r="AS37" i="1"/>
  <c r="AR37" i="1"/>
  <c r="AQ37" i="1"/>
  <c r="AP37" i="1"/>
  <c r="AO37" i="1"/>
  <c r="AN37" i="1"/>
  <c r="AM37" i="1"/>
  <c r="AL37" i="1"/>
  <c r="AK37" i="1"/>
  <c r="AJ37" i="1"/>
  <c r="AI37" i="1"/>
  <c r="AH37" i="1"/>
  <c r="AG37" i="1"/>
  <c r="AF37" i="1"/>
  <c r="AE37" i="1"/>
  <c r="AD37" i="1"/>
  <c r="AD29" i="1" s="1"/>
  <c r="AC37" i="1"/>
  <c r="AB37" i="1"/>
  <c r="AA37" i="1"/>
  <c r="Z37" i="1"/>
  <c r="Y37" i="1"/>
  <c r="X37" i="1"/>
  <c r="W37" i="1"/>
  <c r="V37" i="1"/>
  <c r="U37" i="1"/>
  <c r="T37" i="1"/>
  <c r="S37" i="1"/>
  <c r="R37" i="1"/>
  <c r="Q37" i="1"/>
  <c r="P37" i="1"/>
  <c r="O37" i="1"/>
  <c r="N37" i="1"/>
  <c r="N29" i="1" s="1"/>
  <c r="M37" i="1"/>
  <c r="L37" i="1"/>
  <c r="K37" i="1"/>
  <c r="J37" i="1"/>
  <c r="I37" i="1"/>
  <c r="H37" i="1"/>
  <c r="G37" i="1"/>
  <c r="F37" i="1"/>
  <c r="E37" i="1"/>
  <c r="D37" i="1"/>
  <c r="BE36" i="1"/>
  <c r="BD36" i="1"/>
  <c r="BE35" i="1"/>
  <c r="BD35" i="1"/>
  <c r="BE34" i="1"/>
  <c r="BD34" i="1"/>
  <c r="BC34" i="1"/>
  <c r="BB34" i="1"/>
  <c r="BA34" i="1"/>
  <c r="AZ34" i="1"/>
  <c r="AY34" i="1"/>
  <c r="AX34" i="1"/>
  <c r="AW34" i="1"/>
  <c r="AV34" i="1"/>
  <c r="AU34" i="1"/>
  <c r="AT34" i="1"/>
  <c r="AS34" i="1"/>
  <c r="AR34" i="1"/>
  <c r="AQ34" i="1"/>
  <c r="AP34" i="1"/>
  <c r="AO34" i="1"/>
  <c r="AN34" i="1"/>
  <c r="AM34" i="1"/>
  <c r="AL34" i="1"/>
  <c r="AK34" i="1"/>
  <c r="AJ34" i="1"/>
  <c r="AI34" i="1"/>
  <c r="AH34" i="1"/>
  <c r="AG34" i="1"/>
  <c r="AF34" i="1"/>
  <c r="AE34" i="1"/>
  <c r="AD34" i="1"/>
  <c r="AC34" i="1"/>
  <c r="AB34" i="1"/>
  <c r="AA34" i="1"/>
  <c r="Z34" i="1"/>
  <c r="Y34" i="1"/>
  <c r="X34" i="1"/>
  <c r="W34" i="1"/>
  <c r="V34" i="1"/>
  <c r="U34" i="1"/>
  <c r="T34" i="1"/>
  <c r="S34" i="1"/>
  <c r="R34" i="1"/>
  <c r="Q34" i="1"/>
  <c r="P34" i="1"/>
  <c r="O34" i="1"/>
  <c r="N34" i="1"/>
  <c r="M34" i="1"/>
  <c r="L34" i="1"/>
  <c r="K34" i="1"/>
  <c r="J34" i="1"/>
  <c r="I34" i="1"/>
  <c r="H34" i="1"/>
  <c r="G34" i="1"/>
  <c r="F34" i="1"/>
  <c r="E34" i="1"/>
  <c r="D34" i="1"/>
  <c r="BE33" i="1"/>
  <c r="BD33" i="1"/>
  <c r="BE32" i="1"/>
  <c r="BD32" i="1"/>
  <c r="BE31" i="1"/>
  <c r="BD31" i="1"/>
  <c r="BE30" i="1"/>
  <c r="BD30" i="1"/>
  <c r="BC30" i="1"/>
  <c r="BC29" i="1" s="1"/>
  <c r="BB30" i="1"/>
  <c r="BA30" i="1"/>
  <c r="AZ30" i="1"/>
  <c r="AZ29" i="1" s="1"/>
  <c r="AY30" i="1"/>
  <c r="AY29" i="1" s="1"/>
  <c r="AX30" i="1"/>
  <c r="AW30" i="1"/>
  <c r="AV30" i="1"/>
  <c r="AV29" i="1" s="1"/>
  <c r="AU30" i="1"/>
  <c r="AU29" i="1" s="1"/>
  <c r="AT30" i="1"/>
  <c r="AS30" i="1"/>
  <c r="AR30" i="1"/>
  <c r="AR29" i="1" s="1"/>
  <c r="AQ30" i="1"/>
  <c r="AQ29" i="1" s="1"/>
  <c r="AP30" i="1"/>
  <c r="AO30" i="1"/>
  <c r="AN30" i="1"/>
  <c r="AN29" i="1" s="1"/>
  <c r="AN23" i="1" s="1"/>
  <c r="AM30" i="1"/>
  <c r="AM29" i="1" s="1"/>
  <c r="AM23" i="1" s="1"/>
  <c r="AM22" i="1" s="1"/>
  <c r="AL30" i="1"/>
  <c r="AK30" i="1"/>
  <c r="AJ30" i="1"/>
  <c r="AJ29" i="1" s="1"/>
  <c r="AJ23" i="1" s="1"/>
  <c r="AI30" i="1"/>
  <c r="AI29" i="1" s="1"/>
  <c r="AH30" i="1"/>
  <c r="AG30" i="1"/>
  <c r="AF30" i="1"/>
  <c r="AE30" i="1"/>
  <c r="AE29" i="1" s="1"/>
  <c r="AE23" i="1" s="1"/>
  <c r="AD30" i="1"/>
  <c r="AC30" i="1"/>
  <c r="AB30" i="1"/>
  <c r="AA30" i="1"/>
  <c r="AA29" i="1" s="1"/>
  <c r="AA23" i="1" s="1"/>
  <c r="AA22" i="1" s="1"/>
  <c r="Z30" i="1"/>
  <c r="Y30" i="1"/>
  <c r="X30" i="1"/>
  <c r="X29" i="1" s="1"/>
  <c r="X23" i="1" s="1"/>
  <c r="W30" i="1"/>
  <c r="W29" i="1" s="1"/>
  <c r="W23" i="1" s="1"/>
  <c r="V30" i="1"/>
  <c r="U30" i="1"/>
  <c r="T30" i="1"/>
  <c r="T29" i="1" s="1"/>
  <c r="T23" i="1" s="1"/>
  <c r="S30" i="1"/>
  <c r="S29" i="1" s="1"/>
  <c r="R30" i="1"/>
  <c r="Q30" i="1"/>
  <c r="P30" i="1"/>
  <c r="O30" i="1"/>
  <c r="O29" i="1" s="1"/>
  <c r="O23" i="1" s="1"/>
  <c r="N30" i="1"/>
  <c r="M30" i="1"/>
  <c r="L30" i="1"/>
  <c r="K30" i="1"/>
  <c r="K29" i="1" s="1"/>
  <c r="K23" i="1" s="1"/>
  <c r="J30" i="1"/>
  <c r="I30" i="1"/>
  <c r="H30" i="1"/>
  <c r="H29" i="1" s="1"/>
  <c r="H23" i="1" s="1"/>
  <c r="G30" i="1"/>
  <c r="G29" i="1" s="1"/>
  <c r="F30" i="1"/>
  <c r="E30" i="1"/>
  <c r="D30" i="1"/>
  <c r="D29" i="1" s="1"/>
  <c r="D23" i="1" s="1"/>
  <c r="BE29" i="1"/>
  <c r="BD29" i="1"/>
  <c r="BB29" i="1"/>
  <c r="BA29" i="1"/>
  <c r="AX29" i="1"/>
  <c r="AX23" i="1" s="1"/>
  <c r="AX22" i="1" s="1"/>
  <c r="AW29" i="1"/>
  <c r="AT29" i="1"/>
  <c r="AS29" i="1"/>
  <c r="AP29" i="1"/>
  <c r="AO29" i="1"/>
  <c r="AL29" i="1"/>
  <c r="AK29" i="1"/>
  <c r="AK23" i="1" s="1"/>
  <c r="AH29" i="1"/>
  <c r="AG29" i="1"/>
  <c r="AG23" i="1" s="1"/>
  <c r="AG22" i="1" s="1"/>
  <c r="AF29" i="1"/>
  <c r="AF23" i="1" s="1"/>
  <c r="AC29" i="1"/>
  <c r="AB29" i="1"/>
  <c r="Z29" i="1"/>
  <c r="Y29" i="1"/>
  <c r="V29" i="1"/>
  <c r="U29" i="1"/>
  <c r="U23" i="1" s="1"/>
  <c r="R29" i="1"/>
  <c r="Q29" i="1"/>
  <c r="Q23" i="1" s="1"/>
  <c r="P29" i="1"/>
  <c r="P23" i="1" s="1"/>
  <c r="M29" i="1"/>
  <c r="L29" i="1"/>
  <c r="J29" i="1"/>
  <c r="J23" i="1" s="1"/>
  <c r="I29" i="1"/>
  <c r="F29" i="1"/>
  <c r="E29" i="1"/>
  <c r="E23" i="1" s="1"/>
  <c r="BE28" i="1"/>
  <c r="BD28" i="1"/>
  <c r="BC28" i="1"/>
  <c r="BB28" i="1"/>
  <c r="BA28" i="1"/>
  <c r="AZ28" i="1"/>
  <c r="AY28" i="1"/>
  <c r="AX28" i="1"/>
  <c r="AW28" i="1"/>
  <c r="AV28" i="1"/>
  <c r="AU28" i="1"/>
  <c r="AT28" i="1"/>
  <c r="AS28" i="1"/>
  <c r="AR28" i="1"/>
  <c r="AQ28" i="1"/>
  <c r="AP28" i="1"/>
  <c r="AN28" i="1"/>
  <c r="AM28" i="1"/>
  <c r="AL28" i="1"/>
  <c r="AK28" i="1"/>
  <c r="AH28" i="1"/>
  <c r="AF28" i="1"/>
  <c r="AC28" i="1"/>
  <c r="AB28" i="1"/>
  <c r="Z28" i="1"/>
  <c r="X28" i="1"/>
  <c r="W28" i="1"/>
  <c r="V28" i="1"/>
  <c r="U28" i="1"/>
  <c r="S28" i="1"/>
  <c r="R28" i="1"/>
  <c r="Q28" i="1"/>
  <c r="P28" i="1"/>
  <c r="O28" i="1"/>
  <c r="M28" i="1"/>
  <c r="L28" i="1"/>
  <c r="K28" i="1"/>
  <c r="G28" i="1"/>
  <c r="BE27" i="1"/>
  <c r="BD27" i="1"/>
  <c r="BC27" i="1"/>
  <c r="BB27" i="1"/>
  <c r="BA27" i="1"/>
  <c r="AZ27" i="1"/>
  <c r="AY27" i="1"/>
  <c r="AX27" i="1"/>
  <c r="AW27" i="1"/>
  <c r="AV27" i="1"/>
  <c r="AU27" i="1"/>
  <c r="AT27" i="1"/>
  <c r="AS27" i="1"/>
  <c r="AR27" i="1"/>
  <c r="AQ27" i="1"/>
  <c r="AP27" i="1"/>
  <c r="AO27" i="1"/>
  <c r="AN27" i="1"/>
  <c r="AM27" i="1"/>
  <c r="AL27" i="1"/>
  <c r="AK27" i="1"/>
  <c r="AJ27" i="1"/>
  <c r="AI27" i="1"/>
  <c r="AH27" i="1"/>
  <c r="AG27" i="1"/>
  <c r="AF27" i="1"/>
  <c r="AE27" i="1"/>
  <c r="AD27" i="1"/>
  <c r="AC27" i="1"/>
  <c r="AB27" i="1"/>
  <c r="AA27" i="1"/>
  <c r="Z27" i="1"/>
  <c r="Y27" i="1"/>
  <c r="X27" i="1"/>
  <c r="W27" i="1"/>
  <c r="V27" i="1"/>
  <c r="U27" i="1"/>
  <c r="T27" i="1"/>
  <c r="S27" i="1"/>
  <c r="R27" i="1"/>
  <c r="Q27" i="1"/>
  <c r="P27" i="1"/>
  <c r="O27" i="1"/>
  <c r="N27" i="1"/>
  <c r="M27" i="1"/>
  <c r="L27" i="1"/>
  <c r="K27" i="1"/>
  <c r="J27" i="1"/>
  <c r="I27" i="1"/>
  <c r="H27" i="1"/>
  <c r="G27" i="1"/>
  <c r="F27" i="1"/>
  <c r="E27" i="1"/>
  <c r="D27" i="1"/>
  <c r="BE26" i="1"/>
  <c r="BD26" i="1"/>
  <c r="BB26" i="1"/>
  <c r="BA26" i="1"/>
  <c r="AZ26" i="1"/>
  <c r="AX26" i="1"/>
  <c r="AW26" i="1"/>
  <c r="AV26" i="1"/>
  <c r="AT26" i="1"/>
  <c r="AS26" i="1"/>
  <c r="AR26" i="1"/>
  <c r="AP26" i="1"/>
  <c r="AN26" i="1"/>
  <c r="AM26" i="1"/>
  <c r="AL26" i="1"/>
  <c r="AK26" i="1"/>
  <c r="AI26" i="1"/>
  <c r="AH26" i="1"/>
  <c r="AF26" i="1"/>
  <c r="AD26" i="1"/>
  <c r="AC26" i="1"/>
  <c r="AB26" i="1"/>
  <c r="Z26" i="1"/>
  <c r="X26" i="1"/>
  <c r="W26" i="1"/>
  <c r="V26" i="1"/>
  <c r="U26" i="1"/>
  <c r="T26" i="1"/>
  <c r="S26" i="1"/>
  <c r="R26" i="1"/>
  <c r="Q26" i="1"/>
  <c r="P26" i="1"/>
  <c r="O26" i="1"/>
  <c r="N26" i="1"/>
  <c r="M26" i="1"/>
  <c r="L26" i="1"/>
  <c r="K26" i="1"/>
  <c r="H26" i="1"/>
  <c r="G26" i="1"/>
  <c r="D26" i="1"/>
  <c r="BE25" i="1"/>
  <c r="BD25" i="1"/>
  <c r="BC25" i="1"/>
  <c r="BB25" i="1"/>
  <c r="AZ25" i="1"/>
  <c r="AY25" i="1"/>
  <c r="AX25" i="1"/>
  <c r="AV25" i="1"/>
  <c r="AU25" i="1"/>
  <c r="AT25" i="1"/>
  <c r="AR25" i="1"/>
  <c r="AQ25" i="1"/>
  <c r="AP25" i="1"/>
  <c r="AN25" i="1"/>
  <c r="AM25" i="1"/>
  <c r="AL25" i="1"/>
  <c r="AJ25" i="1"/>
  <c r="AI25" i="1"/>
  <c r="AH25" i="1"/>
  <c r="AF25" i="1"/>
  <c r="AE25" i="1"/>
  <c r="AD25" i="1"/>
  <c r="AB25" i="1"/>
  <c r="AA25" i="1"/>
  <c r="Z25" i="1"/>
  <c r="X25" i="1"/>
  <c r="W25" i="1"/>
  <c r="V25" i="1"/>
  <c r="T25" i="1"/>
  <c r="S25" i="1"/>
  <c r="R25" i="1"/>
  <c r="P25" i="1"/>
  <c r="O25" i="1"/>
  <c r="N25" i="1"/>
  <c r="L25" i="1"/>
  <c r="K25" i="1"/>
  <c r="J25" i="1"/>
  <c r="H25" i="1"/>
  <c r="G25" i="1"/>
  <c r="F25" i="1"/>
  <c r="D25" i="1"/>
  <c r="BE24" i="1"/>
  <c r="BD24" i="1"/>
  <c r="BA24" i="1"/>
  <c r="AX24" i="1"/>
  <c r="AW24" i="1"/>
  <c r="AW22" i="1" s="1"/>
  <c r="AV24" i="1"/>
  <c r="AS24" i="1"/>
  <c r="AR24" i="1"/>
  <c r="AR22" i="1" s="1"/>
  <c r="AP24" i="1"/>
  <c r="AN24" i="1"/>
  <c r="AK24" i="1"/>
  <c r="AH24" i="1"/>
  <c r="AG24" i="1"/>
  <c r="AD24" i="1"/>
  <c r="AC24" i="1"/>
  <c r="Y24" i="1"/>
  <c r="X24" i="1"/>
  <c r="V24" i="1"/>
  <c r="U24" i="1"/>
  <c r="T24" i="1"/>
  <c r="Q24" i="1"/>
  <c r="P24" i="1"/>
  <c r="N24" i="1"/>
  <c r="M24" i="1"/>
  <c r="M22" i="1" s="1"/>
  <c r="L24" i="1"/>
  <c r="I24" i="1"/>
  <c r="D24" i="1"/>
  <c r="D22" i="1" s="1"/>
  <c r="BE23" i="1"/>
  <c r="BD23" i="1"/>
  <c r="BC23" i="1"/>
  <c r="BB23" i="1"/>
  <c r="BB22" i="1" s="1"/>
  <c r="BA23" i="1"/>
  <c r="AZ23" i="1"/>
  <c r="AY23" i="1"/>
  <c r="AW23" i="1"/>
  <c r="AV23" i="1"/>
  <c r="AU23" i="1"/>
  <c r="AT23" i="1"/>
  <c r="AS23" i="1"/>
  <c r="AR23" i="1"/>
  <c r="AQ23" i="1"/>
  <c r="AP23" i="1"/>
  <c r="AP22" i="1" s="1"/>
  <c r="AO23" i="1"/>
  <c r="AL23" i="1"/>
  <c r="AL22" i="1" s="1"/>
  <c r="AI23" i="1"/>
  <c r="AH23" i="1"/>
  <c r="AD23" i="1"/>
  <c r="AC23" i="1"/>
  <c r="AB23" i="1"/>
  <c r="Z23" i="1"/>
  <c r="Z22" i="1" s="1"/>
  <c r="Y23" i="1"/>
  <c r="V23" i="1"/>
  <c r="S23" i="1"/>
  <c r="R23" i="1"/>
  <c r="R22" i="1" s="1"/>
  <c r="N23" i="1"/>
  <c r="M23" i="1"/>
  <c r="L23" i="1"/>
  <c r="I23" i="1"/>
  <c r="G23" i="1"/>
  <c r="F23" i="1"/>
  <c r="BE22" i="1"/>
  <c r="BD22" i="1"/>
  <c r="BA22" i="1"/>
  <c r="AV22" i="1"/>
  <c r="AS22" i="1"/>
  <c r="AN22" i="1"/>
  <c r="AK22" i="1"/>
  <c r="AC22" i="1"/>
  <c r="X22" i="1"/>
  <c r="U22" i="1"/>
  <c r="Q22" i="1"/>
  <c r="P22" i="1"/>
  <c r="L22" i="1"/>
  <c r="AF47" i="1" l="1"/>
  <c r="AF24" i="1" s="1"/>
  <c r="AF22" i="1" s="1"/>
  <c r="T82" i="1"/>
  <c r="T28" i="1" s="1"/>
  <c r="T22" i="1" s="1"/>
  <c r="E83" i="1"/>
  <c r="J87" i="1"/>
  <c r="E87" i="1" s="1"/>
  <c r="I87" i="1"/>
  <c r="V22" i="1"/>
  <c r="O64" i="1"/>
  <c r="S22" i="1"/>
  <c r="AH22" i="1"/>
  <c r="AE57" i="1"/>
  <c r="G57" i="1"/>
  <c r="O57" i="1"/>
  <c r="AI57" i="1"/>
  <c r="AI47" i="1" s="1"/>
  <c r="AI24" i="1" s="1"/>
  <c r="AI22" i="1" s="1"/>
  <c r="AY57" i="1"/>
  <c r="AY47" i="1" s="1"/>
  <c r="AY24" i="1" s="1"/>
  <c r="AY22" i="1" s="1"/>
  <c r="AT22" i="1"/>
  <c r="AE50" i="1"/>
  <c r="AE48" i="1" s="1"/>
  <c r="AE47" i="1" s="1"/>
  <c r="AE24" i="1" s="1"/>
  <c r="AE22" i="1" s="1"/>
  <c r="AE52" i="1"/>
  <c r="AJ50" i="1"/>
  <c r="AJ48" i="1" s="1"/>
  <c r="O47" i="1"/>
  <c r="O24" i="1" s="1"/>
  <c r="O22" i="1" s="1"/>
  <c r="S47" i="1"/>
  <c r="S24" i="1" s="1"/>
  <c r="W47" i="1"/>
  <c r="W24" i="1" s="1"/>
  <c r="W22" i="1" s="1"/>
  <c r="K57" i="1"/>
  <c r="K47" i="1" s="1"/>
  <c r="K24" i="1" s="1"/>
  <c r="K22" i="1" s="1"/>
  <c r="AJ57" i="1"/>
  <c r="AE65" i="1"/>
  <c r="AE64" i="1" s="1"/>
  <c r="AO64" i="1"/>
  <c r="AO57" i="1" s="1"/>
  <c r="AO47" i="1" s="1"/>
  <c r="AO24" i="1" s="1"/>
  <c r="AO22" i="1" s="1"/>
  <c r="J77" i="1"/>
  <c r="F77" i="1"/>
  <c r="F76" i="1" s="1"/>
  <c r="F26" i="1" s="1"/>
  <c r="F22" i="1" s="1"/>
  <c r="Y76" i="1"/>
  <c r="Y26" i="1" s="1"/>
  <c r="Y22" i="1" s="1"/>
  <c r="I82" i="1"/>
  <c r="I28" i="1" s="1"/>
  <c r="I22" i="1" s="1"/>
  <c r="AU47" i="1"/>
  <c r="AU24" i="1" s="1"/>
  <c r="AU22" i="1" s="1"/>
  <c r="BC47" i="1"/>
  <c r="BC24" i="1" s="1"/>
  <c r="BC22" i="1" s="1"/>
  <c r="E59" i="1"/>
  <c r="E58" i="1" s="1"/>
  <c r="E57" i="1" s="1"/>
  <c r="J58" i="1"/>
  <c r="J57" i="1" s="1"/>
  <c r="E64" i="1"/>
  <c r="J85" i="1"/>
  <c r="E85" i="1" s="1"/>
  <c r="N82" i="1"/>
  <c r="N28" i="1" s="1"/>
  <c r="N22" i="1" s="1"/>
  <c r="I85" i="1"/>
  <c r="AD82" i="1"/>
  <c r="AD28" i="1" s="1"/>
  <c r="AD22" i="1" s="1"/>
  <c r="G47" i="1"/>
  <c r="G24" i="1" s="1"/>
  <c r="G22" i="1" s="1"/>
  <c r="AQ47" i="1"/>
  <c r="AQ24" i="1" s="1"/>
  <c r="AQ22" i="1" s="1"/>
  <c r="E51" i="1"/>
  <c r="J50" i="1"/>
  <c r="J48" i="1" s="1"/>
  <c r="E52" i="1"/>
  <c r="AF57" i="1"/>
  <c r="E60" i="1"/>
  <c r="AE77" i="1"/>
  <c r="AE76" i="1" s="1"/>
  <c r="AE26" i="1" s="1"/>
  <c r="AE83" i="1"/>
  <c r="AE82" i="1" s="1"/>
  <c r="AE28" i="1" s="1"/>
  <c r="AJ82" i="1"/>
  <c r="AJ28" i="1" s="1"/>
  <c r="E84" i="1"/>
  <c r="AE86" i="1"/>
  <c r="AO82" i="1"/>
  <c r="AO28" i="1" s="1"/>
  <c r="AJ76" i="1"/>
  <c r="AJ26" i="1" s="1"/>
  <c r="J47" i="1" l="1"/>
  <c r="J24" i="1" s="1"/>
  <c r="J82" i="1"/>
  <c r="J28" i="1" s="1"/>
  <c r="E50" i="1"/>
  <c r="E48" i="1" s="1"/>
  <c r="E47" i="1" s="1"/>
  <c r="E24" i="1" s="1"/>
  <c r="AJ47" i="1"/>
  <c r="AJ24" i="1" s="1"/>
  <c r="AJ22" i="1" s="1"/>
  <c r="E82" i="1"/>
  <c r="E28" i="1" s="1"/>
  <c r="J93" i="1"/>
  <c r="J76" i="1"/>
  <c r="J26" i="1" s="1"/>
  <c r="E77" i="1"/>
  <c r="E76" i="1" s="1"/>
  <c r="E26" i="1" s="1"/>
  <c r="E22" i="1" l="1"/>
  <c r="J22" i="1"/>
</calcChain>
</file>

<file path=xl/sharedStrings.xml><?xml version="1.0" encoding="utf-8"?>
<sst xmlns="http://schemas.openxmlformats.org/spreadsheetml/2006/main" count="438" uniqueCount="226">
  <si>
    <t>Приложение  № 17</t>
  </si>
  <si>
    <t>к приказу Минэнерго России</t>
  </si>
  <si>
    <t>от "25" апреля 2018 г. № 320</t>
  </si>
  <si>
    <t>Форма 17. Отчет об исполнении основных этапов работ по инвестиционным проектам инвестиционной программы (квартальный)</t>
  </si>
  <si>
    <t xml:space="preserve"> за II квартал 2021 года</t>
  </si>
  <si>
    <t xml:space="preserve">Отчет о реализации инвестиционной программы_____________ООО "Горсети"_____________   </t>
  </si>
  <si>
    <t xml:space="preserve">                                                                        полное наименование субъекта электроэнергетики</t>
  </si>
  <si>
    <r>
      <t>Год раскрытия информации:</t>
    </r>
    <r>
      <rPr>
        <u/>
        <sz val="14"/>
        <rFont val="Times New Roman"/>
        <family val="1"/>
        <charset val="204"/>
      </rPr>
      <t xml:space="preserve"> 2021</t>
    </r>
    <r>
      <rPr>
        <sz val="14"/>
        <rFont val="Times New Roman"/>
        <family val="1"/>
        <charset val="204"/>
      </rPr>
      <t xml:space="preserve"> год</t>
    </r>
  </si>
  <si>
    <t>Утвержденные плановые значения показателей приведены в соответствии с Приказом Департамента тарифного регулирования Томской области № 6-344 от 31.10.2019г</t>
  </si>
  <si>
    <t xml:space="preserve">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</si>
  <si>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</si>
  <si>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</si>
  <si>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</si>
  <si>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Финансирование капитальных вложений года 2021, млн. рублей (с НДС)</t>
  </si>
  <si>
    <t>Освоение капитальных вложений года 2021, млн. рублей (без НДС)</t>
  </si>
  <si>
    <t>План</t>
  </si>
  <si>
    <t>Факт</t>
  </si>
  <si>
    <t>Всего</t>
  </si>
  <si>
    <t>I квартал</t>
  </si>
  <si>
    <t>II квартал</t>
  </si>
  <si>
    <t>III квартал</t>
  </si>
  <si>
    <t>IV квартал</t>
  </si>
  <si>
    <t>Всего, в т. ч.:</t>
  </si>
  <si>
    <t>проектно-изыскательские работы</t>
  </si>
  <si>
    <t>строительные работы, реконструкция, монтаж оборудования</t>
  </si>
  <si>
    <t>оборудование</t>
  </si>
  <si>
    <t>прочие затраты</t>
  </si>
  <si>
    <t>5.1</t>
  </si>
  <si>
    <t>5.2</t>
  </si>
  <si>
    <t>5.3</t>
  </si>
  <si>
    <t>5.4</t>
  </si>
  <si>
    <t>5.5</t>
  </si>
  <si>
    <t>5.1.1.</t>
  </si>
  <si>
    <t>5.1.2.</t>
  </si>
  <si>
    <t>5.1.3.</t>
  </si>
  <si>
    <t>5.1.4.</t>
  </si>
  <si>
    <t>5.1.5.</t>
  </si>
  <si>
    <t>5.2.1.</t>
  </si>
  <si>
    <t>5.2.2.</t>
  </si>
  <si>
    <t>5.2.3.</t>
  </si>
  <si>
    <t>5.2.4.</t>
  </si>
  <si>
    <t>5.2.5.</t>
  </si>
  <si>
    <t>5.3.1.</t>
  </si>
  <si>
    <t>5.3.2.</t>
  </si>
  <si>
    <t>5.3.3.</t>
  </si>
  <si>
    <t>5.3.4.</t>
  </si>
  <si>
    <t>5.3.5.</t>
  </si>
  <si>
    <t>5.4.1.</t>
  </si>
  <si>
    <t>5.4.2.</t>
  </si>
  <si>
    <t>5.4.3.</t>
  </si>
  <si>
    <t>5.4.4.</t>
  </si>
  <si>
    <t>5.4.5.</t>
  </si>
  <si>
    <t>7.1.</t>
  </si>
  <si>
    <t>7.2.</t>
  </si>
  <si>
    <t>7.3.</t>
  </si>
  <si>
    <t>7.4.</t>
  </si>
  <si>
    <t>7.5.</t>
  </si>
  <si>
    <t>7.1.1.</t>
  </si>
  <si>
    <t>7.1.2.</t>
  </si>
  <si>
    <t>7.1.3.</t>
  </si>
  <si>
    <t>7.1.4.</t>
  </si>
  <si>
    <t>7.1.5.</t>
  </si>
  <si>
    <t>7.2.1.</t>
  </si>
  <si>
    <t>7.2.2.</t>
  </si>
  <si>
    <t>7.2.3.</t>
  </si>
  <si>
    <t>7.2.4.</t>
  </si>
  <si>
    <t>7.2.5.</t>
  </si>
  <si>
    <t>7.3.1.</t>
  </si>
  <si>
    <t>7.3.2.</t>
  </si>
  <si>
    <t>7.3.3.</t>
  </si>
  <si>
    <t>7.3.4.</t>
  </si>
  <si>
    <t>7.3.5.</t>
  </si>
  <si>
    <t>7.4.1.</t>
  </si>
  <si>
    <t>7.4.2.</t>
  </si>
  <si>
    <t>7.4.3.</t>
  </si>
  <si>
    <t>7.4.4.</t>
  </si>
  <si>
    <t>7.4.5.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</si>
  <si>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</si>
  <si>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</si>
  <si>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</si>
  <si>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</si>
  <si>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</si>
  <si>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</si>
  <si>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</si>
  <si>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</si>
  <si>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</si>
  <si>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</si>
  <si>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</si>
  <si>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</si>
  <si>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</si>
  <si>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</si>
  <si>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</si>
  <si>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</si>
  <si>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</si>
  <si>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</si>
  <si>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</si>
  <si>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</si>
  <si>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</si>
  <si>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</si>
  <si>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</si>
  <si>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</si>
  <si>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</si>
  <si>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</si>
  <si>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</si>
  <si>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</si>
  <si>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</si>
  <si>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</si>
  <si>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</si>
  <si>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</si>
  <si>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</si>
  <si>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</si>
  <si>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</si>
  <si>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</si>
  <si>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</si>
  <si>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</si>
  <si>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</si>
  <si>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</si>
  <si>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</si>
  <si>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</si>
  <si>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</si>
  <si>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</si>
  <si>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</si>
  <si>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</si>
  <si>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</si>
  <si>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</si>
  <si>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</si>
  <si>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</si>
  <si>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</si>
  <si>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</si>
  <si>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</si>
  <si>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t>Монтаж системы сигнализации в трансформаторной подстанции</t>
  </si>
  <si>
    <t>J_0000060027</t>
  </si>
  <si>
    <t>1.2.1.2.2</t>
  </si>
  <si>
    <t>Установка системы телемеханики и диспетчеризации</t>
  </si>
  <si>
    <t>J_000006089</t>
  </si>
  <si>
    <t>1.2.1.2.4</t>
  </si>
  <si>
    <t>Реконструкция РП "Сибкартель"</t>
  </si>
  <si>
    <t>J_0000000030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</si>
  <si>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</si>
  <si>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</si>
  <si>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</si>
  <si>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</si>
  <si>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</si>
  <si>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</si>
  <si>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</si>
  <si>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</si>
  <si>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</si>
  <si>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"Установка приборов учета, класс напряжения 0,22 (0,4) кВ, всего, в том числе:"</t>
  </si>
  <si>
    <t>1.2.3.1.1</t>
  </si>
  <si>
    <t>Установка учетов с АСКУЭ на границе балансовой принадлежности с потребителями, запитанными КЛ от ТП</t>
  </si>
  <si>
    <t>J_0000060023</t>
  </si>
  <si>
    <t>1.2.3.1.2</t>
  </si>
  <si>
    <t>Установка учетов с АСКУЭ на границе балансовой принадлежности с потребителями, запитанными от ВЛ-0,4кВ</t>
  </si>
  <si>
    <t>J_0000060024</t>
  </si>
  <si>
    <t>1.2.3.2</t>
  </si>
  <si>
    <t>"Установка приборов учета, класс напряжения 6 (10) кВ, всего, в том числе:"</t>
  </si>
  <si>
    <t>1.2.3.3</t>
  </si>
  <si>
    <t>"Установка приборов учета, класс напряжения 35 кВ, всего, в том числе:"</t>
  </si>
  <si>
    <t>1.2.3.4</t>
  </si>
  <si>
    <t>"Установка приборов учета, класс напряжения 110 кВ и выше, всего, в том числе:"</t>
  </si>
  <si>
    <t>1.2.3.5</t>
  </si>
  <si>
    <t>"Включение приборов учета в систему сбора и передачи данных, класс напряжения 0,22 (0,4) кВ, всего, в том числе:"</t>
  </si>
  <si>
    <t>1.2.3.5.1</t>
  </si>
  <si>
    <t>Монтаж системы учета с АСКУЭ в ТП</t>
  </si>
  <si>
    <t>J_0000060026</t>
  </si>
  <si>
    <t>1.2.3.5.2</t>
  </si>
  <si>
    <t>Монтаж устройств передачи данных для АСКУЭ в ТП</t>
  </si>
  <si>
    <t>J_0000060025</t>
  </si>
  <si>
    <t>1.2.3.6</t>
  </si>
  <si>
    <t>"Включение приборов учета в систему сбора и передачи данных, класс напряжения 6 (10) кВ, всего, в том числе:"</t>
  </si>
  <si>
    <t>1.2.3.7</t>
  </si>
  <si>
    <t>"Включение приборов учета в систему сбора и передачи данных, класс напряжения 35 кВ, всего, в том числе:"</t>
  </si>
  <si>
    <t>1.2.3.8</t>
  </si>
  <si>
    <t>"Включение приборов учета в систему сбора и передачи данных, класс напряжения 110 кВ и выше, всего, в том числе:"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</si>
  <si>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</si>
  <si>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</si>
  <si>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</si>
  <si>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</si>
  <si>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нд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</si>
  <si>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</si>
  <si>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</si>
  <si>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</si>
  <si>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</si>
  <si>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</si>
  <si>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</si>
  <si>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</si>
  <si>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</si>
  <si>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</si>
  <si>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</si>
  <si>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1.4.1</t>
  </si>
  <si>
    <t>Строительство и реконструкция сетей электроснабжения 0,4кВ</t>
  </si>
  <si>
    <t>J_0000500016</t>
  </si>
  <si>
    <t>1.4.2</t>
  </si>
  <si>
    <t>Установка подстанции с питающими линиями для обеспечения качества и надежности потребителей г.Томска и Томского района</t>
  </si>
  <si>
    <t>J_100456002</t>
  </si>
  <si>
    <t>1.4.3</t>
  </si>
  <si>
    <t>Установка реклоузеров</t>
  </si>
  <si>
    <t>J_0000000815</t>
  </si>
  <si>
    <t>1.4.4</t>
  </si>
  <si>
    <t>Установка трансформаторов в ТП</t>
  </si>
  <si>
    <t>J_0200000018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</si>
  <si>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</si>
  <si>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</si>
  <si>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</si>
  <si>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</si>
  <si>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</t>
  </si>
  <si>
    <t>Приобретение автогидроподъемника</t>
  </si>
  <si>
    <t>J_0000007038</t>
  </si>
  <si>
    <t>1.6.3</t>
  </si>
  <si>
    <t>Приобретение бригадного автомобиля</t>
  </si>
  <si>
    <t>J_0000007034</t>
  </si>
  <si>
    <t>1.6.5</t>
  </si>
  <si>
    <t>Приобретение информационно-вычислительной техники</t>
  </si>
  <si>
    <t>J_0000000814</t>
  </si>
  <si>
    <t>1.6.6</t>
  </si>
  <si>
    <t>Приобретение легкового служебного автомобиля</t>
  </si>
  <si>
    <t>J_0000007035</t>
  </si>
  <si>
    <t>1.6.9</t>
  </si>
  <si>
    <t>Приобретение токарно-винторезочного станка</t>
  </si>
  <si>
    <t>J_0000000849</t>
  </si>
  <si>
    <t>1.6.13</t>
  </si>
  <si>
    <t>Разработка программного обеспечения "Геоинформационная система городских электрических сетей" (блок №3)</t>
  </si>
  <si>
    <t>J_0000007044</t>
  </si>
  <si>
    <t>Исполнительный директор</t>
  </si>
  <si>
    <t>Директор по экономике и финансам</t>
  </si>
  <si>
    <t xml:space="preserve">Зам.директора по эконмике и финансам - начальник ОБПиТО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</si>
</sst>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0000"/>
    <numFmt numFmtId="165" formatCode="0.000000"/>
    <numFmt numFmtId="166" formatCode="0.00000000"/>
    <numFmt numFmtId="167" formatCode="0.000000000"/>
    <numFmt numFmtId="168" formatCode="0.000"/>
  </numFmts>
  <fonts count="2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charset val="204"/>
    </font>
    <font>
      <sz val="8"/>
      <color rgb="FFFF0000"/>
      <name val="Arial Cyr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4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color rgb="FFFF0000"/>
      <name val="Arial Cyr"/>
      <charset val="204"/>
    </font>
    <font>
      <u/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name val="Arial Cyr"/>
      <charset val="204"/>
    </font>
    <font>
      <sz val="11"/>
      <color indexed="8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8" fillId="0" borderId="0"/>
  </cellStyleXfs>
  <cellXfs count="105">
    <xf numFmtId="0" fontId="0" fillId="0" borderId="0" xfId="0"/>
    <xf numFmtId="0" fontId="2" fillId="0" borderId="0" xfId="1" applyFont="1" applyFill="1" applyAlignment="1">
      <alignment horizontal="center"/>
    </xf>
    <xf numFmtId="0" fontId="2" fillId="0" borderId="0" xfId="1" applyFont="1" applyFill="1"/>
    <xf numFmtId="0" fontId="1" fillId="0" borderId="0" xfId="1" applyFont="1" applyFill="1" applyAlignment="1">
      <alignment horizontal="center"/>
    </xf>
    <xf numFmtId="2" fontId="2" fillId="0" borderId="0" xfId="1" applyNumberFormat="1" applyFont="1" applyFill="1" applyAlignment="1">
      <alignment horizontal="center"/>
    </xf>
    <xf numFmtId="0" fontId="3" fillId="0" borderId="0" xfId="1" applyFont="1" applyFill="1" applyAlignment="1">
      <alignment horizontal="center"/>
    </xf>
    <xf numFmtId="2" fontId="1" fillId="0" borderId="0" xfId="1" applyNumberFormat="1" applyFont="1" applyFill="1" applyAlignment="1">
      <alignment horizontal="center"/>
    </xf>
    <xf numFmtId="0" fontId="4" fillId="0" borderId="0" xfId="1" applyFont="1" applyFill="1" applyAlignment="1">
      <alignment horizontal="right" vertical="center"/>
    </xf>
    <xf numFmtId="0" fontId="2" fillId="2" borderId="0" xfId="1" applyFont="1" applyFill="1" applyAlignment="1">
      <alignment horizontal="center"/>
    </xf>
    <xf numFmtId="0" fontId="2" fillId="2" borderId="0" xfId="1" applyFont="1" applyFill="1"/>
    <xf numFmtId="0" fontId="4" fillId="0" borderId="0" xfId="1" applyFont="1" applyFill="1" applyAlignment="1">
      <alignment horizontal="right"/>
    </xf>
    <xf numFmtId="0" fontId="5" fillId="0" borderId="0" xfId="1" applyFont="1" applyFill="1" applyBorder="1" applyAlignment="1">
      <alignment horizontal="center"/>
    </xf>
    <xf numFmtId="2" fontId="5" fillId="0" borderId="0" xfId="1" applyNumberFormat="1" applyFont="1" applyFill="1" applyBorder="1" applyAlignment="1">
      <alignment horizontal="center"/>
    </xf>
    <xf numFmtId="0" fontId="6" fillId="0" borderId="0" xfId="1" applyFont="1" applyFill="1" applyBorder="1" applyAlignment="1">
      <alignment horizontal="center"/>
    </xf>
    <xf numFmtId="0" fontId="1" fillId="2" borderId="0" xfId="1" applyFont="1" applyFill="1" applyAlignment="1">
      <alignment horizontal="center"/>
    </xf>
    <xf numFmtId="0" fontId="1" fillId="2" borderId="0" xfId="1" applyFont="1" applyFill="1"/>
    <xf numFmtId="0" fontId="5" fillId="0" borderId="0" xfId="1" applyFont="1" applyFill="1" applyAlignment="1">
      <alignment horizontal="center"/>
    </xf>
    <xf numFmtId="2" fontId="5" fillId="0" borderId="0" xfId="1" applyNumberFormat="1" applyFont="1" applyFill="1" applyAlignment="1">
      <alignment horizontal="center"/>
    </xf>
    <xf numFmtId="0" fontId="6" fillId="0" borderId="0" xfId="1" applyFont="1" applyFill="1" applyAlignment="1">
      <alignment horizontal="center"/>
    </xf>
    <xf numFmtId="0" fontId="5" fillId="2" borderId="0" xfId="1" applyFont="1" applyFill="1" applyAlignment="1">
      <alignment horizontal="center"/>
    </xf>
    <xf numFmtId="0" fontId="5" fillId="2" borderId="0" xfId="1" applyFont="1" applyFill="1" applyAlignment="1"/>
    <xf numFmtId="0" fontId="7" fillId="0" borderId="0" xfId="1" applyFont="1" applyFill="1" applyBorder="1" applyAlignment="1">
      <alignment horizontal="center" vertical="center"/>
    </xf>
    <xf numFmtId="2" fontId="7" fillId="0" borderId="0" xfId="1" applyNumberFormat="1" applyFont="1" applyFill="1" applyBorder="1" applyAlignment="1">
      <alignment horizontal="center" vertical="center"/>
    </xf>
    <xf numFmtId="0" fontId="8" fillId="0" borderId="0" xfId="1" applyFont="1" applyFill="1" applyBorder="1" applyAlignment="1">
      <alignment horizontal="center" vertical="center"/>
    </xf>
    <xf numFmtId="0" fontId="9" fillId="2" borderId="0" xfId="1" applyFont="1" applyFill="1" applyAlignment="1">
      <alignment horizontal="center" vertical="center"/>
    </xf>
    <xf numFmtId="0" fontId="9" fillId="2" borderId="0" xfId="1" applyFont="1" applyFill="1" applyAlignment="1">
      <alignment vertical="center"/>
    </xf>
    <xf numFmtId="0" fontId="4" fillId="0" borderId="0" xfId="1" applyFont="1" applyFill="1" applyBorder="1" applyAlignment="1">
      <alignment horizontal="center" vertical="top"/>
    </xf>
    <xf numFmtId="2" fontId="4" fillId="0" borderId="0" xfId="1" applyNumberFormat="1" applyFont="1" applyFill="1" applyBorder="1" applyAlignment="1">
      <alignment horizontal="center" vertical="top"/>
    </xf>
    <xf numFmtId="0" fontId="10" fillId="0" borderId="0" xfId="1" applyFont="1" applyFill="1" applyBorder="1" applyAlignment="1">
      <alignment horizontal="center" vertical="top"/>
    </xf>
    <xf numFmtId="0" fontId="11" fillId="2" borderId="0" xfId="1" applyFont="1" applyFill="1" applyAlignment="1">
      <alignment horizontal="center" vertical="top"/>
    </xf>
    <xf numFmtId="0" fontId="11" fillId="2" borderId="0" xfId="1" applyFont="1" applyFill="1" applyAlignment="1">
      <alignment vertical="top"/>
    </xf>
    <xf numFmtId="0" fontId="1" fillId="0" borderId="0" xfId="1" applyFont="1" applyFill="1"/>
    <xf numFmtId="0" fontId="12" fillId="0" borderId="0" xfId="1" applyFont="1" applyFill="1" applyAlignment="1">
      <alignment horizontal="center"/>
    </xf>
    <xf numFmtId="0" fontId="7" fillId="0" borderId="0" xfId="1" applyFont="1" applyFill="1" applyBorder="1" applyAlignment="1">
      <alignment horizontal="center"/>
    </xf>
    <xf numFmtId="2" fontId="7" fillId="0" borderId="0" xfId="1" applyNumberFormat="1" applyFont="1" applyFill="1" applyBorder="1" applyAlignment="1">
      <alignment horizontal="center"/>
    </xf>
    <xf numFmtId="0" fontId="8" fillId="0" borderId="0" xfId="1" applyFont="1" applyFill="1" applyBorder="1" applyAlignment="1">
      <alignment horizontal="center"/>
    </xf>
    <xf numFmtId="0" fontId="5" fillId="0" borderId="0" xfId="1" applyFont="1" applyFill="1" applyAlignment="1">
      <alignment horizontal="center"/>
    </xf>
    <xf numFmtId="0" fontId="14" fillId="0" borderId="0" xfId="1" applyFont="1" applyFill="1" applyAlignment="1">
      <alignment horizontal="center"/>
    </xf>
    <xf numFmtId="2" fontId="5" fillId="0" borderId="0" xfId="1" applyNumberFormat="1" applyFont="1" applyFill="1" applyAlignment="1">
      <alignment horizontal="center"/>
    </xf>
    <xf numFmtId="0" fontId="6" fillId="0" borderId="0" xfId="1" applyFont="1" applyFill="1" applyAlignment="1">
      <alignment horizontal="center"/>
    </xf>
    <xf numFmtId="2" fontId="14" fillId="0" borderId="0" xfId="1" applyNumberFormat="1" applyFont="1" applyFill="1" applyAlignment="1">
      <alignment horizontal="center"/>
    </xf>
    <xf numFmtId="0" fontId="7" fillId="2" borderId="0" xfId="1" applyFont="1" applyFill="1" applyAlignment="1">
      <alignment horizontal="center"/>
    </xf>
    <xf numFmtId="0" fontId="7" fillId="2" borderId="0" xfId="1" applyFont="1" applyFill="1" applyAlignment="1"/>
    <xf numFmtId="0" fontId="1" fillId="0" borderId="0" xfId="1" applyFont="1" applyFill="1" applyBorder="1" applyAlignment="1">
      <alignment horizontal="center"/>
    </xf>
    <xf numFmtId="2" fontId="1" fillId="0" borderId="0" xfId="1" applyNumberFormat="1" applyFont="1" applyFill="1" applyBorder="1" applyAlignment="1">
      <alignment horizontal="center"/>
    </xf>
    <xf numFmtId="0" fontId="12" fillId="0" borderId="0" xfId="1" applyFont="1" applyFill="1" applyBorder="1" applyAlignment="1">
      <alignment horizontal="center"/>
    </xf>
    <xf numFmtId="0" fontId="1" fillId="2" borderId="0" xfId="1" applyFont="1" applyFill="1" applyAlignment="1"/>
    <xf numFmtId="1" fontId="15" fillId="0" borderId="0" xfId="1" applyNumberFormat="1" applyFont="1" applyFill="1" applyBorder="1" applyAlignment="1">
      <alignment horizontal="center" vertical="top"/>
    </xf>
    <xf numFmtId="2" fontId="15" fillId="0" borderId="0" xfId="1" applyNumberFormat="1" applyFont="1" applyFill="1" applyBorder="1" applyAlignment="1">
      <alignment horizontal="center" vertical="top"/>
    </xf>
    <xf numFmtId="1" fontId="16" fillId="0" borderId="0" xfId="1" applyNumberFormat="1" applyFont="1" applyFill="1" applyBorder="1" applyAlignment="1">
      <alignment horizontal="center" vertical="top"/>
    </xf>
    <xf numFmtId="1" fontId="15" fillId="0" borderId="0" xfId="1" applyNumberFormat="1" applyFont="1" applyFill="1" applyBorder="1" applyAlignment="1">
      <alignment horizontal="center" vertical="top"/>
    </xf>
    <xf numFmtId="1" fontId="14" fillId="0" borderId="0" xfId="1" applyNumberFormat="1" applyFont="1" applyFill="1" applyBorder="1" applyAlignment="1">
      <alignment horizontal="center" vertical="top"/>
    </xf>
    <xf numFmtId="2" fontId="15" fillId="0" borderId="0" xfId="1" applyNumberFormat="1" applyFont="1" applyFill="1" applyBorder="1" applyAlignment="1">
      <alignment horizontal="center" vertical="top"/>
    </xf>
    <xf numFmtId="1" fontId="16" fillId="0" borderId="0" xfId="1" applyNumberFormat="1" applyFont="1" applyFill="1" applyBorder="1" applyAlignment="1">
      <alignment horizontal="center" vertical="top"/>
    </xf>
    <xf numFmtId="2" fontId="14" fillId="0" borderId="0" xfId="1" applyNumberFormat="1" applyFont="1" applyFill="1" applyBorder="1" applyAlignment="1">
      <alignment horizontal="center" vertical="top"/>
    </xf>
    <xf numFmtId="164" fontId="14" fillId="0" borderId="0" xfId="1" applyNumberFormat="1" applyFont="1" applyFill="1" applyBorder="1" applyAlignment="1">
      <alignment horizontal="center" vertical="top"/>
    </xf>
    <xf numFmtId="165" fontId="14" fillId="0" borderId="0" xfId="1" applyNumberFormat="1" applyFont="1" applyFill="1" applyBorder="1" applyAlignment="1">
      <alignment horizontal="center" vertical="top"/>
    </xf>
    <xf numFmtId="166" fontId="14" fillId="0" borderId="0" xfId="1" applyNumberFormat="1" applyFont="1" applyFill="1" applyBorder="1" applyAlignment="1">
      <alignment horizontal="center" vertical="top"/>
    </xf>
    <xf numFmtId="0" fontId="4" fillId="0" borderId="1" xfId="1" applyFont="1" applyFill="1" applyBorder="1" applyAlignment="1">
      <alignment horizontal="center" vertical="center" wrapText="1"/>
    </xf>
    <xf numFmtId="0" fontId="4" fillId="0" borderId="2" xfId="1" applyFont="1" applyFill="1" applyBorder="1" applyAlignment="1">
      <alignment horizontal="center" vertical="center" wrapText="1"/>
    </xf>
    <xf numFmtId="2" fontId="4" fillId="0" borderId="3" xfId="1" applyNumberFormat="1" applyFont="1" applyFill="1" applyBorder="1" applyAlignment="1">
      <alignment horizontal="center" vertical="center" wrapText="1"/>
    </xf>
    <xf numFmtId="0" fontId="4" fillId="0" borderId="3" xfId="1" applyFont="1" applyFill="1" applyBorder="1" applyAlignment="1">
      <alignment horizontal="center" vertical="center" wrapText="1"/>
    </xf>
    <xf numFmtId="0" fontId="10" fillId="0" borderId="3" xfId="1" applyFont="1" applyFill="1" applyBorder="1" applyAlignment="1">
      <alignment horizontal="center" vertical="center" wrapText="1"/>
    </xf>
    <xf numFmtId="0" fontId="4" fillId="3" borderId="3" xfId="1" applyFont="1" applyFill="1" applyBorder="1" applyAlignment="1">
      <alignment horizontal="center" vertical="center" wrapText="1"/>
    </xf>
    <xf numFmtId="167" fontId="4" fillId="0" borderId="3" xfId="1" applyNumberFormat="1" applyFont="1" applyFill="1" applyBorder="1" applyAlignment="1">
      <alignment horizontal="center" vertical="center" wrapText="1"/>
    </xf>
    <xf numFmtId="0" fontId="4" fillId="0" borderId="4" xfId="1" applyFont="1" applyFill="1" applyBorder="1" applyAlignment="1">
      <alignment horizontal="center" vertical="center" wrapText="1"/>
    </xf>
    <xf numFmtId="165" fontId="4" fillId="0" borderId="3" xfId="1" applyNumberFormat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/>
    </xf>
    <xf numFmtId="2" fontId="4" fillId="0" borderId="2" xfId="1" applyNumberFormat="1" applyFont="1" applyFill="1" applyBorder="1" applyAlignment="1">
      <alignment horizontal="center" vertical="center" wrapText="1"/>
    </xf>
    <xf numFmtId="2" fontId="4" fillId="0" borderId="1" xfId="1" applyNumberFormat="1" applyFont="1" applyFill="1" applyBorder="1" applyAlignment="1">
      <alignment horizontal="center" vertical="center" wrapText="1"/>
    </xf>
    <xf numFmtId="0" fontId="4" fillId="0" borderId="5" xfId="1" applyFont="1" applyFill="1" applyBorder="1" applyAlignment="1">
      <alignment horizontal="center" vertical="center" wrapText="1"/>
    </xf>
    <xf numFmtId="2" fontId="4" fillId="0" borderId="1" xfId="1" applyNumberFormat="1" applyFont="1" applyFill="1" applyBorder="1" applyAlignment="1">
      <alignment horizontal="center" vertical="center" wrapText="1"/>
    </xf>
    <xf numFmtId="0" fontId="10" fillId="0" borderId="1" xfId="1" applyFont="1" applyFill="1" applyBorder="1" applyAlignment="1">
      <alignment horizontal="center" vertical="center" wrapText="1"/>
    </xf>
    <xf numFmtId="2" fontId="4" fillId="0" borderId="5" xfId="1" applyNumberFormat="1" applyFont="1" applyFill="1" applyBorder="1" applyAlignment="1">
      <alignment horizontal="center" vertical="center" wrapText="1"/>
    </xf>
    <xf numFmtId="165" fontId="4" fillId="0" borderId="1" xfId="1" applyNumberFormat="1" applyFont="1" applyFill="1" applyBorder="1" applyAlignment="1">
      <alignment horizontal="center" vertical="center" wrapText="1"/>
    </xf>
    <xf numFmtId="0" fontId="4" fillId="0" borderId="6" xfId="1" applyFont="1" applyFill="1" applyBorder="1" applyAlignment="1">
      <alignment horizontal="center" vertical="center" wrapText="1"/>
    </xf>
    <xf numFmtId="2" fontId="4" fillId="0" borderId="1" xfId="1" applyNumberFormat="1" applyFont="1" applyFill="1" applyBorder="1" applyAlignment="1">
      <alignment horizontal="center" vertical="center" textRotation="90" wrapText="1"/>
    </xf>
    <xf numFmtId="0" fontId="4" fillId="0" borderId="1" xfId="1" applyFont="1" applyFill="1" applyBorder="1" applyAlignment="1">
      <alignment horizontal="center" vertical="center" textRotation="90" wrapText="1"/>
    </xf>
    <xf numFmtId="2" fontId="4" fillId="0" borderId="6" xfId="1" applyNumberFormat="1" applyFont="1" applyFill="1" applyBorder="1" applyAlignment="1">
      <alignment horizontal="center" vertical="center" wrapText="1"/>
    </xf>
    <xf numFmtId="14" fontId="4" fillId="0" borderId="1" xfId="1" applyNumberFormat="1" applyFont="1" applyFill="1" applyBorder="1" applyAlignment="1">
      <alignment horizontal="center" vertical="center" wrapText="1"/>
    </xf>
    <xf numFmtId="49" fontId="15" fillId="0" borderId="1" xfId="1" applyNumberFormat="1" applyFont="1" applyFill="1" applyBorder="1" applyAlignment="1">
      <alignment horizontal="center" vertical="center" wrapText="1"/>
    </xf>
    <xf numFmtId="49" fontId="15" fillId="0" borderId="1" xfId="1" applyNumberFormat="1" applyFont="1" applyFill="1" applyBorder="1" applyAlignment="1">
      <alignment horizontal="left" vertical="center" wrapText="1"/>
    </xf>
    <xf numFmtId="49" fontId="4" fillId="0" borderId="1" xfId="1" applyNumberFormat="1" applyFont="1" applyFill="1" applyBorder="1" applyAlignment="1">
      <alignment horizontal="center" vertical="center" wrapText="1"/>
    </xf>
    <xf numFmtId="168" fontId="15" fillId="0" borderId="1" xfId="1" applyNumberFormat="1" applyFont="1" applyFill="1" applyBorder="1" applyAlignment="1">
      <alignment horizontal="center" vertical="center" wrapText="1"/>
    </xf>
    <xf numFmtId="2" fontId="17" fillId="2" borderId="0" xfId="1" applyNumberFormat="1" applyFont="1" applyFill="1" applyAlignment="1">
      <alignment horizontal="center"/>
    </xf>
    <xf numFmtId="49" fontId="4" fillId="0" borderId="1" xfId="1" applyNumberFormat="1" applyFont="1" applyFill="1" applyBorder="1" applyAlignment="1">
      <alignment horizontal="left" vertical="center" wrapText="1"/>
    </xf>
    <xf numFmtId="168" fontId="4" fillId="0" borderId="1" xfId="1" applyNumberFormat="1" applyFont="1" applyFill="1" applyBorder="1" applyAlignment="1">
      <alignment horizontal="center" vertical="center" wrapText="1"/>
    </xf>
    <xf numFmtId="2" fontId="17" fillId="4" borderId="0" xfId="1" applyNumberFormat="1" applyFont="1" applyFill="1" applyAlignment="1">
      <alignment horizontal="center"/>
    </xf>
    <xf numFmtId="0" fontId="1" fillId="4" borderId="0" xfId="1" applyFont="1" applyFill="1"/>
    <xf numFmtId="2" fontId="17" fillId="0" borderId="0" xfId="1" applyNumberFormat="1" applyFont="1" applyFill="1" applyAlignment="1">
      <alignment horizontal="center"/>
    </xf>
    <xf numFmtId="0" fontId="7" fillId="0" borderId="0" xfId="2" applyFont="1" applyFill="1" applyAlignment="1">
      <alignment vertical="center" wrapText="1"/>
    </xf>
    <xf numFmtId="0" fontId="7" fillId="0" borderId="0" xfId="2" applyFont="1" applyFill="1" applyAlignment="1">
      <alignment horizontal="center" vertical="center" wrapText="1"/>
    </xf>
    <xf numFmtId="2" fontId="7" fillId="0" borderId="0" xfId="2" applyNumberFormat="1" applyFont="1" applyFill="1" applyAlignment="1">
      <alignment horizontal="left" vertical="center" wrapText="1"/>
    </xf>
    <xf numFmtId="0" fontId="7" fillId="0" borderId="0" xfId="2" applyFont="1" applyFill="1" applyAlignment="1">
      <alignment horizontal="left" vertical="center" wrapText="1"/>
    </xf>
    <xf numFmtId="0" fontId="19" fillId="0" borderId="0" xfId="1" applyFont="1" applyFill="1" applyAlignment="1">
      <alignment horizontal="center" vertical="center" wrapText="1"/>
    </xf>
    <xf numFmtId="0" fontId="20" fillId="0" borderId="0" xfId="1" applyFont="1" applyFill="1" applyAlignment="1">
      <alignment horizontal="center" vertical="center" wrapText="1"/>
    </xf>
    <xf numFmtId="0" fontId="7" fillId="3" borderId="0" xfId="2" applyFont="1" applyFill="1" applyAlignment="1">
      <alignment horizontal="left" vertical="center" wrapText="1"/>
    </xf>
    <xf numFmtId="167" fontId="7" fillId="0" borderId="0" xfId="2" applyNumberFormat="1" applyFont="1" applyFill="1" applyAlignment="1">
      <alignment horizontal="left" vertical="center" wrapText="1"/>
    </xf>
    <xf numFmtId="165" fontId="7" fillId="0" borderId="0" xfId="2" applyNumberFormat="1" applyFont="1" applyFill="1" applyAlignment="1">
      <alignment horizontal="left" vertical="center" wrapText="1"/>
    </xf>
    <xf numFmtId="2" fontId="7" fillId="0" borderId="0" xfId="2" applyNumberFormat="1" applyFont="1" applyFill="1" applyAlignment="1">
      <alignment vertical="center" wrapText="1"/>
    </xf>
    <xf numFmtId="0" fontId="21" fillId="0" borderId="0" xfId="1" applyFont="1" applyFill="1" applyAlignment="1">
      <alignment horizontal="center" vertical="center" wrapText="1"/>
    </xf>
    <xf numFmtId="2" fontId="20" fillId="0" borderId="0" xfId="1" applyNumberFormat="1" applyFont="1" applyFill="1" applyAlignment="1">
      <alignment horizontal="center" vertical="center" wrapText="1"/>
    </xf>
    <xf numFmtId="2" fontId="7" fillId="0" borderId="0" xfId="2" applyNumberFormat="1" applyFont="1" applyFill="1" applyAlignment="1">
      <alignment horizontal="center" vertical="center" wrapText="1"/>
    </xf>
    <xf numFmtId="0" fontId="7" fillId="0" borderId="0" xfId="2" applyFont="1" applyFill="1" applyAlignment="1">
      <alignment horizontal="left" vertical="center" wrapText="1"/>
    </xf>
    <xf numFmtId="166" fontId="20" fillId="0" borderId="0" xfId="1" applyNumberFormat="1" applyFont="1" applyFill="1" applyAlignment="1">
      <alignment horizontal="center" vertical="center" wrapText="1"/>
    </xf>
  </cellXfs>
  <cellStyles count="3">
    <cellStyle name="Обычный" xfId="0" builtinId="0"/>
    <cellStyle name="Обычный 2" xfId="1"/>
    <cellStyle name="Обычный 7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TO/&#1052;&#1072;&#1089;&#1089;/&#1048;&#1085;&#1074;&#1077;&#1089;&#1090;%20&#1087;&#1088;&#1086;&#1075;&#1088;&#1072;&#1084;&#1084;&#1072;/2021/&#1054;&#1090;&#1095;&#1077;&#1090;&#1099;%202021/&#1054;&#1090;&#1095;&#1077;&#1090;&#1099;%20&#1074;%20&#1056;&#1069;&#1050;/2%20&#1082;&#1074;&#1072;&#1088;&#1090;&#1072;&#1083;/2%20&#1082;&#1074;&#1072;&#1088;&#1090;&#1072;&#1083;%202021&#1075;.%20(&#1055;&#1088;&#1080;&#1082;&#1072;&#1079;%20&#8470;320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  <sheetName val="2"/>
      <sheetName val="3.1"/>
      <sheetName val="4"/>
      <sheetName val="6"/>
      <sheetName val="7"/>
      <sheetName val="F0813_1037000158513_10_69_0"/>
      <sheetName val="F0813_1037000158513_11_69_0"/>
      <sheetName val="F0813_1037000158513_12_69_0"/>
      <sheetName val="F0813_1037000158513_13_69_0"/>
      <sheetName val="E0214_1037000158513_13_69_0"/>
      <sheetName val="F0813_1037000158513_14_69_0"/>
      <sheetName val="F0813_1037000158513_15_69_0"/>
      <sheetName val="F0813_1037000158513_16_69_0"/>
      <sheetName val="F0813_1037000158513_17_69_0"/>
      <sheetName val="F0813_1037000158513_18_69_0 "/>
      <sheetName val="F0813_1037000158513_19_69_0"/>
      <sheetName val="В0228_1037000158513_02_0_69_"/>
      <sheetName val="В0228_1037000158513_03_0_69_"/>
      <sheetName val="В0228_1037000158513_04_0_69_"/>
      <sheetName val="5"/>
      <sheetName val="В0228_1037000158513_05_0_69_"/>
      <sheetName val="В0228_1037000158513_06_0_69_"/>
      <sheetName val="В0228_1037000158513_07_0_69_"/>
      <sheetName val="В0228_1037000158513_08_0_69_"/>
      <sheetName val="В0228_1037000158513_09_0_69_"/>
      <sheetName val="В0228_1037000158513_10_0_69_"/>
      <sheetName val="В0228_1037000158513_11_1_69_"/>
      <sheetName val="В0228_1037000158513_11_2_69_"/>
      <sheetName val="В0228_1037000158513_11_3_69_"/>
      <sheetName val="В0228_1037000158513_12_0_69_"/>
      <sheetName val="В0228_1037000158513_13_0_69_"/>
      <sheetName val="В0228_1037000158513_14_0_69_"/>
      <sheetName val="В0228_1037000158513_15_0_69_"/>
      <sheetName val="В0228_1037000158513_16_0_69_"/>
      <sheetName val="В0228_1037000158513_17_0_69_"/>
      <sheetName val="В0228_1037000158513_18_0_69_"/>
      <sheetName val="В0228_1037000158513_19_0_69_"/>
      <sheetName val="Лист24"/>
    </sheetNames>
    <sheetDataSet>
      <sheetData sheetId="0"/>
      <sheetData sheetId="1"/>
      <sheetData sheetId="2"/>
      <sheetData sheetId="3"/>
      <sheetData sheetId="4"/>
      <sheetData sheetId="5"/>
      <sheetData sheetId="6">
        <row r="50">
          <cell r="S50">
            <v>5.1402814100000001</v>
          </cell>
        </row>
        <row r="51">
          <cell r="S51">
            <v>6.6164544100000002</v>
          </cell>
        </row>
        <row r="52">
          <cell r="S52">
            <v>28.558747139999998</v>
          </cell>
        </row>
        <row r="58">
          <cell r="S58">
            <v>37.547272749999998</v>
          </cell>
        </row>
        <row r="59">
          <cell r="S59">
            <v>15.76959579</v>
          </cell>
        </row>
        <row r="64">
          <cell r="S64">
            <v>5.6810223799999999</v>
          </cell>
        </row>
        <row r="65">
          <cell r="S65">
            <v>30.870775930000001</v>
          </cell>
        </row>
        <row r="76">
          <cell r="S76">
            <v>34.286603964000008</v>
          </cell>
        </row>
        <row r="77">
          <cell r="S77">
            <v>6.9104290600000002</v>
          </cell>
        </row>
        <row r="78">
          <cell r="S78">
            <v>5.2901891599999997</v>
          </cell>
        </row>
        <row r="79">
          <cell r="S79">
            <v>10.87084205</v>
          </cell>
        </row>
        <row r="82">
          <cell r="S82">
            <v>8.7450101799999995</v>
          </cell>
        </row>
        <row r="83">
          <cell r="S83">
            <v>1.21529599</v>
          </cell>
        </row>
        <row r="84">
          <cell r="S84">
            <v>1.9192468899999999</v>
          </cell>
        </row>
        <row r="85">
          <cell r="S85">
            <v>0.47317121000000001</v>
          </cell>
        </row>
        <row r="86">
          <cell r="S86">
            <v>1.6178560099999999</v>
          </cell>
        </row>
        <row r="87">
          <cell r="S87">
            <v>2.4</v>
          </cell>
        </row>
      </sheetData>
      <sheetData sheetId="7"/>
      <sheetData sheetId="8">
        <row r="50">
          <cell r="K50">
            <v>5.1402814100000001</v>
          </cell>
        </row>
        <row r="51">
          <cell r="K51">
            <v>5.5137120099999999</v>
          </cell>
        </row>
        <row r="52">
          <cell r="K52">
            <v>23.79895595</v>
          </cell>
        </row>
        <row r="58">
          <cell r="K58">
            <v>31.289393959999998</v>
          </cell>
        </row>
        <row r="59">
          <cell r="K59">
            <v>13.14132983</v>
          </cell>
        </row>
        <row r="64">
          <cell r="K64">
            <v>4.7341853199999999</v>
          </cell>
        </row>
        <row r="65">
          <cell r="K65">
            <v>25.725646609999998</v>
          </cell>
        </row>
        <row r="76">
          <cell r="K76">
            <v>28.572169970000004</v>
          </cell>
        </row>
        <row r="77">
          <cell r="K77">
            <v>5.7586908799999996</v>
          </cell>
        </row>
        <row r="78">
          <cell r="K78">
            <v>4.4084909699999999</v>
          </cell>
        </row>
        <row r="79">
          <cell r="K79">
            <v>9.0590350399999995</v>
          </cell>
        </row>
        <row r="82">
          <cell r="K82">
            <v>7.2875084799999996</v>
          </cell>
        </row>
        <row r="83">
          <cell r="K83">
            <v>1.0127466599999999</v>
          </cell>
        </row>
        <row r="84">
          <cell r="K84">
            <v>1.59937241</v>
          </cell>
        </row>
        <row r="85">
          <cell r="K85">
            <v>0.39430934000000001</v>
          </cell>
        </row>
        <row r="86">
          <cell r="K86">
            <v>1.34821334</v>
          </cell>
        </row>
        <row r="87">
          <cell r="K87">
            <v>2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CJ94"/>
  <sheetViews>
    <sheetView tabSelected="1" view="pageBreakPreview" zoomScale="70" zoomScaleNormal="100" zoomScaleSheetLayoutView="70" workbookViewId="0">
      <pane xSplit="4" ySplit="22" topLeftCell="E23" activePane="bottomRight" state="frozen"/>
      <selection activeCell="A16" sqref="A16"/>
      <selection pane="topRight" activeCell="E16" sqref="E16"/>
      <selection pane="bottomLeft" activeCell="A23" sqref="A23"/>
      <selection pane="bottomRight" activeCell="G77" sqref="G77"/>
    </sheetView>
  </sheetViews>
  <sheetFormatPr defaultRowHeight="12.75" outlineLevelRow="1" x14ac:dyDescent="0.2"/>
  <cols>
    <col min="1" max="1" width="12.42578125" style="3" customWidth="1"/>
    <col min="2" max="2" width="42.140625" style="31" customWidth="1"/>
    <col min="3" max="3" width="17.42578125" style="3" customWidth="1"/>
    <col min="4" max="4" width="16.42578125" style="3" customWidth="1"/>
    <col min="5" max="5" width="10" style="6" customWidth="1"/>
    <col min="6" max="6" width="12.28515625" style="3" customWidth="1"/>
    <col min="7" max="7" width="16.28515625" style="3" customWidth="1"/>
    <col min="8" max="8" width="13.140625" style="3" customWidth="1"/>
    <col min="9" max="9" width="10.140625" style="3" customWidth="1"/>
    <col min="10" max="10" width="21" style="3" customWidth="1"/>
    <col min="11" max="12" width="10.140625" style="3" customWidth="1"/>
    <col min="13" max="13" width="10.140625" style="32" customWidth="1"/>
    <col min="14" max="19" width="10.140625" style="3" customWidth="1"/>
    <col min="20" max="20" width="10.140625" style="6" hidden="1" customWidth="1"/>
    <col min="21" max="22" width="10.42578125" style="6" hidden="1" customWidth="1"/>
    <col min="23" max="23" width="9.7109375" style="6" hidden="1" customWidth="1"/>
    <col min="24" max="24" width="8.28515625" style="6" hidden="1" customWidth="1"/>
    <col min="25" max="29" width="10.140625" style="6" hidden="1" customWidth="1"/>
    <col min="30" max="30" width="13.7109375" style="6" customWidth="1"/>
    <col min="31" max="31" width="15" style="6" customWidth="1"/>
    <col min="32" max="32" width="16.28515625" style="3" customWidth="1"/>
    <col min="33" max="33" width="16.28515625" style="6" customWidth="1"/>
    <col min="34" max="34" width="13.42578125" style="3" customWidth="1"/>
    <col min="35" max="35" width="11" style="3" customWidth="1"/>
    <col min="36" max="45" width="10.140625" style="3" customWidth="1"/>
    <col min="46" max="55" width="10.140625" style="3" hidden="1" customWidth="1"/>
    <col min="56" max="56" width="8.28515625" style="14" hidden="1" customWidth="1"/>
    <col min="57" max="57" width="11.28515625" style="14" hidden="1" customWidth="1"/>
    <col min="58" max="58" width="20.140625" style="15" hidden="1" customWidth="1"/>
    <col min="59" max="59" width="6.85546875" style="15" customWidth="1"/>
    <col min="60" max="60" width="9.5703125" style="15" customWidth="1"/>
    <col min="61" max="61" width="6.42578125" style="15" customWidth="1"/>
    <col min="62" max="62" width="8.42578125" style="15" customWidth="1"/>
    <col min="63" max="63" width="11.42578125" style="15" customWidth="1"/>
    <col min="64" max="64" width="9" style="15" customWidth="1"/>
    <col min="65" max="65" width="7.7109375" style="15" customWidth="1"/>
    <col min="66" max="66" width="9.140625" style="15"/>
    <col min="67" max="67" width="7" style="15" customWidth="1"/>
    <col min="68" max="68" width="7.7109375" style="15" customWidth="1"/>
    <col min="69" max="69" width="10.7109375" style="15" customWidth="1"/>
    <col min="70" max="70" width="8.42578125" style="15" customWidth="1"/>
    <col min="71" max="77" width="8.28515625" style="15" customWidth="1"/>
    <col min="78" max="78" width="9.85546875" style="15" customWidth="1"/>
    <col min="79" max="79" width="7" style="15" customWidth="1"/>
    <col min="80" max="80" width="7.85546875" style="15" customWidth="1"/>
    <col min="81" max="81" width="11" style="15" customWidth="1"/>
    <col min="82" max="82" width="7.7109375" style="15" customWidth="1"/>
    <col min="83" max="83" width="8.85546875" style="15" customWidth="1"/>
    <col min="84" max="16384" width="9.140625" style="15"/>
  </cols>
  <sheetData>
    <row r="1" spans="1:88" s="9" customFormat="1" ht="15.75" outlineLevel="1" x14ac:dyDescent="0.2">
      <c r="A1" s="1"/>
      <c r="B1" s="2"/>
      <c r="C1" s="3"/>
      <c r="D1" s="3"/>
      <c r="E1" s="4"/>
      <c r="F1" s="1"/>
      <c r="G1" s="1"/>
      <c r="H1" s="1"/>
      <c r="I1" s="1"/>
      <c r="J1" s="1"/>
      <c r="K1" s="1"/>
      <c r="L1" s="1"/>
      <c r="M1" s="5"/>
      <c r="N1" s="1"/>
      <c r="O1" s="1"/>
      <c r="P1" s="1"/>
      <c r="Q1" s="1"/>
      <c r="R1" s="1"/>
      <c r="S1" s="1"/>
      <c r="T1" s="4"/>
      <c r="U1" s="4"/>
      <c r="V1" s="4"/>
      <c r="W1" s="4"/>
      <c r="X1" s="4"/>
      <c r="Y1" s="4"/>
      <c r="Z1" s="4"/>
      <c r="AA1" s="4"/>
      <c r="AB1" s="4"/>
      <c r="AC1" s="4"/>
      <c r="AD1" s="6"/>
      <c r="AE1" s="4"/>
      <c r="AF1" s="1"/>
      <c r="AG1" s="4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7" t="s">
        <v>0</v>
      </c>
      <c r="BD1" s="8"/>
      <c r="BE1" s="8"/>
    </row>
    <row r="2" spans="1:88" s="9" customFormat="1" ht="15.75" outlineLevel="1" x14ac:dyDescent="0.25">
      <c r="A2" s="1"/>
      <c r="B2" s="2"/>
      <c r="C2" s="3"/>
      <c r="D2" s="3"/>
      <c r="E2" s="4"/>
      <c r="F2" s="1"/>
      <c r="G2" s="1"/>
      <c r="H2" s="1"/>
      <c r="I2" s="1"/>
      <c r="J2" s="1"/>
      <c r="K2" s="1"/>
      <c r="L2" s="1"/>
      <c r="M2" s="5"/>
      <c r="N2" s="1"/>
      <c r="O2" s="1"/>
      <c r="P2" s="1"/>
      <c r="Q2" s="1"/>
      <c r="R2" s="1"/>
      <c r="S2" s="1"/>
      <c r="T2" s="4"/>
      <c r="U2" s="4"/>
      <c r="V2" s="4"/>
      <c r="W2" s="4"/>
      <c r="X2" s="4"/>
      <c r="Y2" s="4"/>
      <c r="Z2" s="4"/>
      <c r="AA2" s="4"/>
      <c r="AB2" s="4"/>
      <c r="AC2" s="4"/>
      <c r="AD2" s="6"/>
      <c r="AE2" s="4"/>
      <c r="AF2" s="1"/>
      <c r="AG2" s="4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0" t="s">
        <v>1</v>
      </c>
      <c r="BD2" s="8"/>
      <c r="BE2" s="8"/>
    </row>
    <row r="3" spans="1:88" s="9" customFormat="1" ht="15.75" outlineLevel="1" x14ac:dyDescent="0.25">
      <c r="A3" s="1"/>
      <c r="B3" s="2"/>
      <c r="C3" s="3"/>
      <c r="D3" s="3"/>
      <c r="E3" s="4"/>
      <c r="F3" s="1"/>
      <c r="G3" s="1"/>
      <c r="H3" s="1"/>
      <c r="I3" s="1"/>
      <c r="J3" s="1"/>
      <c r="K3" s="1"/>
      <c r="L3" s="1"/>
      <c r="M3" s="5"/>
      <c r="N3" s="1"/>
      <c r="O3" s="1"/>
      <c r="P3" s="1"/>
      <c r="Q3" s="1"/>
      <c r="R3" s="1"/>
      <c r="S3" s="1"/>
      <c r="T3" s="4"/>
      <c r="U3" s="4"/>
      <c r="V3" s="4"/>
      <c r="W3" s="4"/>
      <c r="X3" s="4"/>
      <c r="Y3" s="4"/>
      <c r="Z3" s="4"/>
      <c r="AA3" s="4"/>
      <c r="AB3" s="4"/>
      <c r="AC3" s="4"/>
      <c r="AD3" s="6"/>
      <c r="AE3" s="4"/>
      <c r="AF3" s="1"/>
      <c r="AG3" s="4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0" t="s">
        <v>2</v>
      </c>
      <c r="BD3" s="8"/>
      <c r="BE3" s="8"/>
    </row>
    <row r="4" spans="1:88" ht="18.75" outlineLevel="1" x14ac:dyDescent="0.3">
      <c r="A4" s="11" t="s">
        <v>3</v>
      </c>
      <c r="B4" s="11"/>
      <c r="C4" s="11"/>
      <c r="D4" s="11"/>
      <c r="E4" s="12"/>
      <c r="F4" s="11"/>
      <c r="G4" s="11"/>
      <c r="H4" s="11"/>
      <c r="I4" s="11"/>
      <c r="J4" s="11"/>
      <c r="K4" s="11"/>
      <c r="L4" s="11"/>
      <c r="M4" s="13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1"/>
      <c r="AM4" s="11"/>
      <c r="AN4" s="11"/>
      <c r="AO4" s="11"/>
      <c r="AP4" s="11"/>
      <c r="AQ4" s="11"/>
      <c r="AR4" s="11"/>
      <c r="AS4" s="11"/>
      <c r="AT4" s="11"/>
      <c r="AU4" s="11"/>
      <c r="AV4" s="11"/>
      <c r="AW4" s="11"/>
      <c r="AX4" s="11"/>
      <c r="AY4" s="11"/>
      <c r="AZ4" s="11"/>
      <c r="BA4" s="11"/>
      <c r="BB4" s="11"/>
      <c r="BC4" s="11"/>
    </row>
    <row r="5" spans="1:88" ht="18.75" outlineLevel="1" x14ac:dyDescent="0.3">
      <c r="A5" s="16" t="s">
        <v>4</v>
      </c>
      <c r="B5" s="16"/>
      <c r="C5" s="16"/>
      <c r="D5" s="16"/>
      <c r="E5" s="17"/>
      <c r="F5" s="16"/>
      <c r="G5" s="16"/>
      <c r="H5" s="16"/>
      <c r="I5" s="16"/>
      <c r="J5" s="16"/>
      <c r="K5" s="16"/>
      <c r="L5" s="16"/>
      <c r="M5" s="18"/>
      <c r="N5" s="16"/>
      <c r="O5" s="16"/>
      <c r="P5" s="16"/>
      <c r="Q5" s="16"/>
      <c r="R5" s="16"/>
      <c r="S5" s="16"/>
      <c r="T5" s="16"/>
      <c r="U5" s="16"/>
      <c r="V5" s="16"/>
      <c r="W5" s="16"/>
      <c r="X5" s="16"/>
      <c r="Y5" s="16"/>
      <c r="Z5" s="16"/>
      <c r="AA5" s="16"/>
      <c r="AB5" s="16"/>
      <c r="AC5" s="16"/>
      <c r="AD5" s="16"/>
      <c r="AE5" s="16"/>
      <c r="AF5" s="16"/>
      <c r="AG5" s="16"/>
      <c r="AH5" s="16"/>
      <c r="AI5" s="16"/>
      <c r="AJ5" s="16"/>
      <c r="AK5" s="16"/>
      <c r="AL5" s="16"/>
      <c r="AM5" s="16"/>
      <c r="AN5" s="16"/>
      <c r="AO5" s="16"/>
      <c r="AP5" s="16"/>
      <c r="AQ5" s="16"/>
      <c r="AR5" s="16"/>
      <c r="AS5" s="16"/>
      <c r="AT5" s="16"/>
      <c r="AU5" s="16"/>
      <c r="AV5" s="16"/>
      <c r="AW5" s="16"/>
      <c r="AX5" s="16"/>
      <c r="AY5" s="16"/>
      <c r="AZ5" s="16"/>
      <c r="BA5" s="16"/>
      <c r="BB5" s="16"/>
      <c r="BC5" s="16"/>
      <c r="BD5" s="19"/>
      <c r="BE5" s="19"/>
      <c r="BF5" s="20"/>
      <c r="BG5" s="20"/>
      <c r="BH5" s="20"/>
      <c r="BI5" s="20"/>
      <c r="BJ5" s="20"/>
      <c r="BK5" s="20"/>
      <c r="BL5" s="20"/>
      <c r="BM5" s="20"/>
      <c r="BN5" s="20"/>
      <c r="BO5" s="20"/>
      <c r="BP5" s="20"/>
      <c r="BQ5" s="20"/>
      <c r="BR5" s="20"/>
      <c r="BS5" s="20"/>
      <c r="BT5" s="20"/>
      <c r="BU5" s="20"/>
      <c r="BV5" s="20"/>
      <c r="BW5" s="20"/>
      <c r="BX5" s="20"/>
      <c r="BY5" s="20"/>
      <c r="BZ5" s="20"/>
      <c r="CA5" s="20"/>
      <c r="CB5" s="20"/>
      <c r="CC5" s="20"/>
      <c r="CD5" s="20"/>
      <c r="CE5" s="20"/>
      <c r="CF5" s="20"/>
      <c r="CG5" s="20"/>
      <c r="CH5" s="20"/>
    </row>
    <row r="6" spans="1:88" ht="18.75" outlineLevel="1" x14ac:dyDescent="0.2">
      <c r="A6" s="21" t="s">
        <v>5</v>
      </c>
      <c r="B6" s="21"/>
      <c r="C6" s="21"/>
      <c r="D6" s="21"/>
      <c r="E6" s="22"/>
      <c r="F6" s="21"/>
      <c r="G6" s="21"/>
      <c r="H6" s="21"/>
      <c r="I6" s="21"/>
      <c r="J6" s="21"/>
      <c r="K6" s="21"/>
      <c r="L6" s="21"/>
      <c r="M6" s="23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21"/>
      <c r="AS6" s="21"/>
      <c r="AT6" s="21"/>
      <c r="AU6" s="21"/>
      <c r="AV6" s="21"/>
      <c r="AW6" s="21"/>
      <c r="AX6" s="21"/>
      <c r="AY6" s="21"/>
      <c r="AZ6" s="21"/>
      <c r="BA6" s="21"/>
      <c r="BB6" s="21"/>
      <c r="BC6" s="21"/>
      <c r="BD6" s="24"/>
      <c r="BE6" s="24"/>
      <c r="BF6" s="25"/>
      <c r="BG6" s="25"/>
      <c r="BH6" s="25"/>
      <c r="BI6" s="25"/>
      <c r="BJ6" s="25"/>
      <c r="BK6" s="25"/>
      <c r="BL6" s="25"/>
      <c r="BM6" s="25"/>
      <c r="BN6" s="25"/>
      <c r="BO6" s="25"/>
      <c r="BP6" s="25"/>
      <c r="BQ6" s="25"/>
      <c r="BR6" s="25"/>
      <c r="BS6" s="25"/>
      <c r="BT6" s="25"/>
      <c r="BU6" s="25"/>
      <c r="BV6" s="25"/>
      <c r="BW6" s="25"/>
      <c r="BX6" s="25"/>
      <c r="BY6" s="25"/>
      <c r="BZ6" s="25"/>
      <c r="CA6" s="25"/>
      <c r="CB6" s="25"/>
      <c r="CC6" s="25"/>
      <c r="CD6" s="25"/>
      <c r="CE6" s="25"/>
      <c r="CF6" s="25"/>
      <c r="CG6" s="25"/>
      <c r="CH6" s="25"/>
      <c r="CI6" s="25"/>
      <c r="CJ6" s="25"/>
    </row>
    <row r="7" spans="1:88" ht="15.75" outlineLevel="1" x14ac:dyDescent="0.2">
      <c r="A7" s="26" t="s">
        <v>6</v>
      </c>
      <c r="B7" s="26"/>
      <c r="C7" s="26"/>
      <c r="D7" s="26"/>
      <c r="E7" s="27"/>
      <c r="F7" s="26"/>
      <c r="G7" s="26"/>
      <c r="H7" s="26"/>
      <c r="I7" s="26"/>
      <c r="J7" s="26"/>
      <c r="K7" s="26"/>
      <c r="L7" s="26"/>
      <c r="M7" s="28"/>
      <c r="N7" s="26"/>
      <c r="O7" s="26"/>
      <c r="P7" s="26"/>
      <c r="Q7" s="26"/>
      <c r="R7" s="26"/>
      <c r="S7" s="26"/>
      <c r="T7" s="26"/>
      <c r="U7" s="26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9"/>
      <c r="BE7" s="29"/>
      <c r="BF7" s="30"/>
      <c r="BG7" s="30"/>
      <c r="BH7" s="30"/>
      <c r="BI7" s="30"/>
      <c r="BJ7" s="30"/>
      <c r="BK7" s="30"/>
      <c r="BL7" s="30"/>
      <c r="BM7" s="30"/>
      <c r="BN7" s="30"/>
      <c r="BO7" s="30"/>
      <c r="BP7" s="30"/>
      <c r="BQ7" s="30"/>
      <c r="BR7" s="30"/>
      <c r="BS7" s="30"/>
      <c r="BT7" s="30"/>
      <c r="BU7" s="30"/>
      <c r="BV7" s="30"/>
      <c r="BW7" s="30"/>
      <c r="BX7" s="30"/>
      <c r="BY7" s="30"/>
      <c r="BZ7" s="30"/>
      <c r="CA7" s="30"/>
      <c r="CB7" s="30"/>
      <c r="CC7" s="30"/>
      <c r="CD7" s="30"/>
      <c r="CE7" s="30"/>
      <c r="CF7" s="30"/>
      <c r="CG7" s="30"/>
      <c r="CH7" s="30"/>
      <c r="CI7" s="30"/>
      <c r="CJ7" s="30"/>
    </row>
    <row r="8" spans="1:88" outlineLevel="1" x14ac:dyDescent="0.2"/>
    <row r="9" spans="1:88" ht="18.75" outlineLevel="1" x14ac:dyDescent="0.3">
      <c r="A9" s="33" t="s">
        <v>7</v>
      </c>
      <c r="B9" s="33"/>
      <c r="C9" s="33"/>
      <c r="D9" s="33"/>
      <c r="E9" s="34"/>
      <c r="F9" s="33"/>
      <c r="G9" s="33"/>
      <c r="H9" s="33"/>
      <c r="I9" s="33"/>
      <c r="J9" s="33"/>
      <c r="K9" s="33"/>
      <c r="L9" s="33"/>
      <c r="M9" s="35"/>
      <c r="N9" s="33"/>
      <c r="O9" s="33"/>
      <c r="P9" s="33"/>
      <c r="Q9" s="33"/>
      <c r="R9" s="3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  <c r="AF9" s="33"/>
      <c r="AG9" s="33"/>
      <c r="AH9" s="33"/>
      <c r="AI9" s="33"/>
      <c r="AJ9" s="33"/>
      <c r="AK9" s="33"/>
      <c r="AL9" s="33"/>
      <c r="AM9" s="33"/>
      <c r="AN9" s="33"/>
      <c r="AO9" s="33"/>
      <c r="AP9" s="33"/>
      <c r="AQ9" s="33"/>
      <c r="AR9" s="33"/>
      <c r="AS9" s="33"/>
      <c r="AT9" s="33"/>
      <c r="AU9" s="33"/>
      <c r="AV9" s="33"/>
      <c r="AW9" s="33"/>
      <c r="AX9" s="33"/>
      <c r="AY9" s="33"/>
      <c r="AZ9" s="33"/>
      <c r="BA9" s="33"/>
      <c r="BB9" s="33"/>
      <c r="BC9" s="33"/>
      <c r="BD9" s="19"/>
      <c r="BE9" s="19"/>
      <c r="BF9" s="20"/>
      <c r="BG9" s="20"/>
      <c r="BH9" s="20"/>
      <c r="BI9" s="20"/>
      <c r="BJ9" s="20"/>
      <c r="BK9" s="20"/>
      <c r="BL9" s="20"/>
      <c r="BM9" s="20"/>
      <c r="BN9" s="20"/>
      <c r="BO9" s="20"/>
      <c r="BP9" s="20"/>
      <c r="BQ9" s="20"/>
      <c r="BR9" s="20"/>
      <c r="BS9" s="20"/>
      <c r="BT9" s="20"/>
      <c r="BU9" s="20"/>
      <c r="BV9" s="20"/>
      <c r="BW9" s="20"/>
      <c r="BX9" s="20"/>
      <c r="BY9" s="20"/>
      <c r="BZ9" s="20"/>
      <c r="CA9" s="20"/>
      <c r="CB9" s="20"/>
      <c r="CC9" s="20"/>
      <c r="CD9" s="20"/>
      <c r="CE9" s="20"/>
      <c r="CF9" s="20"/>
      <c r="CG9" s="20"/>
    </row>
    <row r="10" spans="1:88" ht="18.75" outlineLevel="1" x14ac:dyDescent="0.3">
      <c r="A10" s="36"/>
      <c r="B10" s="36"/>
      <c r="C10" s="37"/>
      <c r="D10" s="37"/>
      <c r="E10" s="38"/>
      <c r="F10" s="36"/>
      <c r="G10" s="36"/>
      <c r="H10" s="36"/>
      <c r="I10" s="36"/>
      <c r="J10" s="36"/>
      <c r="K10" s="36"/>
      <c r="L10" s="36"/>
      <c r="M10" s="39"/>
      <c r="N10" s="36"/>
      <c r="O10" s="36"/>
      <c r="P10" s="36"/>
      <c r="Q10" s="36"/>
      <c r="R10" s="36"/>
      <c r="S10" s="36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40"/>
      <c r="AE10" s="38"/>
      <c r="AF10" s="36"/>
      <c r="AG10" s="38"/>
      <c r="AH10" s="36"/>
      <c r="AI10" s="36"/>
      <c r="AJ10" s="36"/>
      <c r="AK10" s="36"/>
      <c r="AL10" s="36"/>
      <c r="AM10" s="36"/>
      <c r="AN10" s="36"/>
      <c r="AO10" s="36"/>
      <c r="AP10" s="36"/>
      <c r="AQ10" s="36"/>
      <c r="AR10" s="36"/>
      <c r="AS10" s="36"/>
      <c r="AT10" s="36"/>
      <c r="AU10" s="36"/>
      <c r="AV10" s="36"/>
      <c r="AW10" s="36"/>
      <c r="AX10" s="36"/>
      <c r="AY10" s="36"/>
      <c r="AZ10" s="36"/>
      <c r="BA10" s="36"/>
      <c r="BB10" s="36"/>
      <c r="BC10" s="36"/>
      <c r="BD10" s="19"/>
      <c r="BE10" s="19"/>
      <c r="BF10" s="20"/>
      <c r="BG10" s="20"/>
      <c r="BH10" s="20"/>
      <c r="BI10" s="20"/>
      <c r="BJ10" s="20"/>
      <c r="BK10" s="20"/>
      <c r="BL10" s="20"/>
      <c r="BM10" s="20"/>
      <c r="BN10" s="20"/>
      <c r="BO10" s="20"/>
      <c r="BP10" s="20"/>
      <c r="BQ10" s="20"/>
      <c r="BR10" s="20"/>
      <c r="BS10" s="20"/>
      <c r="BT10" s="20"/>
      <c r="BU10" s="20"/>
      <c r="BV10" s="20"/>
      <c r="BW10" s="20"/>
      <c r="BX10" s="20"/>
      <c r="BY10" s="20"/>
      <c r="BZ10" s="20"/>
      <c r="CA10" s="20"/>
      <c r="CB10" s="20"/>
      <c r="CC10" s="20"/>
      <c r="CD10" s="20"/>
      <c r="CE10" s="20"/>
      <c r="CF10" s="20"/>
      <c r="CG10" s="20"/>
    </row>
    <row r="11" spans="1:88" ht="18.75" outlineLevel="1" x14ac:dyDescent="0.3">
      <c r="A11" s="33" t="s">
        <v>8</v>
      </c>
      <c r="B11" s="33"/>
      <c r="C11" s="33"/>
      <c r="D11" s="33"/>
      <c r="E11" s="34"/>
      <c r="F11" s="33"/>
      <c r="G11" s="33"/>
      <c r="H11" s="33"/>
      <c r="I11" s="33"/>
      <c r="J11" s="33"/>
      <c r="K11" s="33"/>
      <c r="L11" s="33"/>
      <c r="M11" s="35"/>
      <c r="N11" s="33"/>
      <c r="O11" s="33"/>
      <c r="P11" s="33"/>
      <c r="Q11" s="33"/>
      <c r="R11" s="3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  <c r="AF11" s="33"/>
      <c r="AG11" s="33"/>
      <c r="AH11" s="33"/>
      <c r="AI11" s="33"/>
      <c r="AJ11" s="33"/>
      <c r="AK11" s="33"/>
      <c r="AL11" s="33"/>
      <c r="AM11" s="33"/>
      <c r="AN11" s="33"/>
      <c r="AO11" s="33"/>
      <c r="AP11" s="33"/>
      <c r="AQ11" s="33"/>
      <c r="AR11" s="33"/>
      <c r="AS11" s="33"/>
      <c r="AT11" s="33"/>
      <c r="AU11" s="33"/>
      <c r="AV11" s="33"/>
      <c r="AW11" s="33"/>
      <c r="AX11" s="33"/>
      <c r="AY11" s="33"/>
      <c r="AZ11" s="33"/>
      <c r="BA11" s="33"/>
      <c r="BB11" s="33"/>
      <c r="BC11" s="33"/>
      <c r="BD11" s="41"/>
      <c r="BE11" s="41"/>
      <c r="BF11" s="42"/>
      <c r="BG11" s="42"/>
      <c r="BH11" s="42"/>
      <c r="BI11" s="42"/>
      <c r="BJ11" s="42"/>
      <c r="BK11" s="42"/>
      <c r="BL11" s="42"/>
      <c r="BM11" s="42"/>
      <c r="BN11" s="42"/>
      <c r="BO11" s="42"/>
      <c r="BP11" s="42"/>
      <c r="BQ11" s="42"/>
      <c r="BR11" s="42"/>
      <c r="BS11" s="42"/>
      <c r="BT11" s="42"/>
      <c r="BU11" s="42"/>
      <c r="BV11" s="42"/>
      <c r="BW11" s="42"/>
      <c r="BX11" s="42"/>
      <c r="BY11" s="42"/>
      <c r="BZ11" s="42"/>
      <c r="CA11" s="42"/>
      <c r="CB11" s="42"/>
      <c r="CC11" s="42"/>
      <c r="CD11" s="42"/>
      <c r="CE11" s="42"/>
      <c r="CF11" s="42"/>
      <c r="CG11" s="42"/>
      <c r="CH11" s="42"/>
      <c r="CI11" s="42"/>
      <c r="CJ11" s="42"/>
    </row>
    <row r="12" spans="1:88" outlineLevel="1" x14ac:dyDescent="0.2">
      <c r="A12" s="43" t="s">
        <v>9</v>
      </c>
      <c r="B12" s="43"/>
      <c r="C12" s="43"/>
      <c r="D12" s="43"/>
      <c r="E12" s="44"/>
      <c r="F12" s="43"/>
      <c r="G12" s="43"/>
      <c r="H12" s="43"/>
      <c r="I12" s="43"/>
      <c r="J12" s="43"/>
      <c r="K12" s="43"/>
      <c r="L12" s="43"/>
      <c r="M12" s="45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 s="43"/>
      <c r="AD12" s="43"/>
      <c r="AE12" s="43"/>
      <c r="AF12" s="43"/>
      <c r="AG12" s="43"/>
      <c r="AH12" s="43"/>
      <c r="AI12" s="43"/>
      <c r="AJ12" s="43"/>
      <c r="AK12" s="43"/>
      <c r="AL12" s="43"/>
      <c r="AM12" s="43"/>
      <c r="AN12" s="43"/>
      <c r="AO12" s="43"/>
      <c r="AP12" s="43"/>
      <c r="AQ12" s="43"/>
      <c r="AR12" s="43"/>
      <c r="AS12" s="43"/>
      <c r="AT12" s="43"/>
      <c r="AU12" s="43"/>
      <c r="AV12" s="43"/>
      <c r="AW12" s="43"/>
      <c r="AX12" s="43"/>
      <c r="AY12" s="43"/>
      <c r="AZ12" s="43"/>
      <c r="BA12" s="43"/>
      <c r="BB12" s="43"/>
      <c r="BC12" s="43"/>
      <c r="BF12" s="46"/>
      <c r="BG12" s="46"/>
      <c r="BH12" s="46"/>
      <c r="BI12" s="46"/>
      <c r="BJ12" s="46"/>
      <c r="BK12" s="46"/>
      <c r="BL12" s="46"/>
      <c r="BM12" s="46"/>
      <c r="BN12" s="46"/>
      <c r="BO12" s="46"/>
      <c r="BP12" s="46"/>
      <c r="BQ12" s="46"/>
      <c r="BR12" s="46"/>
      <c r="BS12" s="46"/>
      <c r="BT12" s="46"/>
      <c r="BU12" s="46"/>
      <c r="BV12" s="46"/>
      <c r="BW12" s="46"/>
      <c r="BX12" s="46"/>
      <c r="BY12" s="46"/>
      <c r="BZ12" s="46"/>
      <c r="CA12" s="46"/>
      <c r="CB12" s="46"/>
      <c r="CC12" s="46"/>
      <c r="CD12" s="46"/>
      <c r="CE12" s="46"/>
      <c r="CF12" s="46"/>
      <c r="CG12" s="46"/>
      <c r="CH12" s="46"/>
      <c r="CI12" s="46"/>
      <c r="CJ12" s="46"/>
    </row>
    <row r="13" spans="1:88" ht="15.75" outlineLevel="1" x14ac:dyDescent="0.2">
      <c r="A13" s="47"/>
      <c r="B13" s="47"/>
      <c r="C13" s="47"/>
      <c r="D13" s="47"/>
      <c r="E13" s="48"/>
      <c r="F13" s="47"/>
      <c r="G13" s="47"/>
      <c r="H13" s="47"/>
      <c r="I13" s="47"/>
      <c r="J13" s="47"/>
      <c r="K13" s="47"/>
      <c r="L13" s="47"/>
      <c r="M13" s="49"/>
      <c r="N13" s="47"/>
      <c r="O13" s="47"/>
      <c r="P13" s="47"/>
      <c r="Q13" s="47"/>
      <c r="R13" s="47"/>
      <c r="S13" s="47"/>
      <c r="T13" s="47"/>
      <c r="U13" s="47"/>
      <c r="V13" s="47"/>
      <c r="W13" s="47"/>
      <c r="X13" s="47"/>
      <c r="Y13" s="47"/>
      <c r="Z13" s="47"/>
      <c r="AA13" s="47"/>
      <c r="AB13" s="47"/>
      <c r="AC13" s="47"/>
      <c r="AD13" s="47"/>
      <c r="AE13" s="47"/>
      <c r="AF13" s="47"/>
      <c r="AG13" s="47"/>
      <c r="AH13" s="47"/>
      <c r="AI13" s="47"/>
      <c r="AJ13" s="47"/>
      <c r="AK13" s="47"/>
      <c r="AL13" s="47"/>
      <c r="AM13" s="47"/>
      <c r="AN13" s="47"/>
      <c r="AO13" s="47"/>
      <c r="AP13" s="47"/>
      <c r="AQ13" s="47"/>
      <c r="AR13" s="47"/>
      <c r="AS13" s="47"/>
      <c r="AT13" s="47"/>
      <c r="AU13" s="47"/>
      <c r="AV13" s="47"/>
      <c r="AW13" s="47"/>
      <c r="AX13" s="47"/>
      <c r="AY13" s="47"/>
      <c r="AZ13" s="47"/>
      <c r="BA13" s="47"/>
      <c r="BB13" s="47"/>
      <c r="BC13" s="47"/>
    </row>
    <row r="14" spans="1:88" ht="15.75" outlineLevel="1" x14ac:dyDescent="0.2">
      <c r="A14" s="50"/>
      <c r="B14" s="50"/>
      <c r="C14" s="51"/>
      <c r="D14" s="51"/>
      <c r="E14" s="52"/>
      <c r="F14" s="50"/>
      <c r="G14" s="50"/>
      <c r="H14" s="50"/>
      <c r="I14" s="50"/>
      <c r="J14" s="50"/>
      <c r="K14" s="50"/>
      <c r="L14" s="50"/>
      <c r="M14" s="53"/>
      <c r="N14" s="50"/>
      <c r="O14" s="50"/>
      <c r="P14" s="50"/>
      <c r="Q14" s="50"/>
      <c r="R14" s="50"/>
      <c r="S14" s="50"/>
      <c r="T14" s="52"/>
      <c r="U14" s="52"/>
      <c r="V14" s="52"/>
      <c r="W14" s="52"/>
      <c r="X14" s="52"/>
      <c r="Y14" s="52"/>
      <c r="Z14" s="52"/>
      <c r="AA14" s="52"/>
      <c r="AB14" s="52"/>
      <c r="AC14" s="52"/>
      <c r="AD14" s="54"/>
      <c r="AE14" s="52"/>
      <c r="AF14" s="50"/>
      <c r="AG14" s="52"/>
      <c r="AH14" s="50"/>
      <c r="AI14" s="50"/>
      <c r="AJ14" s="50"/>
      <c r="AK14" s="50"/>
      <c r="AL14" s="50"/>
      <c r="AM14" s="50"/>
      <c r="AN14" s="50"/>
      <c r="AO14" s="50"/>
      <c r="AP14" s="50"/>
      <c r="AQ14" s="50"/>
      <c r="AR14" s="50"/>
      <c r="AS14" s="50"/>
      <c r="AT14" s="50"/>
      <c r="AU14" s="50"/>
      <c r="AV14" s="50"/>
      <c r="AW14" s="50"/>
      <c r="AX14" s="50"/>
      <c r="AY14" s="50"/>
      <c r="AZ14" s="50"/>
      <c r="BA14" s="50"/>
      <c r="BB14" s="50"/>
      <c r="BC14" s="50"/>
    </row>
    <row r="15" spans="1:88" ht="15.75" outlineLevel="1" x14ac:dyDescent="0.2">
      <c r="A15" s="50"/>
      <c r="B15" s="50"/>
      <c r="C15" s="51"/>
      <c r="D15" s="51"/>
      <c r="E15" s="52"/>
      <c r="F15" s="50"/>
      <c r="G15" s="50"/>
      <c r="H15" s="50"/>
      <c r="I15" s="50"/>
      <c r="J15" s="50"/>
      <c r="K15" s="50"/>
      <c r="L15" s="50"/>
      <c r="M15" s="53"/>
      <c r="N15" s="50"/>
      <c r="O15" s="50"/>
      <c r="P15" s="50"/>
      <c r="Q15" s="50"/>
      <c r="R15" s="50"/>
      <c r="S15" s="50"/>
      <c r="T15" s="52"/>
      <c r="U15" s="52"/>
      <c r="V15" s="52"/>
      <c r="W15" s="52"/>
      <c r="X15" s="52"/>
      <c r="Y15" s="52"/>
      <c r="Z15" s="52"/>
      <c r="AA15" s="52"/>
      <c r="AB15" s="52"/>
      <c r="AC15" s="52"/>
      <c r="AD15" s="55"/>
      <c r="AE15" s="52"/>
      <c r="AF15" s="50"/>
      <c r="AG15" s="52"/>
      <c r="AH15" s="50"/>
      <c r="AI15" s="50"/>
      <c r="AJ15" s="50"/>
      <c r="AK15" s="50"/>
      <c r="AL15" s="50"/>
      <c r="AM15" s="50"/>
      <c r="AN15" s="50"/>
      <c r="AO15" s="50"/>
      <c r="AP15" s="50"/>
      <c r="AQ15" s="50"/>
      <c r="AR15" s="50"/>
      <c r="AS15" s="50"/>
      <c r="AT15" s="50"/>
      <c r="AU15" s="50"/>
      <c r="AV15" s="50"/>
      <c r="AW15" s="50"/>
      <c r="AX15" s="50"/>
      <c r="AY15" s="50"/>
      <c r="AZ15" s="50"/>
      <c r="BA15" s="50"/>
      <c r="BB15" s="50"/>
      <c r="BC15" s="50"/>
    </row>
    <row r="16" spans="1:88" ht="15.75" x14ac:dyDescent="0.2">
      <c r="A16" s="50"/>
      <c r="B16" s="50"/>
      <c r="C16" s="51"/>
      <c r="D16" s="51"/>
      <c r="E16" s="52"/>
      <c r="F16" s="50"/>
      <c r="G16" s="50"/>
      <c r="H16" s="50"/>
      <c r="I16" s="50"/>
      <c r="J16" s="50"/>
      <c r="K16" s="50"/>
      <c r="L16" s="50"/>
      <c r="M16" s="53"/>
      <c r="N16" s="50"/>
      <c r="O16" s="50"/>
      <c r="P16" s="50"/>
      <c r="Q16" s="50"/>
      <c r="R16" s="50"/>
      <c r="S16" s="50"/>
      <c r="T16" s="52"/>
      <c r="U16" s="52"/>
      <c r="V16" s="52"/>
      <c r="W16" s="52"/>
      <c r="X16" s="52"/>
      <c r="Y16" s="52"/>
      <c r="Z16" s="52"/>
      <c r="AA16" s="52"/>
      <c r="AB16" s="52"/>
      <c r="AC16" s="52"/>
      <c r="AD16" s="56"/>
      <c r="AE16" s="57"/>
      <c r="AF16" s="57"/>
      <c r="AG16" s="57"/>
      <c r="AH16" s="57"/>
      <c r="AI16" s="57"/>
      <c r="AJ16" s="50"/>
      <c r="AK16" s="50"/>
      <c r="AL16" s="50"/>
      <c r="AM16" s="50"/>
      <c r="AN16" s="50"/>
      <c r="AO16" s="50"/>
      <c r="AP16" s="50"/>
      <c r="AQ16" s="50"/>
      <c r="AR16" s="50"/>
      <c r="AS16" s="50"/>
      <c r="AT16" s="50"/>
      <c r="AU16" s="50"/>
      <c r="AV16" s="50"/>
      <c r="AW16" s="50"/>
      <c r="AX16" s="50"/>
      <c r="AY16" s="50"/>
      <c r="AZ16" s="50"/>
      <c r="BA16" s="50"/>
      <c r="BB16" s="50"/>
      <c r="BC16" s="50"/>
    </row>
    <row r="17" spans="1:57" ht="42.75" customHeight="1" x14ac:dyDescent="0.2">
      <c r="A17" s="58" t="s">
        <v>10</v>
      </c>
      <c r="B17" s="58" t="s">
        <v>11</v>
      </c>
      <c r="C17" s="58" t="s">
        <v>12</v>
      </c>
      <c r="D17" s="59" t="s">
        <v>13</v>
      </c>
      <c r="E17" s="60"/>
      <c r="F17" s="61"/>
      <c r="G17" s="61"/>
      <c r="H17" s="61"/>
      <c r="I17" s="61"/>
      <c r="J17" s="61"/>
      <c r="K17" s="61"/>
      <c r="L17" s="61"/>
      <c r="M17" s="62"/>
      <c r="N17" s="61"/>
      <c r="O17" s="63"/>
      <c r="P17" s="63"/>
      <c r="Q17" s="63"/>
      <c r="R17" s="63"/>
      <c r="S17" s="63"/>
      <c r="T17" s="64"/>
      <c r="U17" s="61"/>
      <c r="V17" s="60"/>
      <c r="W17" s="61"/>
      <c r="X17" s="61"/>
      <c r="Y17" s="61"/>
      <c r="Z17" s="61"/>
      <c r="AA17" s="61"/>
      <c r="AB17" s="61"/>
      <c r="AC17" s="65"/>
      <c r="AD17" s="59" t="s">
        <v>14</v>
      </c>
      <c r="AE17" s="61"/>
      <c r="AF17" s="61"/>
      <c r="AG17" s="66"/>
      <c r="AH17" s="61"/>
      <c r="AI17" s="61"/>
      <c r="AJ17" s="61"/>
      <c r="AK17" s="61"/>
      <c r="AL17" s="61"/>
      <c r="AM17" s="61"/>
      <c r="AN17" s="61"/>
      <c r="AO17" s="61"/>
      <c r="AP17" s="61"/>
      <c r="AQ17" s="61"/>
      <c r="AR17" s="61"/>
      <c r="AS17" s="61"/>
      <c r="AT17" s="61"/>
      <c r="AU17" s="61"/>
      <c r="AV17" s="61"/>
      <c r="AW17" s="61"/>
      <c r="AX17" s="61"/>
      <c r="AY17" s="61"/>
      <c r="AZ17" s="61"/>
      <c r="BA17" s="61"/>
      <c r="BB17" s="61"/>
      <c r="BC17" s="65"/>
    </row>
    <row r="18" spans="1:57" ht="42.75" customHeight="1" x14ac:dyDescent="0.2">
      <c r="A18" s="58"/>
      <c r="B18" s="58"/>
      <c r="C18" s="58"/>
      <c r="D18" s="67" t="s">
        <v>15</v>
      </c>
      <c r="E18" s="68" t="s">
        <v>16</v>
      </c>
      <c r="F18" s="61"/>
      <c r="G18" s="61"/>
      <c r="H18" s="61"/>
      <c r="I18" s="61"/>
      <c r="J18" s="61"/>
      <c r="K18" s="61"/>
      <c r="L18" s="61"/>
      <c r="M18" s="62"/>
      <c r="N18" s="61"/>
      <c r="O18" s="63"/>
      <c r="P18" s="63"/>
      <c r="Q18" s="63"/>
      <c r="R18" s="63"/>
      <c r="S18" s="63"/>
      <c r="T18" s="64"/>
      <c r="U18" s="61"/>
      <c r="V18" s="60"/>
      <c r="W18" s="61"/>
      <c r="X18" s="61"/>
      <c r="Y18" s="61"/>
      <c r="Z18" s="61"/>
      <c r="AA18" s="61"/>
      <c r="AB18" s="61"/>
      <c r="AC18" s="65"/>
      <c r="AD18" s="69" t="s">
        <v>15</v>
      </c>
      <c r="AE18" s="59" t="s">
        <v>16</v>
      </c>
      <c r="AF18" s="61"/>
      <c r="AG18" s="66"/>
      <c r="AH18" s="61"/>
      <c r="AI18" s="61"/>
      <c r="AJ18" s="61"/>
      <c r="AK18" s="61"/>
      <c r="AL18" s="61"/>
      <c r="AM18" s="61"/>
      <c r="AN18" s="61"/>
      <c r="AO18" s="61"/>
      <c r="AP18" s="61"/>
      <c r="AQ18" s="61"/>
      <c r="AR18" s="61"/>
      <c r="AS18" s="61"/>
      <c r="AT18" s="61"/>
      <c r="AU18" s="61"/>
      <c r="AV18" s="61"/>
      <c r="AW18" s="61"/>
      <c r="AX18" s="61"/>
      <c r="AY18" s="61"/>
      <c r="AZ18" s="61"/>
      <c r="BA18" s="61"/>
      <c r="BB18" s="61"/>
      <c r="BC18" s="65"/>
    </row>
    <row r="19" spans="1:57" ht="42.75" customHeight="1" x14ac:dyDescent="0.2">
      <c r="A19" s="58"/>
      <c r="B19" s="58"/>
      <c r="C19" s="58"/>
      <c r="D19" s="70" t="s">
        <v>17</v>
      </c>
      <c r="E19" s="71" t="s">
        <v>17</v>
      </c>
      <c r="F19" s="58"/>
      <c r="G19" s="58"/>
      <c r="H19" s="58"/>
      <c r="I19" s="58"/>
      <c r="J19" s="58" t="s">
        <v>18</v>
      </c>
      <c r="K19" s="58"/>
      <c r="L19" s="58"/>
      <c r="M19" s="72"/>
      <c r="N19" s="58"/>
      <c r="O19" s="58" t="s">
        <v>19</v>
      </c>
      <c r="P19" s="58"/>
      <c r="Q19" s="58"/>
      <c r="R19" s="58"/>
      <c r="S19" s="58"/>
      <c r="T19" s="71" t="s">
        <v>20</v>
      </c>
      <c r="U19" s="71"/>
      <c r="V19" s="71"/>
      <c r="W19" s="71"/>
      <c r="X19" s="71"/>
      <c r="Y19" s="71" t="s">
        <v>21</v>
      </c>
      <c r="Z19" s="71"/>
      <c r="AA19" s="71"/>
      <c r="AB19" s="71"/>
      <c r="AC19" s="71"/>
      <c r="AD19" s="73" t="s">
        <v>17</v>
      </c>
      <c r="AE19" s="58" t="s">
        <v>17</v>
      </c>
      <c r="AF19" s="58"/>
      <c r="AG19" s="74"/>
      <c r="AH19" s="58"/>
      <c r="AI19" s="58"/>
      <c r="AJ19" s="58" t="s">
        <v>18</v>
      </c>
      <c r="AK19" s="58"/>
      <c r="AL19" s="58"/>
      <c r="AM19" s="58"/>
      <c r="AN19" s="58"/>
      <c r="AO19" s="58" t="s">
        <v>19</v>
      </c>
      <c r="AP19" s="58"/>
      <c r="AQ19" s="58"/>
      <c r="AR19" s="58"/>
      <c r="AS19" s="58"/>
      <c r="AT19" s="58" t="s">
        <v>20</v>
      </c>
      <c r="AU19" s="58"/>
      <c r="AV19" s="58"/>
      <c r="AW19" s="58"/>
      <c r="AX19" s="58"/>
      <c r="AY19" s="58" t="s">
        <v>21</v>
      </c>
      <c r="AZ19" s="58"/>
      <c r="BA19" s="58"/>
      <c r="BB19" s="58"/>
      <c r="BC19" s="58"/>
    </row>
    <row r="20" spans="1:57" ht="126.75" x14ac:dyDescent="0.2">
      <c r="A20" s="58"/>
      <c r="B20" s="58"/>
      <c r="C20" s="58"/>
      <c r="D20" s="75"/>
      <c r="E20" s="76" t="s">
        <v>22</v>
      </c>
      <c r="F20" s="77" t="s">
        <v>23</v>
      </c>
      <c r="G20" s="77" t="s">
        <v>24</v>
      </c>
      <c r="H20" s="77" t="s">
        <v>25</v>
      </c>
      <c r="I20" s="77" t="s">
        <v>26</v>
      </c>
      <c r="J20" s="77" t="s">
        <v>22</v>
      </c>
      <c r="K20" s="77" t="s">
        <v>23</v>
      </c>
      <c r="L20" s="77" t="s">
        <v>24</v>
      </c>
      <c r="M20" s="77" t="s">
        <v>25</v>
      </c>
      <c r="N20" s="77" t="s">
        <v>26</v>
      </c>
      <c r="O20" s="77" t="s">
        <v>22</v>
      </c>
      <c r="P20" s="77" t="s">
        <v>23</v>
      </c>
      <c r="Q20" s="77" t="s">
        <v>24</v>
      </c>
      <c r="R20" s="77" t="s">
        <v>25</v>
      </c>
      <c r="S20" s="77" t="s">
        <v>26</v>
      </c>
      <c r="T20" s="76" t="s">
        <v>22</v>
      </c>
      <c r="U20" s="76" t="s">
        <v>23</v>
      </c>
      <c r="V20" s="76" t="s">
        <v>24</v>
      </c>
      <c r="W20" s="76" t="s">
        <v>25</v>
      </c>
      <c r="X20" s="76" t="s">
        <v>26</v>
      </c>
      <c r="Y20" s="76" t="s">
        <v>22</v>
      </c>
      <c r="Z20" s="76" t="s">
        <v>23</v>
      </c>
      <c r="AA20" s="76" t="s">
        <v>24</v>
      </c>
      <c r="AB20" s="76" t="s">
        <v>25</v>
      </c>
      <c r="AC20" s="76" t="s">
        <v>26</v>
      </c>
      <c r="AD20" s="78"/>
      <c r="AE20" s="76" t="s">
        <v>22</v>
      </c>
      <c r="AF20" s="77" t="s">
        <v>23</v>
      </c>
      <c r="AG20" s="76" t="s">
        <v>24</v>
      </c>
      <c r="AH20" s="77" t="s">
        <v>25</v>
      </c>
      <c r="AI20" s="77" t="s">
        <v>26</v>
      </c>
      <c r="AJ20" s="77" t="s">
        <v>22</v>
      </c>
      <c r="AK20" s="77" t="s">
        <v>23</v>
      </c>
      <c r="AL20" s="77" t="s">
        <v>24</v>
      </c>
      <c r="AM20" s="77" t="s">
        <v>25</v>
      </c>
      <c r="AN20" s="77" t="s">
        <v>26</v>
      </c>
      <c r="AO20" s="77" t="s">
        <v>22</v>
      </c>
      <c r="AP20" s="77" t="s">
        <v>23</v>
      </c>
      <c r="AQ20" s="77" t="s">
        <v>24</v>
      </c>
      <c r="AR20" s="77" t="s">
        <v>25</v>
      </c>
      <c r="AS20" s="77" t="s">
        <v>26</v>
      </c>
      <c r="AT20" s="77" t="s">
        <v>22</v>
      </c>
      <c r="AU20" s="77" t="s">
        <v>23</v>
      </c>
      <c r="AV20" s="77" t="s">
        <v>24</v>
      </c>
      <c r="AW20" s="77" t="s">
        <v>25</v>
      </c>
      <c r="AX20" s="77" t="s">
        <v>26</v>
      </c>
      <c r="AY20" s="77" t="s">
        <v>22</v>
      </c>
      <c r="AZ20" s="77" t="s">
        <v>23</v>
      </c>
      <c r="BA20" s="77" t="s">
        <v>24</v>
      </c>
      <c r="BB20" s="77" t="s">
        <v>25</v>
      </c>
      <c r="BC20" s="77" t="s">
        <v>26</v>
      </c>
    </row>
    <row r="21" spans="1:57" ht="15.75" x14ac:dyDescent="0.2">
      <c r="A21" s="67">
        <v>1</v>
      </c>
      <c r="B21" s="67">
        <v>2</v>
      </c>
      <c r="C21" s="67">
        <v>3</v>
      </c>
      <c r="D21" s="67">
        <v>4</v>
      </c>
      <c r="E21" s="69" t="s">
        <v>27</v>
      </c>
      <c r="F21" s="67" t="s">
        <v>28</v>
      </c>
      <c r="G21" s="67" t="s">
        <v>29</v>
      </c>
      <c r="H21" s="67" t="s">
        <v>30</v>
      </c>
      <c r="I21" s="67" t="s">
        <v>31</v>
      </c>
      <c r="J21" s="67" t="s">
        <v>32</v>
      </c>
      <c r="K21" s="67" t="s">
        <v>33</v>
      </c>
      <c r="L21" s="67" t="s">
        <v>34</v>
      </c>
      <c r="M21" s="67" t="s">
        <v>35</v>
      </c>
      <c r="N21" s="67" t="s">
        <v>36</v>
      </c>
      <c r="O21" s="67" t="s">
        <v>37</v>
      </c>
      <c r="P21" s="67" t="s">
        <v>38</v>
      </c>
      <c r="Q21" s="67" t="s">
        <v>39</v>
      </c>
      <c r="R21" s="67" t="s">
        <v>40</v>
      </c>
      <c r="S21" s="67" t="s">
        <v>41</v>
      </c>
      <c r="T21" s="69" t="s">
        <v>42</v>
      </c>
      <c r="U21" s="69" t="s">
        <v>43</v>
      </c>
      <c r="V21" s="69" t="s">
        <v>44</v>
      </c>
      <c r="W21" s="69" t="s">
        <v>45</v>
      </c>
      <c r="X21" s="69" t="s">
        <v>46</v>
      </c>
      <c r="Y21" s="69" t="s">
        <v>47</v>
      </c>
      <c r="Z21" s="69" t="s">
        <v>48</v>
      </c>
      <c r="AA21" s="69" t="s">
        <v>49</v>
      </c>
      <c r="AB21" s="69" t="s">
        <v>50</v>
      </c>
      <c r="AC21" s="69" t="s">
        <v>51</v>
      </c>
      <c r="AD21" s="69">
        <v>6</v>
      </c>
      <c r="AE21" s="69" t="s">
        <v>52</v>
      </c>
      <c r="AF21" s="67" t="s">
        <v>53</v>
      </c>
      <c r="AG21" s="69" t="s">
        <v>54</v>
      </c>
      <c r="AH21" s="67" t="s">
        <v>55</v>
      </c>
      <c r="AI21" s="67" t="s">
        <v>56</v>
      </c>
      <c r="AJ21" s="79" t="s">
        <v>57</v>
      </c>
      <c r="AK21" s="67" t="s">
        <v>58</v>
      </c>
      <c r="AL21" s="67" t="s">
        <v>59</v>
      </c>
      <c r="AM21" s="67" t="s">
        <v>60</v>
      </c>
      <c r="AN21" s="67" t="s">
        <v>61</v>
      </c>
      <c r="AO21" s="67" t="s">
        <v>62</v>
      </c>
      <c r="AP21" s="67" t="s">
        <v>63</v>
      </c>
      <c r="AQ21" s="67" t="s">
        <v>64</v>
      </c>
      <c r="AR21" s="67" t="s">
        <v>65</v>
      </c>
      <c r="AS21" s="67" t="s">
        <v>66</v>
      </c>
      <c r="AT21" s="67" t="s">
        <v>67</v>
      </c>
      <c r="AU21" s="67" t="s">
        <v>68</v>
      </c>
      <c r="AV21" s="67" t="s">
        <v>69</v>
      </c>
      <c r="AW21" s="67" t="s">
        <v>70</v>
      </c>
      <c r="AX21" s="67" t="s">
        <v>71</v>
      </c>
      <c r="AY21" s="67" t="s">
        <v>72</v>
      </c>
      <c r="AZ21" s="67" t="s">
        <v>73</v>
      </c>
      <c r="BA21" s="67" t="s">
        <v>74</v>
      </c>
      <c r="BB21" s="67" t="s">
        <v>75</v>
      </c>
      <c r="BC21" s="67" t="s">
        <v>76</v>
      </c>
    </row>
    <row r="22" spans="1:57" ht="31.5" x14ac:dyDescent="0.2">
      <c r="A22" s="80">
        <v>0</v>
      </c>
      <c r="B22" s="81" t="s">
        <v>77</v>
      </c>
      <c r="C22" s="82" t="s">
        <v>78</v>
      </c>
      <c r="D22" s="83">
        <f t="shared" ref="D22:BC22" si="0">SUM(D23:D28)</f>
        <v>203.912794324</v>
      </c>
      <c r="E22" s="83">
        <f t="shared" si="0"/>
        <v>26.853326923999994</v>
      </c>
      <c r="F22" s="83">
        <f t="shared" si="0"/>
        <v>1.36015</v>
      </c>
      <c r="G22" s="83">
        <f t="shared" si="0"/>
        <v>22.632633616</v>
      </c>
      <c r="H22" s="83">
        <f t="shared" si="0"/>
        <v>2.860543308</v>
      </c>
      <c r="I22" s="83">
        <f t="shared" si="0"/>
        <v>0</v>
      </c>
      <c r="J22" s="83">
        <f t="shared" si="0"/>
        <v>5.0683759219999978</v>
      </c>
      <c r="K22" s="83">
        <f t="shared" si="0"/>
        <v>0.4764500000000001</v>
      </c>
      <c r="L22" s="83">
        <f t="shared" si="0"/>
        <v>4.0941876419999979</v>
      </c>
      <c r="M22" s="83">
        <f t="shared" si="0"/>
        <v>0.49773827999999998</v>
      </c>
      <c r="N22" s="83">
        <f t="shared" si="0"/>
        <v>0</v>
      </c>
      <c r="O22" s="83">
        <f t="shared" si="0"/>
        <v>21.784951002</v>
      </c>
      <c r="P22" s="83">
        <f t="shared" si="0"/>
        <v>0.88369999999999993</v>
      </c>
      <c r="Q22" s="83">
        <f t="shared" si="0"/>
        <v>18.538445973999998</v>
      </c>
      <c r="R22" s="83">
        <f t="shared" si="0"/>
        <v>2.3628050280000004</v>
      </c>
      <c r="S22" s="83">
        <f t="shared" si="0"/>
        <v>0</v>
      </c>
      <c r="T22" s="83">
        <f t="shared" si="0"/>
        <v>0</v>
      </c>
      <c r="U22" s="83">
        <f t="shared" si="0"/>
        <v>0</v>
      </c>
      <c r="V22" s="83">
        <f t="shared" si="0"/>
        <v>0</v>
      </c>
      <c r="W22" s="83">
        <f t="shared" si="0"/>
        <v>0</v>
      </c>
      <c r="X22" s="83">
        <f t="shared" si="0"/>
        <v>0</v>
      </c>
      <c r="Y22" s="83">
        <f t="shared" si="0"/>
        <v>0</v>
      </c>
      <c r="Z22" s="83">
        <f t="shared" si="0"/>
        <v>0</v>
      </c>
      <c r="AA22" s="83">
        <f t="shared" si="0"/>
        <v>0</v>
      </c>
      <c r="AB22" s="83">
        <f t="shared" si="0"/>
        <v>0</v>
      </c>
      <c r="AC22" s="83">
        <f t="shared" si="0"/>
        <v>0</v>
      </c>
      <c r="AD22" s="83">
        <f t="shared" si="0"/>
        <v>170.78404218</v>
      </c>
      <c r="AE22" s="83">
        <f t="shared" si="0"/>
        <v>22.898943839999998</v>
      </c>
      <c r="AF22" s="83">
        <f t="shared" si="0"/>
        <v>1.36015</v>
      </c>
      <c r="AG22" s="83">
        <f t="shared" si="0"/>
        <v>19.155007749999999</v>
      </c>
      <c r="AH22" s="83">
        <f t="shared" si="0"/>
        <v>2.3837860900000001</v>
      </c>
      <c r="AI22" s="83">
        <f t="shared" si="0"/>
        <v>0</v>
      </c>
      <c r="AJ22" s="83">
        <f t="shared" si="0"/>
        <v>4.3509403299999994</v>
      </c>
      <c r="AK22" s="83">
        <f t="shared" si="0"/>
        <v>0.4764500000000001</v>
      </c>
      <c r="AL22" s="83">
        <f t="shared" si="0"/>
        <v>3.4597084299999992</v>
      </c>
      <c r="AM22" s="83">
        <f t="shared" si="0"/>
        <v>0.41478189999999998</v>
      </c>
      <c r="AN22" s="83">
        <f t="shared" si="0"/>
        <v>0</v>
      </c>
      <c r="AO22" s="83">
        <f t="shared" si="0"/>
        <v>18.548003509999997</v>
      </c>
      <c r="AP22" s="83">
        <f t="shared" si="0"/>
        <v>0.88369999999999993</v>
      </c>
      <c r="AQ22" s="83">
        <f t="shared" si="0"/>
        <v>15.695299319999998</v>
      </c>
      <c r="AR22" s="83">
        <f t="shared" si="0"/>
        <v>1.9690041900000002</v>
      </c>
      <c r="AS22" s="83">
        <f t="shared" si="0"/>
        <v>0</v>
      </c>
      <c r="AT22" s="83">
        <f t="shared" si="0"/>
        <v>0</v>
      </c>
      <c r="AU22" s="83">
        <f t="shared" si="0"/>
        <v>0</v>
      </c>
      <c r="AV22" s="83">
        <f t="shared" si="0"/>
        <v>0</v>
      </c>
      <c r="AW22" s="83">
        <f t="shared" si="0"/>
        <v>0</v>
      </c>
      <c r="AX22" s="83">
        <f t="shared" si="0"/>
        <v>0</v>
      </c>
      <c r="AY22" s="83">
        <f t="shared" si="0"/>
        <v>0</v>
      </c>
      <c r="AZ22" s="83">
        <f t="shared" si="0"/>
        <v>0</v>
      </c>
      <c r="BA22" s="83">
        <f t="shared" si="0"/>
        <v>0</v>
      </c>
      <c r="BB22" s="83">
        <f t="shared" si="0"/>
        <v>0</v>
      </c>
      <c r="BC22" s="83">
        <f t="shared" si="0"/>
        <v>0</v>
      </c>
      <c r="BD22" s="84" t="e">
        <f>SUM(#REF!,#REF!,#REF!,#REF!,#REF!)</f>
        <v>#REF!</v>
      </c>
      <c r="BE22" s="84" t="e">
        <f>SUM(#REF!,#REF!,#REF!,#REF!,#REF!)</f>
        <v>#REF!</v>
      </c>
    </row>
    <row r="23" spans="1:57" ht="21" customHeight="1" x14ac:dyDescent="0.2">
      <c r="A23" s="82" t="s">
        <v>79</v>
      </c>
      <c r="B23" s="85" t="s">
        <v>80</v>
      </c>
      <c r="C23" s="82" t="s">
        <v>78</v>
      </c>
      <c r="D23" s="86">
        <f t="shared" ref="D23:BC23" si="1">SUM(D29)</f>
        <v>0</v>
      </c>
      <c r="E23" s="86">
        <f t="shared" si="1"/>
        <v>0</v>
      </c>
      <c r="F23" s="86">
        <f t="shared" si="1"/>
        <v>0</v>
      </c>
      <c r="G23" s="86">
        <f t="shared" si="1"/>
        <v>0</v>
      </c>
      <c r="H23" s="86">
        <f t="shared" si="1"/>
        <v>0</v>
      </c>
      <c r="I23" s="86">
        <f t="shared" si="1"/>
        <v>0</v>
      </c>
      <c r="J23" s="86">
        <f t="shared" si="1"/>
        <v>0</v>
      </c>
      <c r="K23" s="86">
        <f t="shared" si="1"/>
        <v>0</v>
      </c>
      <c r="L23" s="86">
        <f t="shared" si="1"/>
        <v>0</v>
      </c>
      <c r="M23" s="86">
        <f t="shared" si="1"/>
        <v>0</v>
      </c>
      <c r="N23" s="86">
        <f t="shared" si="1"/>
        <v>0</v>
      </c>
      <c r="O23" s="86">
        <f t="shared" si="1"/>
        <v>0</v>
      </c>
      <c r="P23" s="86">
        <f t="shared" si="1"/>
        <v>0</v>
      </c>
      <c r="Q23" s="86">
        <f t="shared" si="1"/>
        <v>0</v>
      </c>
      <c r="R23" s="86">
        <f t="shared" si="1"/>
        <v>0</v>
      </c>
      <c r="S23" s="86">
        <f t="shared" si="1"/>
        <v>0</v>
      </c>
      <c r="T23" s="86">
        <f t="shared" si="1"/>
        <v>0</v>
      </c>
      <c r="U23" s="86">
        <f t="shared" si="1"/>
        <v>0</v>
      </c>
      <c r="V23" s="86">
        <f t="shared" si="1"/>
        <v>0</v>
      </c>
      <c r="W23" s="86">
        <f t="shared" si="1"/>
        <v>0</v>
      </c>
      <c r="X23" s="86">
        <f t="shared" si="1"/>
        <v>0</v>
      </c>
      <c r="Y23" s="86">
        <f t="shared" si="1"/>
        <v>0</v>
      </c>
      <c r="Z23" s="86">
        <f t="shared" si="1"/>
        <v>0</v>
      </c>
      <c r="AA23" s="86">
        <f t="shared" si="1"/>
        <v>0</v>
      </c>
      <c r="AB23" s="86">
        <f t="shared" si="1"/>
        <v>0</v>
      </c>
      <c r="AC23" s="86">
        <f t="shared" si="1"/>
        <v>0</v>
      </c>
      <c r="AD23" s="86">
        <f t="shared" si="1"/>
        <v>0</v>
      </c>
      <c r="AE23" s="86">
        <f t="shared" si="1"/>
        <v>0</v>
      </c>
      <c r="AF23" s="86">
        <f t="shared" si="1"/>
        <v>0</v>
      </c>
      <c r="AG23" s="86">
        <f t="shared" si="1"/>
        <v>0</v>
      </c>
      <c r="AH23" s="86">
        <f t="shared" si="1"/>
        <v>0</v>
      </c>
      <c r="AI23" s="86">
        <f t="shared" si="1"/>
        <v>0</v>
      </c>
      <c r="AJ23" s="86">
        <f t="shared" si="1"/>
        <v>0</v>
      </c>
      <c r="AK23" s="86">
        <f t="shared" si="1"/>
        <v>0</v>
      </c>
      <c r="AL23" s="86">
        <f t="shared" si="1"/>
        <v>0</v>
      </c>
      <c r="AM23" s="86">
        <f t="shared" si="1"/>
        <v>0</v>
      </c>
      <c r="AN23" s="86">
        <f t="shared" si="1"/>
        <v>0</v>
      </c>
      <c r="AO23" s="86">
        <f t="shared" si="1"/>
        <v>0</v>
      </c>
      <c r="AP23" s="86">
        <f t="shared" si="1"/>
        <v>0</v>
      </c>
      <c r="AQ23" s="86">
        <f t="shared" si="1"/>
        <v>0</v>
      </c>
      <c r="AR23" s="86">
        <f t="shared" si="1"/>
        <v>0</v>
      </c>
      <c r="AS23" s="86">
        <f t="shared" si="1"/>
        <v>0</v>
      </c>
      <c r="AT23" s="86">
        <f t="shared" si="1"/>
        <v>0</v>
      </c>
      <c r="AU23" s="86">
        <f t="shared" si="1"/>
        <v>0</v>
      </c>
      <c r="AV23" s="86">
        <f t="shared" si="1"/>
        <v>0</v>
      </c>
      <c r="AW23" s="86">
        <f t="shared" si="1"/>
        <v>0</v>
      </c>
      <c r="AX23" s="86">
        <f t="shared" si="1"/>
        <v>0</v>
      </c>
      <c r="AY23" s="86">
        <f t="shared" si="1"/>
        <v>0</v>
      </c>
      <c r="AZ23" s="86">
        <f t="shared" si="1"/>
        <v>0</v>
      </c>
      <c r="BA23" s="86">
        <f t="shared" si="1"/>
        <v>0</v>
      </c>
      <c r="BB23" s="86">
        <f t="shared" si="1"/>
        <v>0</v>
      </c>
      <c r="BC23" s="86">
        <f t="shared" si="1"/>
        <v>0</v>
      </c>
      <c r="BD23" s="84" t="e">
        <f>SUM(#REF!,#REF!,#REF!,#REF!,#REF!)</f>
        <v>#REF!</v>
      </c>
      <c r="BE23" s="84" t="e">
        <f>SUM(#REF!,#REF!,#REF!,#REF!,#REF!)</f>
        <v>#REF!</v>
      </c>
    </row>
    <row r="24" spans="1:57" ht="31.5" x14ac:dyDescent="0.2">
      <c r="A24" s="82" t="s">
        <v>81</v>
      </c>
      <c r="B24" s="85" t="s">
        <v>82</v>
      </c>
      <c r="C24" s="82" t="s">
        <v>78</v>
      </c>
      <c r="D24" s="86">
        <f t="shared" ref="D24:BC24" si="2">SUM(D47)</f>
        <v>130.18414981000001</v>
      </c>
      <c r="E24" s="86">
        <f t="shared" si="2"/>
        <v>12.418821216</v>
      </c>
      <c r="F24" s="86">
        <f t="shared" si="2"/>
        <v>0</v>
      </c>
      <c r="G24" s="86">
        <f t="shared" si="2"/>
        <v>11.345030652</v>
      </c>
      <c r="H24" s="86">
        <f t="shared" si="2"/>
        <v>1.0737905639999998</v>
      </c>
      <c r="I24" s="86">
        <f t="shared" si="2"/>
        <v>0</v>
      </c>
      <c r="J24" s="86">
        <f t="shared" si="2"/>
        <v>0.63073185599999992</v>
      </c>
      <c r="K24" s="86">
        <f t="shared" si="2"/>
        <v>0</v>
      </c>
      <c r="L24" s="86">
        <f t="shared" si="2"/>
        <v>0.63073185599999992</v>
      </c>
      <c r="M24" s="86">
        <f t="shared" si="2"/>
        <v>0</v>
      </c>
      <c r="N24" s="86">
        <f t="shared" si="2"/>
        <v>0</v>
      </c>
      <c r="O24" s="86">
        <f t="shared" si="2"/>
        <v>11.788089359999999</v>
      </c>
      <c r="P24" s="86">
        <f t="shared" si="2"/>
        <v>0</v>
      </c>
      <c r="Q24" s="86">
        <f t="shared" si="2"/>
        <v>10.714298796</v>
      </c>
      <c r="R24" s="86">
        <f t="shared" si="2"/>
        <v>1.0737905639999998</v>
      </c>
      <c r="S24" s="86">
        <f t="shared" si="2"/>
        <v>0</v>
      </c>
      <c r="T24" s="86">
        <f t="shared" si="2"/>
        <v>0</v>
      </c>
      <c r="U24" s="86">
        <f t="shared" si="2"/>
        <v>0</v>
      </c>
      <c r="V24" s="86">
        <f t="shared" si="2"/>
        <v>0</v>
      </c>
      <c r="W24" s="86">
        <f t="shared" si="2"/>
        <v>0</v>
      </c>
      <c r="X24" s="86">
        <f t="shared" si="2"/>
        <v>0</v>
      </c>
      <c r="Y24" s="86">
        <f t="shared" si="2"/>
        <v>0</v>
      </c>
      <c r="Z24" s="86">
        <f t="shared" si="2"/>
        <v>0</v>
      </c>
      <c r="AA24" s="86">
        <f t="shared" si="2"/>
        <v>0</v>
      </c>
      <c r="AB24" s="86">
        <f t="shared" si="2"/>
        <v>0</v>
      </c>
      <c r="AC24" s="86">
        <f t="shared" si="2"/>
        <v>0</v>
      </c>
      <c r="AD24" s="86">
        <f t="shared" si="2"/>
        <v>109.34350509000001</v>
      </c>
      <c r="AE24" s="86">
        <f t="shared" si="2"/>
        <v>10.499515749999999</v>
      </c>
      <c r="AF24" s="86">
        <f t="shared" si="2"/>
        <v>0</v>
      </c>
      <c r="AG24" s="86">
        <f t="shared" si="2"/>
        <v>9.6046902799999998</v>
      </c>
      <c r="AH24" s="86">
        <f t="shared" si="2"/>
        <v>0.8948254699999999</v>
      </c>
      <c r="AI24" s="86">
        <f t="shared" si="2"/>
        <v>0</v>
      </c>
      <c r="AJ24" s="86">
        <f t="shared" si="2"/>
        <v>0.52560987999999997</v>
      </c>
      <c r="AK24" s="86">
        <f t="shared" si="2"/>
        <v>0</v>
      </c>
      <c r="AL24" s="86">
        <f t="shared" si="2"/>
        <v>0.52560987999999997</v>
      </c>
      <c r="AM24" s="86">
        <f t="shared" si="2"/>
        <v>0</v>
      </c>
      <c r="AN24" s="86">
        <f t="shared" si="2"/>
        <v>0</v>
      </c>
      <c r="AO24" s="86">
        <f t="shared" si="2"/>
        <v>9.9739058699999976</v>
      </c>
      <c r="AP24" s="86">
        <f t="shared" si="2"/>
        <v>0</v>
      </c>
      <c r="AQ24" s="86">
        <f t="shared" si="2"/>
        <v>9.0790803999999987</v>
      </c>
      <c r="AR24" s="86">
        <f t="shared" si="2"/>
        <v>0.8948254699999999</v>
      </c>
      <c r="AS24" s="86">
        <f t="shared" si="2"/>
        <v>0</v>
      </c>
      <c r="AT24" s="86">
        <f t="shared" si="2"/>
        <v>0</v>
      </c>
      <c r="AU24" s="86">
        <f t="shared" si="2"/>
        <v>0</v>
      </c>
      <c r="AV24" s="86">
        <f t="shared" si="2"/>
        <v>0</v>
      </c>
      <c r="AW24" s="86">
        <f t="shared" si="2"/>
        <v>0</v>
      </c>
      <c r="AX24" s="86">
        <f t="shared" si="2"/>
        <v>0</v>
      </c>
      <c r="AY24" s="86">
        <f t="shared" si="2"/>
        <v>0</v>
      </c>
      <c r="AZ24" s="86">
        <f t="shared" si="2"/>
        <v>0</v>
      </c>
      <c r="BA24" s="86">
        <f t="shared" si="2"/>
        <v>0</v>
      </c>
      <c r="BB24" s="86">
        <f t="shared" si="2"/>
        <v>0</v>
      </c>
      <c r="BC24" s="86">
        <f t="shared" si="2"/>
        <v>0</v>
      </c>
      <c r="BD24" s="84" t="e">
        <f>SUM(#REF!,#REF!,#REF!,#REF!,#REF!)</f>
        <v>#REF!</v>
      </c>
      <c r="BE24" s="84" t="e">
        <f>SUM(#REF!,#REF!,#REF!,#REF!,#REF!)</f>
        <v>#REF!</v>
      </c>
    </row>
    <row r="25" spans="1:57" ht="63" x14ac:dyDescent="0.2">
      <c r="A25" s="82" t="s">
        <v>83</v>
      </c>
      <c r="B25" s="85" t="s">
        <v>84</v>
      </c>
      <c r="C25" s="82" t="s">
        <v>78</v>
      </c>
      <c r="D25" s="86">
        <f t="shared" ref="D25:BC25" si="3">SUM(D73)</f>
        <v>0</v>
      </c>
      <c r="E25" s="86">
        <f t="shared" si="3"/>
        <v>0</v>
      </c>
      <c r="F25" s="86">
        <f t="shared" si="3"/>
        <v>0</v>
      </c>
      <c r="G25" s="86">
        <f t="shared" si="3"/>
        <v>0</v>
      </c>
      <c r="H25" s="86">
        <f t="shared" si="3"/>
        <v>0</v>
      </c>
      <c r="I25" s="86">
        <f t="shared" si="3"/>
        <v>0</v>
      </c>
      <c r="J25" s="86">
        <f t="shared" si="3"/>
        <v>0</v>
      </c>
      <c r="K25" s="86">
        <f t="shared" si="3"/>
        <v>0</v>
      </c>
      <c r="L25" s="86">
        <f t="shared" si="3"/>
        <v>0</v>
      </c>
      <c r="M25" s="86">
        <f t="shared" si="3"/>
        <v>0</v>
      </c>
      <c r="N25" s="86">
        <f t="shared" si="3"/>
        <v>0</v>
      </c>
      <c r="O25" s="86">
        <f t="shared" si="3"/>
        <v>0</v>
      </c>
      <c r="P25" s="86">
        <f t="shared" si="3"/>
        <v>0</v>
      </c>
      <c r="Q25" s="86">
        <f t="shared" si="3"/>
        <v>0</v>
      </c>
      <c r="R25" s="86">
        <f t="shared" si="3"/>
        <v>0</v>
      </c>
      <c r="S25" s="86">
        <f t="shared" si="3"/>
        <v>0</v>
      </c>
      <c r="T25" s="86">
        <f t="shared" si="3"/>
        <v>0</v>
      </c>
      <c r="U25" s="86">
        <f t="shared" si="3"/>
        <v>0</v>
      </c>
      <c r="V25" s="86">
        <f t="shared" si="3"/>
        <v>0</v>
      </c>
      <c r="W25" s="86">
        <f t="shared" si="3"/>
        <v>0</v>
      </c>
      <c r="X25" s="86">
        <f t="shared" si="3"/>
        <v>0</v>
      </c>
      <c r="Y25" s="86">
        <f t="shared" si="3"/>
        <v>0</v>
      </c>
      <c r="Z25" s="86">
        <f t="shared" si="3"/>
        <v>0</v>
      </c>
      <c r="AA25" s="86">
        <f t="shared" si="3"/>
        <v>0</v>
      </c>
      <c r="AB25" s="86">
        <f t="shared" si="3"/>
        <v>0</v>
      </c>
      <c r="AC25" s="86">
        <f t="shared" si="3"/>
        <v>0</v>
      </c>
      <c r="AD25" s="86">
        <f t="shared" si="3"/>
        <v>0</v>
      </c>
      <c r="AE25" s="86">
        <f t="shared" si="3"/>
        <v>0</v>
      </c>
      <c r="AF25" s="86">
        <f t="shared" si="3"/>
        <v>0</v>
      </c>
      <c r="AG25" s="86">
        <f t="shared" si="3"/>
        <v>0</v>
      </c>
      <c r="AH25" s="86">
        <f t="shared" si="3"/>
        <v>0</v>
      </c>
      <c r="AI25" s="86">
        <f t="shared" si="3"/>
        <v>0</v>
      </c>
      <c r="AJ25" s="86">
        <f t="shared" si="3"/>
        <v>0</v>
      </c>
      <c r="AK25" s="86">
        <f t="shared" si="3"/>
        <v>0</v>
      </c>
      <c r="AL25" s="86">
        <f t="shared" si="3"/>
        <v>0</v>
      </c>
      <c r="AM25" s="86">
        <f t="shared" si="3"/>
        <v>0</v>
      </c>
      <c r="AN25" s="86">
        <f t="shared" si="3"/>
        <v>0</v>
      </c>
      <c r="AO25" s="86">
        <f t="shared" si="3"/>
        <v>0</v>
      </c>
      <c r="AP25" s="86">
        <f t="shared" si="3"/>
        <v>0</v>
      </c>
      <c r="AQ25" s="86">
        <f t="shared" si="3"/>
        <v>0</v>
      </c>
      <c r="AR25" s="86">
        <f t="shared" si="3"/>
        <v>0</v>
      </c>
      <c r="AS25" s="86">
        <f t="shared" si="3"/>
        <v>0</v>
      </c>
      <c r="AT25" s="86">
        <f t="shared" si="3"/>
        <v>0</v>
      </c>
      <c r="AU25" s="86">
        <f t="shared" si="3"/>
        <v>0</v>
      </c>
      <c r="AV25" s="86">
        <f t="shared" si="3"/>
        <v>0</v>
      </c>
      <c r="AW25" s="86">
        <f t="shared" si="3"/>
        <v>0</v>
      </c>
      <c r="AX25" s="86">
        <f t="shared" si="3"/>
        <v>0</v>
      </c>
      <c r="AY25" s="86">
        <f t="shared" si="3"/>
        <v>0</v>
      </c>
      <c r="AZ25" s="86">
        <f t="shared" si="3"/>
        <v>0</v>
      </c>
      <c r="BA25" s="86">
        <f t="shared" si="3"/>
        <v>0</v>
      </c>
      <c r="BB25" s="86">
        <f t="shared" si="3"/>
        <v>0</v>
      </c>
      <c r="BC25" s="86">
        <f t="shared" si="3"/>
        <v>0</v>
      </c>
      <c r="BD25" s="84" t="e">
        <f>SUM(#REF!,#REF!,#REF!,#REF!,#REF!)</f>
        <v>#REF!</v>
      </c>
      <c r="BE25" s="84" t="e">
        <f>SUM(#REF!,#REF!,#REF!,#REF!,#REF!)</f>
        <v>#REF!</v>
      </c>
    </row>
    <row r="26" spans="1:57" ht="31.5" x14ac:dyDescent="0.2">
      <c r="A26" s="82" t="s">
        <v>85</v>
      </c>
      <c r="B26" s="85" t="s">
        <v>86</v>
      </c>
      <c r="C26" s="82" t="s">
        <v>78</v>
      </c>
      <c r="D26" s="86">
        <f t="shared" ref="D26:BC26" si="4">SUM(D76)</f>
        <v>57.358064234000004</v>
      </c>
      <c r="E26" s="86">
        <f t="shared" si="4"/>
        <v>14.434505707999996</v>
      </c>
      <c r="F26" s="86">
        <f t="shared" si="4"/>
        <v>1.36015</v>
      </c>
      <c r="G26" s="86">
        <f t="shared" si="4"/>
        <v>11.287602963999998</v>
      </c>
      <c r="H26" s="86">
        <f t="shared" si="4"/>
        <v>1.7867527440000002</v>
      </c>
      <c r="I26" s="86">
        <f t="shared" si="4"/>
        <v>0</v>
      </c>
      <c r="J26" s="86">
        <f t="shared" si="4"/>
        <v>4.4376440659999981</v>
      </c>
      <c r="K26" s="86">
        <f t="shared" si="4"/>
        <v>0.4764500000000001</v>
      </c>
      <c r="L26" s="86">
        <f t="shared" si="4"/>
        <v>3.4634557859999981</v>
      </c>
      <c r="M26" s="86">
        <f t="shared" si="4"/>
        <v>0.49773827999999998</v>
      </c>
      <c r="N26" s="86">
        <f t="shared" si="4"/>
        <v>0</v>
      </c>
      <c r="O26" s="86">
        <f t="shared" si="4"/>
        <v>9.9968616419999989</v>
      </c>
      <c r="P26" s="86">
        <f t="shared" si="4"/>
        <v>0.88369999999999993</v>
      </c>
      <c r="Q26" s="86">
        <f t="shared" si="4"/>
        <v>7.8241471779999987</v>
      </c>
      <c r="R26" s="86">
        <f t="shared" si="4"/>
        <v>1.2890144640000003</v>
      </c>
      <c r="S26" s="86">
        <f t="shared" si="4"/>
        <v>0</v>
      </c>
      <c r="T26" s="86">
        <f t="shared" si="4"/>
        <v>0</v>
      </c>
      <c r="U26" s="86">
        <f t="shared" si="4"/>
        <v>0</v>
      </c>
      <c r="V26" s="86">
        <f t="shared" si="4"/>
        <v>0</v>
      </c>
      <c r="W26" s="86">
        <f t="shared" si="4"/>
        <v>0</v>
      </c>
      <c r="X26" s="86">
        <f t="shared" si="4"/>
        <v>0</v>
      </c>
      <c r="Y26" s="86">
        <f t="shared" si="4"/>
        <v>0</v>
      </c>
      <c r="Z26" s="86">
        <f t="shared" si="4"/>
        <v>0</v>
      </c>
      <c r="AA26" s="86">
        <f t="shared" si="4"/>
        <v>0</v>
      </c>
      <c r="AB26" s="86">
        <f t="shared" si="4"/>
        <v>0</v>
      </c>
      <c r="AC26" s="86">
        <f t="shared" si="4"/>
        <v>0</v>
      </c>
      <c r="AD26" s="86">
        <f t="shared" si="4"/>
        <v>47.798386860000008</v>
      </c>
      <c r="AE26" s="86">
        <f t="shared" si="4"/>
        <v>12.399428089999999</v>
      </c>
      <c r="AF26" s="86">
        <f t="shared" si="4"/>
        <v>1.36015</v>
      </c>
      <c r="AG26" s="86">
        <f t="shared" si="4"/>
        <v>9.5503174699999995</v>
      </c>
      <c r="AH26" s="86">
        <f t="shared" si="4"/>
        <v>1.4889606200000001</v>
      </c>
      <c r="AI26" s="86">
        <f t="shared" si="4"/>
        <v>0</v>
      </c>
      <c r="AJ26" s="86">
        <f t="shared" si="4"/>
        <v>3.8253304499999992</v>
      </c>
      <c r="AK26" s="86">
        <f t="shared" si="4"/>
        <v>0.4764500000000001</v>
      </c>
      <c r="AL26" s="86">
        <f t="shared" si="4"/>
        <v>2.934098549999999</v>
      </c>
      <c r="AM26" s="86">
        <f t="shared" si="4"/>
        <v>0.41478189999999998</v>
      </c>
      <c r="AN26" s="86">
        <f t="shared" si="4"/>
        <v>0</v>
      </c>
      <c r="AO26" s="86">
        <f t="shared" si="4"/>
        <v>8.5740976399999997</v>
      </c>
      <c r="AP26" s="86">
        <f t="shared" si="4"/>
        <v>0.88369999999999993</v>
      </c>
      <c r="AQ26" s="86">
        <f t="shared" si="4"/>
        <v>6.6162189199999997</v>
      </c>
      <c r="AR26" s="86">
        <f t="shared" si="4"/>
        <v>1.0741787200000001</v>
      </c>
      <c r="AS26" s="86">
        <f t="shared" si="4"/>
        <v>0</v>
      </c>
      <c r="AT26" s="86">
        <f t="shared" si="4"/>
        <v>0</v>
      </c>
      <c r="AU26" s="86">
        <f t="shared" si="4"/>
        <v>0</v>
      </c>
      <c r="AV26" s="86">
        <f t="shared" si="4"/>
        <v>0</v>
      </c>
      <c r="AW26" s="86">
        <f t="shared" si="4"/>
        <v>0</v>
      </c>
      <c r="AX26" s="86">
        <f t="shared" si="4"/>
        <v>0</v>
      </c>
      <c r="AY26" s="86">
        <f t="shared" si="4"/>
        <v>0</v>
      </c>
      <c r="AZ26" s="86">
        <f t="shared" si="4"/>
        <v>0</v>
      </c>
      <c r="BA26" s="86">
        <f t="shared" si="4"/>
        <v>0</v>
      </c>
      <c r="BB26" s="86">
        <f t="shared" si="4"/>
        <v>0</v>
      </c>
      <c r="BC26" s="86">
        <f t="shared" si="4"/>
        <v>0</v>
      </c>
      <c r="BD26" s="84" t="e">
        <f>SUM(#REF!,#REF!,#REF!,#REF!,#REF!)</f>
        <v>#REF!</v>
      </c>
      <c r="BE26" s="84" t="e">
        <f>SUM(#REF!,#REF!,#REF!,#REF!,#REF!)</f>
        <v>#REF!</v>
      </c>
    </row>
    <row r="27" spans="1:57" ht="47.25" x14ac:dyDescent="0.2">
      <c r="A27" s="82" t="s">
        <v>87</v>
      </c>
      <c r="B27" s="85" t="s">
        <v>88</v>
      </c>
      <c r="C27" s="82" t="s">
        <v>78</v>
      </c>
      <c r="D27" s="86">
        <f t="shared" ref="D27:BC28" si="5">SUM(D81)</f>
        <v>0</v>
      </c>
      <c r="E27" s="86">
        <f t="shared" si="5"/>
        <v>0</v>
      </c>
      <c r="F27" s="86">
        <f t="shared" si="5"/>
        <v>0</v>
      </c>
      <c r="G27" s="86">
        <f t="shared" si="5"/>
        <v>0</v>
      </c>
      <c r="H27" s="86">
        <f t="shared" si="5"/>
        <v>0</v>
      </c>
      <c r="I27" s="86">
        <f t="shared" si="5"/>
        <v>0</v>
      </c>
      <c r="J27" s="86">
        <f t="shared" si="5"/>
        <v>0</v>
      </c>
      <c r="K27" s="86">
        <f t="shared" si="5"/>
        <v>0</v>
      </c>
      <c r="L27" s="86">
        <f t="shared" si="5"/>
        <v>0</v>
      </c>
      <c r="M27" s="86">
        <f t="shared" si="5"/>
        <v>0</v>
      </c>
      <c r="N27" s="86">
        <f t="shared" si="5"/>
        <v>0</v>
      </c>
      <c r="O27" s="86">
        <f t="shared" si="5"/>
        <v>0</v>
      </c>
      <c r="P27" s="86">
        <f t="shared" si="5"/>
        <v>0</v>
      </c>
      <c r="Q27" s="86">
        <f t="shared" si="5"/>
        <v>0</v>
      </c>
      <c r="R27" s="86">
        <f t="shared" si="5"/>
        <v>0</v>
      </c>
      <c r="S27" s="86">
        <f t="shared" si="5"/>
        <v>0</v>
      </c>
      <c r="T27" s="86">
        <f t="shared" si="5"/>
        <v>0</v>
      </c>
      <c r="U27" s="86">
        <f t="shared" si="5"/>
        <v>0</v>
      </c>
      <c r="V27" s="86">
        <f t="shared" si="5"/>
        <v>0</v>
      </c>
      <c r="W27" s="86">
        <f t="shared" si="5"/>
        <v>0</v>
      </c>
      <c r="X27" s="86">
        <f t="shared" si="5"/>
        <v>0</v>
      </c>
      <c r="Y27" s="86">
        <f t="shared" si="5"/>
        <v>0</v>
      </c>
      <c r="Z27" s="86">
        <f t="shared" si="5"/>
        <v>0</v>
      </c>
      <c r="AA27" s="86">
        <f t="shared" si="5"/>
        <v>0</v>
      </c>
      <c r="AB27" s="86">
        <f t="shared" si="5"/>
        <v>0</v>
      </c>
      <c r="AC27" s="86">
        <f t="shared" si="5"/>
        <v>0</v>
      </c>
      <c r="AD27" s="86">
        <f t="shared" si="5"/>
        <v>0</v>
      </c>
      <c r="AE27" s="86">
        <f t="shared" si="5"/>
        <v>0</v>
      </c>
      <c r="AF27" s="86">
        <f t="shared" si="5"/>
        <v>0</v>
      </c>
      <c r="AG27" s="86">
        <f t="shared" si="5"/>
        <v>0</v>
      </c>
      <c r="AH27" s="86">
        <f t="shared" si="5"/>
        <v>0</v>
      </c>
      <c r="AI27" s="86">
        <f t="shared" si="5"/>
        <v>0</v>
      </c>
      <c r="AJ27" s="86">
        <f t="shared" si="5"/>
        <v>0</v>
      </c>
      <c r="AK27" s="86">
        <f t="shared" si="5"/>
        <v>0</v>
      </c>
      <c r="AL27" s="86">
        <f t="shared" si="5"/>
        <v>0</v>
      </c>
      <c r="AM27" s="86">
        <f t="shared" si="5"/>
        <v>0</v>
      </c>
      <c r="AN27" s="86">
        <f t="shared" si="5"/>
        <v>0</v>
      </c>
      <c r="AO27" s="86">
        <f t="shared" si="5"/>
        <v>0</v>
      </c>
      <c r="AP27" s="86">
        <f t="shared" si="5"/>
        <v>0</v>
      </c>
      <c r="AQ27" s="86">
        <f t="shared" si="5"/>
        <v>0</v>
      </c>
      <c r="AR27" s="86">
        <f t="shared" si="5"/>
        <v>0</v>
      </c>
      <c r="AS27" s="86">
        <f t="shared" si="5"/>
        <v>0</v>
      </c>
      <c r="AT27" s="86">
        <f t="shared" si="5"/>
        <v>0</v>
      </c>
      <c r="AU27" s="86">
        <f t="shared" si="5"/>
        <v>0</v>
      </c>
      <c r="AV27" s="86">
        <f t="shared" si="5"/>
        <v>0</v>
      </c>
      <c r="AW27" s="86">
        <f t="shared" si="5"/>
        <v>0</v>
      </c>
      <c r="AX27" s="86">
        <f t="shared" si="5"/>
        <v>0</v>
      </c>
      <c r="AY27" s="86">
        <f t="shared" si="5"/>
        <v>0</v>
      </c>
      <c r="AZ27" s="86">
        <f t="shared" si="5"/>
        <v>0</v>
      </c>
      <c r="BA27" s="86">
        <f t="shared" si="5"/>
        <v>0</v>
      </c>
      <c r="BB27" s="86">
        <f t="shared" si="5"/>
        <v>0</v>
      </c>
      <c r="BC27" s="86">
        <f t="shared" si="5"/>
        <v>0</v>
      </c>
      <c r="BD27" s="84" t="e">
        <f>SUM(#REF!,#REF!,#REF!,#REF!,#REF!)</f>
        <v>#REF!</v>
      </c>
      <c r="BE27" s="84" t="e">
        <f>SUM(#REF!,#REF!,#REF!,#REF!,#REF!)</f>
        <v>#REF!</v>
      </c>
    </row>
    <row r="28" spans="1:57" ht="15.75" x14ac:dyDescent="0.2">
      <c r="A28" s="82" t="s">
        <v>89</v>
      </c>
      <c r="B28" s="85" t="s">
        <v>90</v>
      </c>
      <c r="C28" s="82" t="s">
        <v>78</v>
      </c>
      <c r="D28" s="86">
        <f t="shared" si="5"/>
        <v>16.370580279999999</v>
      </c>
      <c r="E28" s="86">
        <f t="shared" si="5"/>
        <v>0</v>
      </c>
      <c r="F28" s="86">
        <f t="shared" si="5"/>
        <v>0</v>
      </c>
      <c r="G28" s="86">
        <f t="shared" si="5"/>
        <v>0</v>
      </c>
      <c r="H28" s="86">
        <f t="shared" si="5"/>
        <v>0</v>
      </c>
      <c r="I28" s="86">
        <f t="shared" si="5"/>
        <v>0</v>
      </c>
      <c r="J28" s="86">
        <f t="shared" si="5"/>
        <v>0</v>
      </c>
      <c r="K28" s="86">
        <f t="shared" si="5"/>
        <v>0</v>
      </c>
      <c r="L28" s="86">
        <f t="shared" si="5"/>
        <v>0</v>
      </c>
      <c r="M28" s="86">
        <f t="shared" si="5"/>
        <v>0</v>
      </c>
      <c r="N28" s="86">
        <f t="shared" si="5"/>
        <v>0</v>
      </c>
      <c r="O28" s="86">
        <f t="shared" si="5"/>
        <v>0</v>
      </c>
      <c r="P28" s="86">
        <f t="shared" si="5"/>
        <v>0</v>
      </c>
      <c r="Q28" s="86">
        <f t="shared" si="5"/>
        <v>0</v>
      </c>
      <c r="R28" s="86">
        <f t="shared" si="5"/>
        <v>0</v>
      </c>
      <c r="S28" s="86">
        <f t="shared" si="5"/>
        <v>0</v>
      </c>
      <c r="T28" s="86">
        <f t="shared" si="5"/>
        <v>0</v>
      </c>
      <c r="U28" s="86">
        <f t="shared" si="5"/>
        <v>0</v>
      </c>
      <c r="V28" s="86">
        <f t="shared" si="5"/>
        <v>0</v>
      </c>
      <c r="W28" s="86">
        <f t="shared" si="5"/>
        <v>0</v>
      </c>
      <c r="X28" s="86">
        <f t="shared" si="5"/>
        <v>0</v>
      </c>
      <c r="Y28" s="86">
        <f t="shared" si="5"/>
        <v>0</v>
      </c>
      <c r="Z28" s="86">
        <f t="shared" si="5"/>
        <v>0</v>
      </c>
      <c r="AA28" s="86">
        <f t="shared" si="5"/>
        <v>0</v>
      </c>
      <c r="AB28" s="86">
        <f t="shared" si="5"/>
        <v>0</v>
      </c>
      <c r="AC28" s="86">
        <f t="shared" si="5"/>
        <v>0</v>
      </c>
      <c r="AD28" s="86">
        <f t="shared" si="5"/>
        <v>13.642150229999999</v>
      </c>
      <c r="AE28" s="86">
        <f t="shared" si="5"/>
        <v>0</v>
      </c>
      <c r="AF28" s="86">
        <f t="shared" si="5"/>
        <v>0</v>
      </c>
      <c r="AG28" s="86">
        <f t="shared" si="5"/>
        <v>0</v>
      </c>
      <c r="AH28" s="86">
        <f t="shared" si="5"/>
        <v>0</v>
      </c>
      <c r="AI28" s="86">
        <f t="shared" si="5"/>
        <v>0</v>
      </c>
      <c r="AJ28" s="86">
        <f t="shared" si="5"/>
        <v>0</v>
      </c>
      <c r="AK28" s="86">
        <f t="shared" si="5"/>
        <v>0</v>
      </c>
      <c r="AL28" s="86">
        <f t="shared" si="5"/>
        <v>0</v>
      </c>
      <c r="AM28" s="86">
        <f t="shared" si="5"/>
        <v>0</v>
      </c>
      <c r="AN28" s="86">
        <f t="shared" si="5"/>
        <v>0</v>
      </c>
      <c r="AO28" s="86">
        <f t="shared" si="5"/>
        <v>0</v>
      </c>
      <c r="AP28" s="86">
        <f t="shared" si="5"/>
        <v>0</v>
      </c>
      <c r="AQ28" s="86">
        <f t="shared" si="5"/>
        <v>0</v>
      </c>
      <c r="AR28" s="86">
        <f t="shared" si="5"/>
        <v>0</v>
      </c>
      <c r="AS28" s="86">
        <f t="shared" si="5"/>
        <v>0</v>
      </c>
      <c r="AT28" s="86">
        <f t="shared" si="5"/>
        <v>0</v>
      </c>
      <c r="AU28" s="86">
        <f t="shared" si="5"/>
        <v>0</v>
      </c>
      <c r="AV28" s="86">
        <f t="shared" si="5"/>
        <v>0</v>
      </c>
      <c r="AW28" s="86">
        <f t="shared" si="5"/>
        <v>0</v>
      </c>
      <c r="AX28" s="86">
        <f t="shared" si="5"/>
        <v>0</v>
      </c>
      <c r="AY28" s="86">
        <f t="shared" si="5"/>
        <v>0</v>
      </c>
      <c r="AZ28" s="86">
        <f t="shared" si="5"/>
        <v>0</v>
      </c>
      <c r="BA28" s="86">
        <f t="shared" si="5"/>
        <v>0</v>
      </c>
      <c r="BB28" s="86">
        <f t="shared" si="5"/>
        <v>0</v>
      </c>
      <c r="BC28" s="86">
        <f t="shared" si="5"/>
        <v>0</v>
      </c>
      <c r="BD28" s="84" t="e">
        <f>SUM(#REF!,#REF!,#REF!,#REF!,#REF!)</f>
        <v>#REF!</v>
      </c>
      <c r="BE28" s="84" t="e">
        <f>SUM(#REF!,#REF!,#REF!,#REF!,#REF!)</f>
        <v>#REF!</v>
      </c>
    </row>
    <row r="29" spans="1:57" ht="31.5" x14ac:dyDescent="0.2">
      <c r="A29" s="82" t="s">
        <v>91</v>
      </c>
      <c r="B29" s="85" t="s">
        <v>92</v>
      </c>
      <c r="C29" s="82" t="s">
        <v>78</v>
      </c>
      <c r="D29" s="86">
        <f t="shared" ref="D29:BC29" si="6">SUM(D30,D34,D37,D44)</f>
        <v>0</v>
      </c>
      <c r="E29" s="86">
        <f t="shared" si="6"/>
        <v>0</v>
      </c>
      <c r="F29" s="86">
        <f t="shared" si="6"/>
        <v>0</v>
      </c>
      <c r="G29" s="86">
        <f t="shared" si="6"/>
        <v>0</v>
      </c>
      <c r="H29" s="86">
        <f t="shared" si="6"/>
        <v>0</v>
      </c>
      <c r="I29" s="86">
        <f t="shared" si="6"/>
        <v>0</v>
      </c>
      <c r="J29" s="86">
        <f t="shared" si="6"/>
        <v>0</v>
      </c>
      <c r="K29" s="86">
        <f t="shared" si="6"/>
        <v>0</v>
      </c>
      <c r="L29" s="86">
        <f t="shared" si="6"/>
        <v>0</v>
      </c>
      <c r="M29" s="86">
        <f t="shared" si="6"/>
        <v>0</v>
      </c>
      <c r="N29" s="86">
        <f t="shared" si="6"/>
        <v>0</v>
      </c>
      <c r="O29" s="86">
        <f t="shared" si="6"/>
        <v>0</v>
      </c>
      <c r="P29" s="86">
        <f t="shared" si="6"/>
        <v>0</v>
      </c>
      <c r="Q29" s="86">
        <f t="shared" si="6"/>
        <v>0</v>
      </c>
      <c r="R29" s="86">
        <f t="shared" si="6"/>
        <v>0</v>
      </c>
      <c r="S29" s="86">
        <f t="shared" si="6"/>
        <v>0</v>
      </c>
      <c r="T29" s="86">
        <f t="shared" si="6"/>
        <v>0</v>
      </c>
      <c r="U29" s="86">
        <f t="shared" si="6"/>
        <v>0</v>
      </c>
      <c r="V29" s="86">
        <f t="shared" si="6"/>
        <v>0</v>
      </c>
      <c r="W29" s="86">
        <f t="shared" si="6"/>
        <v>0</v>
      </c>
      <c r="X29" s="86">
        <f t="shared" si="6"/>
        <v>0</v>
      </c>
      <c r="Y29" s="86">
        <f t="shared" si="6"/>
        <v>0</v>
      </c>
      <c r="Z29" s="86">
        <f t="shared" si="6"/>
        <v>0</v>
      </c>
      <c r="AA29" s="86">
        <f t="shared" si="6"/>
        <v>0</v>
      </c>
      <c r="AB29" s="86">
        <f t="shared" si="6"/>
        <v>0</v>
      </c>
      <c r="AC29" s="86">
        <f t="shared" si="6"/>
        <v>0</v>
      </c>
      <c r="AD29" s="86">
        <f t="shared" si="6"/>
        <v>0</v>
      </c>
      <c r="AE29" s="86">
        <f t="shared" si="6"/>
        <v>0</v>
      </c>
      <c r="AF29" s="86">
        <f t="shared" si="6"/>
        <v>0</v>
      </c>
      <c r="AG29" s="86">
        <f t="shared" si="6"/>
        <v>0</v>
      </c>
      <c r="AH29" s="86">
        <f t="shared" si="6"/>
        <v>0</v>
      </c>
      <c r="AI29" s="86">
        <f t="shared" si="6"/>
        <v>0</v>
      </c>
      <c r="AJ29" s="86">
        <f t="shared" si="6"/>
        <v>0</v>
      </c>
      <c r="AK29" s="86">
        <f t="shared" si="6"/>
        <v>0</v>
      </c>
      <c r="AL29" s="86">
        <f t="shared" si="6"/>
        <v>0</v>
      </c>
      <c r="AM29" s="86">
        <f t="shared" si="6"/>
        <v>0</v>
      </c>
      <c r="AN29" s="86">
        <f t="shared" si="6"/>
        <v>0</v>
      </c>
      <c r="AO29" s="86">
        <f t="shared" si="6"/>
        <v>0</v>
      </c>
      <c r="AP29" s="86">
        <f t="shared" si="6"/>
        <v>0</v>
      </c>
      <c r="AQ29" s="86">
        <f t="shared" si="6"/>
        <v>0</v>
      </c>
      <c r="AR29" s="86">
        <f t="shared" si="6"/>
        <v>0</v>
      </c>
      <c r="AS29" s="86">
        <f t="shared" si="6"/>
        <v>0</v>
      </c>
      <c r="AT29" s="86">
        <f t="shared" si="6"/>
        <v>0</v>
      </c>
      <c r="AU29" s="86">
        <f t="shared" si="6"/>
        <v>0</v>
      </c>
      <c r="AV29" s="86">
        <f t="shared" si="6"/>
        <v>0</v>
      </c>
      <c r="AW29" s="86">
        <f t="shared" si="6"/>
        <v>0</v>
      </c>
      <c r="AX29" s="86">
        <f t="shared" si="6"/>
        <v>0</v>
      </c>
      <c r="AY29" s="86">
        <f t="shared" si="6"/>
        <v>0</v>
      </c>
      <c r="AZ29" s="86">
        <f t="shared" si="6"/>
        <v>0</v>
      </c>
      <c r="BA29" s="86">
        <f t="shared" si="6"/>
        <v>0</v>
      </c>
      <c r="BB29" s="86">
        <f t="shared" si="6"/>
        <v>0</v>
      </c>
      <c r="BC29" s="86">
        <f t="shared" si="6"/>
        <v>0</v>
      </c>
      <c r="BD29" s="84" t="e">
        <f>SUM(#REF!,#REF!,#REF!,#REF!,#REF!)</f>
        <v>#REF!</v>
      </c>
      <c r="BE29" s="84" t="e">
        <f>SUM(#REF!,#REF!,#REF!,#REF!,#REF!)</f>
        <v>#REF!</v>
      </c>
    </row>
    <row r="30" spans="1:57" ht="47.25" x14ac:dyDescent="0.2">
      <c r="A30" s="82" t="s">
        <v>93</v>
      </c>
      <c r="B30" s="85" t="s">
        <v>94</v>
      </c>
      <c r="C30" s="82" t="s">
        <v>78</v>
      </c>
      <c r="D30" s="86">
        <f t="shared" ref="D30:BC30" si="7">SUM(D31:D33)</f>
        <v>0</v>
      </c>
      <c r="E30" s="86">
        <f t="shared" si="7"/>
        <v>0</v>
      </c>
      <c r="F30" s="86">
        <f t="shared" si="7"/>
        <v>0</v>
      </c>
      <c r="G30" s="86">
        <f t="shared" si="7"/>
        <v>0</v>
      </c>
      <c r="H30" s="86">
        <f t="shared" si="7"/>
        <v>0</v>
      </c>
      <c r="I30" s="86">
        <f t="shared" si="7"/>
        <v>0</v>
      </c>
      <c r="J30" s="86">
        <f t="shared" si="7"/>
        <v>0</v>
      </c>
      <c r="K30" s="86">
        <f t="shared" si="7"/>
        <v>0</v>
      </c>
      <c r="L30" s="86">
        <f t="shared" si="7"/>
        <v>0</v>
      </c>
      <c r="M30" s="86">
        <f t="shared" si="7"/>
        <v>0</v>
      </c>
      <c r="N30" s="86">
        <f t="shared" si="7"/>
        <v>0</v>
      </c>
      <c r="O30" s="86">
        <f t="shared" si="7"/>
        <v>0</v>
      </c>
      <c r="P30" s="86">
        <f t="shared" si="7"/>
        <v>0</v>
      </c>
      <c r="Q30" s="86">
        <f t="shared" si="7"/>
        <v>0</v>
      </c>
      <c r="R30" s="86">
        <f t="shared" si="7"/>
        <v>0</v>
      </c>
      <c r="S30" s="86">
        <f t="shared" si="7"/>
        <v>0</v>
      </c>
      <c r="T30" s="86">
        <f t="shared" si="7"/>
        <v>0</v>
      </c>
      <c r="U30" s="86">
        <f t="shared" si="7"/>
        <v>0</v>
      </c>
      <c r="V30" s="86">
        <f t="shared" si="7"/>
        <v>0</v>
      </c>
      <c r="W30" s="86">
        <f t="shared" si="7"/>
        <v>0</v>
      </c>
      <c r="X30" s="86">
        <f t="shared" si="7"/>
        <v>0</v>
      </c>
      <c r="Y30" s="86">
        <f t="shared" si="7"/>
        <v>0</v>
      </c>
      <c r="Z30" s="86">
        <f t="shared" si="7"/>
        <v>0</v>
      </c>
      <c r="AA30" s="86">
        <f t="shared" si="7"/>
        <v>0</v>
      </c>
      <c r="AB30" s="86">
        <f t="shared" si="7"/>
        <v>0</v>
      </c>
      <c r="AC30" s="86">
        <f t="shared" si="7"/>
        <v>0</v>
      </c>
      <c r="AD30" s="86">
        <f t="shared" si="7"/>
        <v>0</v>
      </c>
      <c r="AE30" s="86">
        <f t="shared" si="7"/>
        <v>0</v>
      </c>
      <c r="AF30" s="86">
        <f t="shared" si="7"/>
        <v>0</v>
      </c>
      <c r="AG30" s="86">
        <f t="shared" si="7"/>
        <v>0</v>
      </c>
      <c r="AH30" s="86">
        <f t="shared" si="7"/>
        <v>0</v>
      </c>
      <c r="AI30" s="86">
        <f t="shared" si="7"/>
        <v>0</v>
      </c>
      <c r="AJ30" s="86">
        <f t="shared" si="7"/>
        <v>0</v>
      </c>
      <c r="AK30" s="86">
        <f t="shared" si="7"/>
        <v>0</v>
      </c>
      <c r="AL30" s="86">
        <f t="shared" si="7"/>
        <v>0</v>
      </c>
      <c r="AM30" s="86">
        <f t="shared" si="7"/>
        <v>0</v>
      </c>
      <c r="AN30" s="86">
        <f t="shared" si="7"/>
        <v>0</v>
      </c>
      <c r="AO30" s="86">
        <f t="shared" si="7"/>
        <v>0</v>
      </c>
      <c r="AP30" s="86">
        <f t="shared" si="7"/>
        <v>0</v>
      </c>
      <c r="AQ30" s="86">
        <f t="shared" si="7"/>
        <v>0</v>
      </c>
      <c r="AR30" s="86">
        <f t="shared" si="7"/>
        <v>0</v>
      </c>
      <c r="AS30" s="86">
        <f t="shared" si="7"/>
        <v>0</v>
      </c>
      <c r="AT30" s="86">
        <f t="shared" si="7"/>
        <v>0</v>
      </c>
      <c r="AU30" s="86">
        <f t="shared" si="7"/>
        <v>0</v>
      </c>
      <c r="AV30" s="86">
        <f t="shared" si="7"/>
        <v>0</v>
      </c>
      <c r="AW30" s="86">
        <f t="shared" si="7"/>
        <v>0</v>
      </c>
      <c r="AX30" s="86">
        <f t="shared" si="7"/>
        <v>0</v>
      </c>
      <c r="AY30" s="86">
        <f t="shared" si="7"/>
        <v>0</v>
      </c>
      <c r="AZ30" s="86">
        <f t="shared" si="7"/>
        <v>0</v>
      </c>
      <c r="BA30" s="86">
        <f t="shared" si="7"/>
        <v>0</v>
      </c>
      <c r="BB30" s="86">
        <f t="shared" si="7"/>
        <v>0</v>
      </c>
      <c r="BC30" s="86">
        <f t="shared" si="7"/>
        <v>0</v>
      </c>
      <c r="BD30" s="84" t="e">
        <f>SUM(#REF!,#REF!,#REF!,#REF!,#REF!)</f>
        <v>#REF!</v>
      </c>
      <c r="BE30" s="84" t="e">
        <f>SUM(#REF!,#REF!,#REF!,#REF!,#REF!)</f>
        <v>#REF!</v>
      </c>
    </row>
    <row r="31" spans="1:57" ht="78.75" x14ac:dyDescent="0.2">
      <c r="A31" s="82" t="s">
        <v>95</v>
      </c>
      <c r="B31" s="85" t="s">
        <v>96</v>
      </c>
      <c r="C31" s="82" t="s">
        <v>78</v>
      </c>
      <c r="D31" s="86">
        <v>0</v>
      </c>
      <c r="E31" s="86">
        <v>0</v>
      </c>
      <c r="F31" s="86">
        <v>0</v>
      </c>
      <c r="G31" s="86">
        <v>0</v>
      </c>
      <c r="H31" s="86">
        <v>0</v>
      </c>
      <c r="I31" s="86">
        <v>0</v>
      </c>
      <c r="J31" s="86">
        <v>0</v>
      </c>
      <c r="K31" s="86">
        <v>0</v>
      </c>
      <c r="L31" s="86">
        <v>0</v>
      </c>
      <c r="M31" s="86">
        <v>0</v>
      </c>
      <c r="N31" s="86">
        <v>0</v>
      </c>
      <c r="O31" s="86">
        <v>0</v>
      </c>
      <c r="P31" s="86">
        <v>0</v>
      </c>
      <c r="Q31" s="86">
        <v>0</v>
      </c>
      <c r="R31" s="86">
        <v>0</v>
      </c>
      <c r="S31" s="86">
        <v>0</v>
      </c>
      <c r="T31" s="86">
        <v>0</v>
      </c>
      <c r="U31" s="86">
        <v>0</v>
      </c>
      <c r="V31" s="86">
        <v>0</v>
      </c>
      <c r="W31" s="86">
        <v>0</v>
      </c>
      <c r="X31" s="86">
        <v>0</v>
      </c>
      <c r="Y31" s="86">
        <v>0</v>
      </c>
      <c r="Z31" s="86">
        <v>0</v>
      </c>
      <c r="AA31" s="86">
        <v>0</v>
      </c>
      <c r="AB31" s="86">
        <v>0</v>
      </c>
      <c r="AC31" s="86">
        <v>0</v>
      </c>
      <c r="AD31" s="86">
        <v>0</v>
      </c>
      <c r="AE31" s="86">
        <v>0</v>
      </c>
      <c r="AF31" s="86">
        <v>0</v>
      </c>
      <c r="AG31" s="86">
        <v>0</v>
      </c>
      <c r="AH31" s="86">
        <v>0</v>
      </c>
      <c r="AI31" s="86">
        <v>0</v>
      </c>
      <c r="AJ31" s="86">
        <v>0</v>
      </c>
      <c r="AK31" s="86">
        <v>0</v>
      </c>
      <c r="AL31" s="86">
        <v>0</v>
      </c>
      <c r="AM31" s="86">
        <v>0</v>
      </c>
      <c r="AN31" s="86">
        <v>0</v>
      </c>
      <c r="AO31" s="86">
        <v>0</v>
      </c>
      <c r="AP31" s="86">
        <v>0</v>
      </c>
      <c r="AQ31" s="86">
        <v>0</v>
      </c>
      <c r="AR31" s="86">
        <v>0</v>
      </c>
      <c r="AS31" s="86">
        <v>0</v>
      </c>
      <c r="AT31" s="86">
        <v>0</v>
      </c>
      <c r="AU31" s="86">
        <v>0</v>
      </c>
      <c r="AV31" s="86">
        <v>0</v>
      </c>
      <c r="AW31" s="86">
        <v>0</v>
      </c>
      <c r="AX31" s="86">
        <v>0</v>
      </c>
      <c r="AY31" s="86">
        <v>0</v>
      </c>
      <c r="AZ31" s="86">
        <v>0</v>
      </c>
      <c r="BA31" s="86">
        <v>0</v>
      </c>
      <c r="BB31" s="86">
        <v>0</v>
      </c>
      <c r="BC31" s="86">
        <v>0</v>
      </c>
      <c r="BD31" s="84" t="e">
        <f>SUM(#REF!,#REF!,#REF!,#REF!,#REF!)</f>
        <v>#REF!</v>
      </c>
      <c r="BE31" s="84" t="e">
        <f>SUM(#REF!,#REF!,#REF!,#REF!,#REF!)</f>
        <v>#REF!</v>
      </c>
    </row>
    <row r="32" spans="1:57" ht="78.75" x14ac:dyDescent="0.2">
      <c r="A32" s="82" t="s">
        <v>97</v>
      </c>
      <c r="B32" s="85" t="s">
        <v>98</v>
      </c>
      <c r="C32" s="82" t="s">
        <v>78</v>
      </c>
      <c r="D32" s="86">
        <v>0</v>
      </c>
      <c r="E32" s="86">
        <v>0</v>
      </c>
      <c r="F32" s="86">
        <v>0</v>
      </c>
      <c r="G32" s="86">
        <v>0</v>
      </c>
      <c r="H32" s="86">
        <v>0</v>
      </c>
      <c r="I32" s="86">
        <v>0</v>
      </c>
      <c r="J32" s="86">
        <v>0</v>
      </c>
      <c r="K32" s="86">
        <v>0</v>
      </c>
      <c r="L32" s="86">
        <v>0</v>
      </c>
      <c r="M32" s="86">
        <v>0</v>
      </c>
      <c r="N32" s="86">
        <v>0</v>
      </c>
      <c r="O32" s="86">
        <v>0</v>
      </c>
      <c r="P32" s="86">
        <v>0</v>
      </c>
      <c r="Q32" s="86">
        <v>0</v>
      </c>
      <c r="R32" s="86">
        <v>0</v>
      </c>
      <c r="S32" s="86">
        <v>0</v>
      </c>
      <c r="T32" s="86">
        <v>0</v>
      </c>
      <c r="U32" s="86">
        <v>0</v>
      </c>
      <c r="V32" s="86">
        <v>0</v>
      </c>
      <c r="W32" s="86">
        <v>0</v>
      </c>
      <c r="X32" s="86">
        <v>0</v>
      </c>
      <c r="Y32" s="86">
        <v>0</v>
      </c>
      <c r="Z32" s="86">
        <v>0</v>
      </c>
      <c r="AA32" s="86">
        <v>0</v>
      </c>
      <c r="AB32" s="86">
        <v>0</v>
      </c>
      <c r="AC32" s="86">
        <v>0</v>
      </c>
      <c r="AD32" s="86">
        <v>0</v>
      </c>
      <c r="AE32" s="86">
        <v>0</v>
      </c>
      <c r="AF32" s="86">
        <v>0</v>
      </c>
      <c r="AG32" s="86">
        <v>0</v>
      </c>
      <c r="AH32" s="86">
        <v>0</v>
      </c>
      <c r="AI32" s="86">
        <v>0</v>
      </c>
      <c r="AJ32" s="86">
        <v>0</v>
      </c>
      <c r="AK32" s="86">
        <v>0</v>
      </c>
      <c r="AL32" s="86">
        <v>0</v>
      </c>
      <c r="AM32" s="86">
        <v>0</v>
      </c>
      <c r="AN32" s="86">
        <v>0</v>
      </c>
      <c r="AO32" s="86">
        <v>0</v>
      </c>
      <c r="AP32" s="86">
        <v>0</v>
      </c>
      <c r="AQ32" s="86">
        <v>0</v>
      </c>
      <c r="AR32" s="86">
        <v>0</v>
      </c>
      <c r="AS32" s="86">
        <v>0</v>
      </c>
      <c r="AT32" s="86">
        <v>0</v>
      </c>
      <c r="AU32" s="86">
        <v>0</v>
      </c>
      <c r="AV32" s="86">
        <v>0</v>
      </c>
      <c r="AW32" s="86">
        <v>0</v>
      </c>
      <c r="AX32" s="86">
        <v>0</v>
      </c>
      <c r="AY32" s="86">
        <v>0</v>
      </c>
      <c r="AZ32" s="86">
        <v>0</v>
      </c>
      <c r="BA32" s="86">
        <v>0</v>
      </c>
      <c r="BB32" s="86">
        <v>0</v>
      </c>
      <c r="BC32" s="86">
        <v>0</v>
      </c>
      <c r="BD32" s="84" t="e">
        <f>SUM(#REF!,#REF!,#REF!,#REF!,#REF!)</f>
        <v>#REF!</v>
      </c>
      <c r="BE32" s="84" t="e">
        <f>SUM(#REF!,#REF!,#REF!,#REF!,#REF!)</f>
        <v>#REF!</v>
      </c>
    </row>
    <row r="33" spans="1:57" ht="63" x14ac:dyDescent="0.2">
      <c r="A33" s="82" t="s">
        <v>99</v>
      </c>
      <c r="B33" s="85" t="s">
        <v>100</v>
      </c>
      <c r="C33" s="82" t="s">
        <v>78</v>
      </c>
      <c r="D33" s="86">
        <v>0</v>
      </c>
      <c r="E33" s="86">
        <v>0</v>
      </c>
      <c r="F33" s="86">
        <v>0</v>
      </c>
      <c r="G33" s="86">
        <v>0</v>
      </c>
      <c r="H33" s="86">
        <v>0</v>
      </c>
      <c r="I33" s="86">
        <v>0</v>
      </c>
      <c r="J33" s="86">
        <v>0</v>
      </c>
      <c r="K33" s="86">
        <v>0</v>
      </c>
      <c r="L33" s="86">
        <v>0</v>
      </c>
      <c r="M33" s="86">
        <v>0</v>
      </c>
      <c r="N33" s="86">
        <v>0</v>
      </c>
      <c r="O33" s="86">
        <v>0</v>
      </c>
      <c r="P33" s="86">
        <v>0</v>
      </c>
      <c r="Q33" s="86">
        <v>0</v>
      </c>
      <c r="R33" s="86">
        <v>0</v>
      </c>
      <c r="S33" s="86">
        <v>0</v>
      </c>
      <c r="T33" s="86">
        <v>0</v>
      </c>
      <c r="U33" s="86">
        <v>0</v>
      </c>
      <c r="V33" s="86">
        <v>0</v>
      </c>
      <c r="W33" s="86">
        <v>0</v>
      </c>
      <c r="X33" s="86">
        <v>0</v>
      </c>
      <c r="Y33" s="86">
        <v>0</v>
      </c>
      <c r="Z33" s="86">
        <v>0</v>
      </c>
      <c r="AA33" s="86">
        <v>0</v>
      </c>
      <c r="AB33" s="86">
        <v>0</v>
      </c>
      <c r="AC33" s="86">
        <v>0</v>
      </c>
      <c r="AD33" s="86">
        <v>0</v>
      </c>
      <c r="AE33" s="86">
        <v>0</v>
      </c>
      <c r="AF33" s="86">
        <v>0</v>
      </c>
      <c r="AG33" s="86">
        <v>0</v>
      </c>
      <c r="AH33" s="86">
        <v>0</v>
      </c>
      <c r="AI33" s="86">
        <v>0</v>
      </c>
      <c r="AJ33" s="86">
        <v>0</v>
      </c>
      <c r="AK33" s="86">
        <v>0</v>
      </c>
      <c r="AL33" s="86">
        <v>0</v>
      </c>
      <c r="AM33" s="86">
        <v>0</v>
      </c>
      <c r="AN33" s="86">
        <v>0</v>
      </c>
      <c r="AO33" s="86">
        <v>0</v>
      </c>
      <c r="AP33" s="86">
        <v>0</v>
      </c>
      <c r="AQ33" s="86">
        <v>0</v>
      </c>
      <c r="AR33" s="86">
        <v>0</v>
      </c>
      <c r="AS33" s="86">
        <v>0</v>
      </c>
      <c r="AT33" s="86">
        <v>0</v>
      </c>
      <c r="AU33" s="86">
        <v>0</v>
      </c>
      <c r="AV33" s="86">
        <v>0</v>
      </c>
      <c r="AW33" s="86">
        <v>0</v>
      </c>
      <c r="AX33" s="86">
        <v>0</v>
      </c>
      <c r="AY33" s="86">
        <v>0</v>
      </c>
      <c r="AZ33" s="86">
        <v>0</v>
      </c>
      <c r="BA33" s="86">
        <v>0</v>
      </c>
      <c r="BB33" s="86">
        <v>0</v>
      </c>
      <c r="BC33" s="86">
        <v>0</v>
      </c>
      <c r="BD33" s="84" t="e">
        <f>SUM(#REF!,#REF!,#REF!,#REF!,#REF!)</f>
        <v>#REF!</v>
      </c>
      <c r="BE33" s="84" t="e">
        <f>SUM(#REF!,#REF!,#REF!,#REF!,#REF!)</f>
        <v>#REF!</v>
      </c>
    </row>
    <row r="34" spans="1:57" ht="47.25" x14ac:dyDescent="0.2">
      <c r="A34" s="82" t="s">
        <v>101</v>
      </c>
      <c r="B34" s="85" t="s">
        <v>102</v>
      </c>
      <c r="C34" s="82" t="s">
        <v>78</v>
      </c>
      <c r="D34" s="86">
        <f t="shared" ref="D34:BC34" si="8">SUM(D35:D36)</f>
        <v>0</v>
      </c>
      <c r="E34" s="86">
        <f t="shared" si="8"/>
        <v>0</v>
      </c>
      <c r="F34" s="86">
        <f t="shared" si="8"/>
        <v>0</v>
      </c>
      <c r="G34" s="86">
        <f t="shared" si="8"/>
        <v>0</v>
      </c>
      <c r="H34" s="86">
        <f t="shared" si="8"/>
        <v>0</v>
      </c>
      <c r="I34" s="86">
        <f t="shared" si="8"/>
        <v>0</v>
      </c>
      <c r="J34" s="86">
        <f t="shared" si="8"/>
        <v>0</v>
      </c>
      <c r="K34" s="86">
        <f t="shared" si="8"/>
        <v>0</v>
      </c>
      <c r="L34" s="86">
        <f t="shared" si="8"/>
        <v>0</v>
      </c>
      <c r="M34" s="86">
        <f t="shared" si="8"/>
        <v>0</v>
      </c>
      <c r="N34" s="86">
        <f t="shared" si="8"/>
        <v>0</v>
      </c>
      <c r="O34" s="86">
        <f t="shared" si="8"/>
        <v>0</v>
      </c>
      <c r="P34" s="86">
        <f t="shared" si="8"/>
        <v>0</v>
      </c>
      <c r="Q34" s="86">
        <f t="shared" si="8"/>
        <v>0</v>
      </c>
      <c r="R34" s="86">
        <f t="shared" si="8"/>
        <v>0</v>
      </c>
      <c r="S34" s="86">
        <f t="shared" si="8"/>
        <v>0</v>
      </c>
      <c r="T34" s="86">
        <f t="shared" si="8"/>
        <v>0</v>
      </c>
      <c r="U34" s="86">
        <f t="shared" si="8"/>
        <v>0</v>
      </c>
      <c r="V34" s="86">
        <f t="shared" si="8"/>
        <v>0</v>
      </c>
      <c r="W34" s="86">
        <f t="shared" si="8"/>
        <v>0</v>
      </c>
      <c r="X34" s="86">
        <f t="shared" si="8"/>
        <v>0</v>
      </c>
      <c r="Y34" s="86">
        <f t="shared" si="8"/>
        <v>0</v>
      </c>
      <c r="Z34" s="86">
        <f t="shared" si="8"/>
        <v>0</v>
      </c>
      <c r="AA34" s="86">
        <f t="shared" si="8"/>
        <v>0</v>
      </c>
      <c r="AB34" s="86">
        <f t="shared" si="8"/>
        <v>0</v>
      </c>
      <c r="AC34" s="86">
        <f t="shared" si="8"/>
        <v>0</v>
      </c>
      <c r="AD34" s="86">
        <f t="shared" si="8"/>
        <v>0</v>
      </c>
      <c r="AE34" s="86">
        <f t="shared" si="8"/>
        <v>0</v>
      </c>
      <c r="AF34" s="86">
        <f t="shared" si="8"/>
        <v>0</v>
      </c>
      <c r="AG34" s="86">
        <f t="shared" si="8"/>
        <v>0</v>
      </c>
      <c r="AH34" s="86">
        <f t="shared" si="8"/>
        <v>0</v>
      </c>
      <c r="AI34" s="86">
        <f t="shared" si="8"/>
        <v>0</v>
      </c>
      <c r="AJ34" s="86">
        <f t="shared" si="8"/>
        <v>0</v>
      </c>
      <c r="AK34" s="86">
        <f t="shared" si="8"/>
        <v>0</v>
      </c>
      <c r="AL34" s="86">
        <f t="shared" si="8"/>
        <v>0</v>
      </c>
      <c r="AM34" s="86">
        <f t="shared" si="8"/>
        <v>0</v>
      </c>
      <c r="AN34" s="86">
        <f t="shared" si="8"/>
        <v>0</v>
      </c>
      <c r="AO34" s="86">
        <f t="shared" si="8"/>
        <v>0</v>
      </c>
      <c r="AP34" s="86">
        <f t="shared" si="8"/>
        <v>0</v>
      </c>
      <c r="AQ34" s="86">
        <f t="shared" si="8"/>
        <v>0</v>
      </c>
      <c r="AR34" s="86">
        <f t="shared" si="8"/>
        <v>0</v>
      </c>
      <c r="AS34" s="86">
        <f t="shared" si="8"/>
        <v>0</v>
      </c>
      <c r="AT34" s="86">
        <f t="shared" si="8"/>
        <v>0</v>
      </c>
      <c r="AU34" s="86">
        <f t="shared" si="8"/>
        <v>0</v>
      </c>
      <c r="AV34" s="86">
        <f t="shared" si="8"/>
        <v>0</v>
      </c>
      <c r="AW34" s="86">
        <f t="shared" si="8"/>
        <v>0</v>
      </c>
      <c r="AX34" s="86">
        <f t="shared" si="8"/>
        <v>0</v>
      </c>
      <c r="AY34" s="86">
        <f t="shared" si="8"/>
        <v>0</v>
      </c>
      <c r="AZ34" s="86">
        <f t="shared" si="8"/>
        <v>0</v>
      </c>
      <c r="BA34" s="86">
        <f t="shared" si="8"/>
        <v>0</v>
      </c>
      <c r="BB34" s="86">
        <f t="shared" si="8"/>
        <v>0</v>
      </c>
      <c r="BC34" s="86">
        <f t="shared" si="8"/>
        <v>0</v>
      </c>
      <c r="BD34" s="84" t="e">
        <f>SUM(#REF!,#REF!,#REF!,#REF!,#REF!)</f>
        <v>#REF!</v>
      </c>
      <c r="BE34" s="84" t="e">
        <f>SUM(#REF!,#REF!,#REF!,#REF!,#REF!)</f>
        <v>#REF!</v>
      </c>
    </row>
    <row r="35" spans="1:57" ht="78.75" x14ac:dyDescent="0.2">
      <c r="A35" s="82" t="s">
        <v>103</v>
      </c>
      <c r="B35" s="85" t="s">
        <v>104</v>
      </c>
      <c r="C35" s="82" t="s">
        <v>78</v>
      </c>
      <c r="D35" s="86">
        <v>0</v>
      </c>
      <c r="E35" s="86">
        <v>0</v>
      </c>
      <c r="F35" s="86">
        <v>0</v>
      </c>
      <c r="G35" s="86">
        <v>0</v>
      </c>
      <c r="H35" s="86">
        <v>0</v>
      </c>
      <c r="I35" s="86">
        <v>0</v>
      </c>
      <c r="J35" s="86">
        <v>0</v>
      </c>
      <c r="K35" s="86">
        <v>0</v>
      </c>
      <c r="L35" s="86">
        <v>0</v>
      </c>
      <c r="M35" s="86">
        <v>0</v>
      </c>
      <c r="N35" s="86">
        <v>0</v>
      </c>
      <c r="O35" s="86">
        <v>0</v>
      </c>
      <c r="P35" s="86">
        <v>0</v>
      </c>
      <c r="Q35" s="86">
        <v>0</v>
      </c>
      <c r="R35" s="86">
        <v>0</v>
      </c>
      <c r="S35" s="86">
        <v>0</v>
      </c>
      <c r="T35" s="86">
        <v>0</v>
      </c>
      <c r="U35" s="86">
        <v>0</v>
      </c>
      <c r="V35" s="86">
        <v>0</v>
      </c>
      <c r="W35" s="86">
        <v>0</v>
      </c>
      <c r="X35" s="86">
        <v>0</v>
      </c>
      <c r="Y35" s="86">
        <v>0</v>
      </c>
      <c r="Z35" s="86">
        <v>0</v>
      </c>
      <c r="AA35" s="86">
        <v>0</v>
      </c>
      <c r="AB35" s="86">
        <v>0</v>
      </c>
      <c r="AC35" s="86">
        <v>0</v>
      </c>
      <c r="AD35" s="86">
        <v>0</v>
      </c>
      <c r="AE35" s="86">
        <v>0</v>
      </c>
      <c r="AF35" s="86">
        <v>0</v>
      </c>
      <c r="AG35" s="86">
        <v>0</v>
      </c>
      <c r="AH35" s="86">
        <v>0</v>
      </c>
      <c r="AI35" s="86">
        <v>0</v>
      </c>
      <c r="AJ35" s="86">
        <v>0</v>
      </c>
      <c r="AK35" s="86">
        <v>0</v>
      </c>
      <c r="AL35" s="86">
        <v>0</v>
      </c>
      <c r="AM35" s="86">
        <v>0</v>
      </c>
      <c r="AN35" s="86">
        <v>0</v>
      </c>
      <c r="AO35" s="86">
        <v>0</v>
      </c>
      <c r="AP35" s="86">
        <v>0</v>
      </c>
      <c r="AQ35" s="86">
        <v>0</v>
      </c>
      <c r="AR35" s="86">
        <v>0</v>
      </c>
      <c r="AS35" s="86">
        <v>0</v>
      </c>
      <c r="AT35" s="86">
        <v>0</v>
      </c>
      <c r="AU35" s="86">
        <v>0</v>
      </c>
      <c r="AV35" s="86">
        <v>0</v>
      </c>
      <c r="AW35" s="86">
        <v>0</v>
      </c>
      <c r="AX35" s="86">
        <v>0</v>
      </c>
      <c r="AY35" s="86">
        <v>0</v>
      </c>
      <c r="AZ35" s="86">
        <v>0</v>
      </c>
      <c r="BA35" s="86">
        <v>0</v>
      </c>
      <c r="BB35" s="86">
        <v>0</v>
      </c>
      <c r="BC35" s="86">
        <v>0</v>
      </c>
      <c r="BD35" s="84" t="e">
        <f>SUM(#REF!,#REF!,#REF!,#REF!,#REF!)</f>
        <v>#REF!</v>
      </c>
      <c r="BE35" s="84" t="e">
        <f>SUM(#REF!,#REF!,#REF!,#REF!,#REF!)</f>
        <v>#REF!</v>
      </c>
    </row>
    <row r="36" spans="1:57" ht="47.25" x14ac:dyDescent="0.2">
      <c r="A36" s="82" t="s">
        <v>105</v>
      </c>
      <c r="B36" s="85" t="s">
        <v>106</v>
      </c>
      <c r="C36" s="82" t="s">
        <v>78</v>
      </c>
      <c r="D36" s="86">
        <v>0</v>
      </c>
      <c r="E36" s="86">
        <v>0</v>
      </c>
      <c r="F36" s="86">
        <v>0</v>
      </c>
      <c r="G36" s="86">
        <v>0</v>
      </c>
      <c r="H36" s="86">
        <v>0</v>
      </c>
      <c r="I36" s="86">
        <v>0</v>
      </c>
      <c r="J36" s="86">
        <v>0</v>
      </c>
      <c r="K36" s="86">
        <v>0</v>
      </c>
      <c r="L36" s="86">
        <v>0</v>
      </c>
      <c r="M36" s="86">
        <v>0</v>
      </c>
      <c r="N36" s="86">
        <v>0</v>
      </c>
      <c r="O36" s="86">
        <v>0</v>
      </c>
      <c r="P36" s="86">
        <v>0</v>
      </c>
      <c r="Q36" s="86">
        <v>0</v>
      </c>
      <c r="R36" s="86">
        <v>0</v>
      </c>
      <c r="S36" s="86">
        <v>0</v>
      </c>
      <c r="T36" s="86">
        <v>0</v>
      </c>
      <c r="U36" s="86">
        <v>0</v>
      </c>
      <c r="V36" s="86">
        <v>0</v>
      </c>
      <c r="W36" s="86">
        <v>0</v>
      </c>
      <c r="X36" s="86">
        <v>0</v>
      </c>
      <c r="Y36" s="86">
        <v>0</v>
      </c>
      <c r="Z36" s="86">
        <v>0</v>
      </c>
      <c r="AA36" s="86">
        <v>0</v>
      </c>
      <c r="AB36" s="86">
        <v>0</v>
      </c>
      <c r="AC36" s="86">
        <v>0</v>
      </c>
      <c r="AD36" s="86">
        <v>0</v>
      </c>
      <c r="AE36" s="86">
        <v>0</v>
      </c>
      <c r="AF36" s="86">
        <v>0</v>
      </c>
      <c r="AG36" s="86">
        <v>0</v>
      </c>
      <c r="AH36" s="86">
        <v>0</v>
      </c>
      <c r="AI36" s="86">
        <v>0</v>
      </c>
      <c r="AJ36" s="86">
        <v>0</v>
      </c>
      <c r="AK36" s="86">
        <v>0</v>
      </c>
      <c r="AL36" s="86">
        <v>0</v>
      </c>
      <c r="AM36" s="86">
        <v>0</v>
      </c>
      <c r="AN36" s="86">
        <v>0</v>
      </c>
      <c r="AO36" s="86">
        <v>0</v>
      </c>
      <c r="AP36" s="86">
        <v>0</v>
      </c>
      <c r="AQ36" s="86">
        <v>0</v>
      </c>
      <c r="AR36" s="86">
        <v>0</v>
      </c>
      <c r="AS36" s="86">
        <v>0</v>
      </c>
      <c r="AT36" s="86">
        <v>0</v>
      </c>
      <c r="AU36" s="86">
        <v>0</v>
      </c>
      <c r="AV36" s="86">
        <v>0</v>
      </c>
      <c r="AW36" s="86">
        <v>0</v>
      </c>
      <c r="AX36" s="86">
        <v>0</v>
      </c>
      <c r="AY36" s="86">
        <v>0</v>
      </c>
      <c r="AZ36" s="86">
        <v>0</v>
      </c>
      <c r="BA36" s="86">
        <v>0</v>
      </c>
      <c r="BB36" s="86">
        <v>0</v>
      </c>
      <c r="BC36" s="86">
        <v>0</v>
      </c>
      <c r="BD36" s="84" t="e">
        <f>SUM(#REF!,#REF!,#REF!,#REF!,#REF!)</f>
        <v>#REF!</v>
      </c>
      <c r="BE36" s="84" t="e">
        <f>SUM(#REF!,#REF!,#REF!,#REF!,#REF!)</f>
        <v>#REF!</v>
      </c>
    </row>
    <row r="37" spans="1:57" ht="63" x14ac:dyDescent="0.2">
      <c r="A37" s="82" t="s">
        <v>107</v>
      </c>
      <c r="B37" s="85" t="s">
        <v>108</v>
      </c>
      <c r="C37" s="82" t="s">
        <v>78</v>
      </c>
      <c r="D37" s="86">
        <f t="shared" ref="D37:BC37" si="9">SUM(D38:D43)</f>
        <v>0</v>
      </c>
      <c r="E37" s="86">
        <f t="shared" si="9"/>
        <v>0</v>
      </c>
      <c r="F37" s="86">
        <f t="shared" si="9"/>
        <v>0</v>
      </c>
      <c r="G37" s="86">
        <f t="shared" si="9"/>
        <v>0</v>
      </c>
      <c r="H37" s="86">
        <f t="shared" si="9"/>
        <v>0</v>
      </c>
      <c r="I37" s="86">
        <f t="shared" si="9"/>
        <v>0</v>
      </c>
      <c r="J37" s="86">
        <f t="shared" si="9"/>
        <v>0</v>
      </c>
      <c r="K37" s="86">
        <f t="shared" si="9"/>
        <v>0</v>
      </c>
      <c r="L37" s="86">
        <f t="shared" si="9"/>
        <v>0</v>
      </c>
      <c r="M37" s="86">
        <f t="shared" si="9"/>
        <v>0</v>
      </c>
      <c r="N37" s="86">
        <f t="shared" si="9"/>
        <v>0</v>
      </c>
      <c r="O37" s="86">
        <f t="shared" si="9"/>
        <v>0</v>
      </c>
      <c r="P37" s="86">
        <f t="shared" si="9"/>
        <v>0</v>
      </c>
      <c r="Q37" s="86">
        <f t="shared" si="9"/>
        <v>0</v>
      </c>
      <c r="R37" s="86">
        <f t="shared" si="9"/>
        <v>0</v>
      </c>
      <c r="S37" s="86">
        <f t="shared" si="9"/>
        <v>0</v>
      </c>
      <c r="T37" s="86">
        <f t="shared" si="9"/>
        <v>0</v>
      </c>
      <c r="U37" s="86">
        <f t="shared" si="9"/>
        <v>0</v>
      </c>
      <c r="V37" s="86">
        <f t="shared" si="9"/>
        <v>0</v>
      </c>
      <c r="W37" s="86">
        <f t="shared" si="9"/>
        <v>0</v>
      </c>
      <c r="X37" s="86">
        <f t="shared" si="9"/>
        <v>0</v>
      </c>
      <c r="Y37" s="86">
        <f t="shared" si="9"/>
        <v>0</v>
      </c>
      <c r="Z37" s="86">
        <f t="shared" si="9"/>
        <v>0</v>
      </c>
      <c r="AA37" s="86">
        <f t="shared" si="9"/>
        <v>0</v>
      </c>
      <c r="AB37" s="86">
        <f t="shared" si="9"/>
        <v>0</v>
      </c>
      <c r="AC37" s="86">
        <f t="shared" si="9"/>
        <v>0</v>
      </c>
      <c r="AD37" s="86">
        <f t="shared" si="9"/>
        <v>0</v>
      </c>
      <c r="AE37" s="86">
        <f t="shared" si="9"/>
        <v>0</v>
      </c>
      <c r="AF37" s="86">
        <f t="shared" si="9"/>
        <v>0</v>
      </c>
      <c r="AG37" s="86">
        <f t="shared" si="9"/>
        <v>0</v>
      </c>
      <c r="AH37" s="86">
        <f t="shared" si="9"/>
        <v>0</v>
      </c>
      <c r="AI37" s="86">
        <f t="shared" si="9"/>
        <v>0</v>
      </c>
      <c r="AJ37" s="86">
        <f t="shared" si="9"/>
        <v>0</v>
      </c>
      <c r="AK37" s="86">
        <f t="shared" si="9"/>
        <v>0</v>
      </c>
      <c r="AL37" s="86">
        <f t="shared" si="9"/>
        <v>0</v>
      </c>
      <c r="AM37" s="86">
        <f t="shared" si="9"/>
        <v>0</v>
      </c>
      <c r="AN37" s="86">
        <f t="shared" si="9"/>
        <v>0</v>
      </c>
      <c r="AO37" s="86">
        <f t="shared" si="9"/>
        <v>0</v>
      </c>
      <c r="AP37" s="86">
        <f t="shared" si="9"/>
        <v>0</v>
      </c>
      <c r="AQ37" s="86">
        <f t="shared" si="9"/>
        <v>0</v>
      </c>
      <c r="AR37" s="86">
        <f t="shared" si="9"/>
        <v>0</v>
      </c>
      <c r="AS37" s="86">
        <f t="shared" si="9"/>
        <v>0</v>
      </c>
      <c r="AT37" s="86">
        <f t="shared" si="9"/>
        <v>0</v>
      </c>
      <c r="AU37" s="86">
        <f t="shared" si="9"/>
        <v>0</v>
      </c>
      <c r="AV37" s="86">
        <f t="shared" si="9"/>
        <v>0</v>
      </c>
      <c r="AW37" s="86">
        <f t="shared" si="9"/>
        <v>0</v>
      </c>
      <c r="AX37" s="86">
        <f t="shared" si="9"/>
        <v>0</v>
      </c>
      <c r="AY37" s="86">
        <f t="shared" si="9"/>
        <v>0</v>
      </c>
      <c r="AZ37" s="86">
        <f t="shared" si="9"/>
        <v>0</v>
      </c>
      <c r="BA37" s="86">
        <f t="shared" si="9"/>
        <v>0</v>
      </c>
      <c r="BB37" s="86">
        <f t="shared" si="9"/>
        <v>0</v>
      </c>
      <c r="BC37" s="86">
        <f t="shared" si="9"/>
        <v>0</v>
      </c>
      <c r="BD37" s="84" t="e">
        <f>SUM(#REF!,#REF!,#REF!,#REF!,#REF!)</f>
        <v>#REF!</v>
      </c>
      <c r="BE37" s="84" t="e">
        <f>SUM(#REF!,#REF!,#REF!,#REF!,#REF!)</f>
        <v>#REF!</v>
      </c>
    </row>
    <row r="38" spans="1:57" ht="126" x14ac:dyDescent="0.2">
      <c r="A38" s="82" t="s">
        <v>109</v>
      </c>
      <c r="B38" s="85" t="s">
        <v>110</v>
      </c>
      <c r="C38" s="82" t="s">
        <v>78</v>
      </c>
      <c r="D38" s="86">
        <v>0</v>
      </c>
      <c r="E38" s="86">
        <v>0</v>
      </c>
      <c r="F38" s="86">
        <v>0</v>
      </c>
      <c r="G38" s="86">
        <v>0</v>
      </c>
      <c r="H38" s="86">
        <v>0</v>
      </c>
      <c r="I38" s="86">
        <v>0</v>
      </c>
      <c r="J38" s="86">
        <v>0</v>
      </c>
      <c r="K38" s="86">
        <v>0</v>
      </c>
      <c r="L38" s="86">
        <v>0</v>
      </c>
      <c r="M38" s="86">
        <v>0</v>
      </c>
      <c r="N38" s="86">
        <v>0</v>
      </c>
      <c r="O38" s="86">
        <v>0</v>
      </c>
      <c r="P38" s="86">
        <v>0</v>
      </c>
      <c r="Q38" s="86">
        <v>0</v>
      </c>
      <c r="R38" s="86">
        <v>0</v>
      </c>
      <c r="S38" s="86">
        <v>0</v>
      </c>
      <c r="T38" s="86">
        <v>0</v>
      </c>
      <c r="U38" s="86">
        <v>0</v>
      </c>
      <c r="V38" s="86">
        <v>0</v>
      </c>
      <c r="W38" s="86">
        <v>0</v>
      </c>
      <c r="X38" s="86">
        <v>0</v>
      </c>
      <c r="Y38" s="86">
        <v>0</v>
      </c>
      <c r="Z38" s="86">
        <v>0</v>
      </c>
      <c r="AA38" s="86">
        <v>0</v>
      </c>
      <c r="AB38" s="86">
        <v>0</v>
      </c>
      <c r="AC38" s="86">
        <v>0</v>
      </c>
      <c r="AD38" s="86">
        <v>0</v>
      </c>
      <c r="AE38" s="86">
        <v>0</v>
      </c>
      <c r="AF38" s="86">
        <v>0</v>
      </c>
      <c r="AG38" s="86">
        <v>0</v>
      </c>
      <c r="AH38" s="86">
        <v>0</v>
      </c>
      <c r="AI38" s="86">
        <v>0</v>
      </c>
      <c r="AJ38" s="86">
        <v>0</v>
      </c>
      <c r="AK38" s="86">
        <v>0</v>
      </c>
      <c r="AL38" s="86">
        <v>0</v>
      </c>
      <c r="AM38" s="86">
        <v>0</v>
      </c>
      <c r="AN38" s="86">
        <v>0</v>
      </c>
      <c r="AO38" s="86">
        <v>0</v>
      </c>
      <c r="AP38" s="86">
        <v>0</v>
      </c>
      <c r="AQ38" s="86">
        <v>0</v>
      </c>
      <c r="AR38" s="86">
        <v>0</v>
      </c>
      <c r="AS38" s="86">
        <v>0</v>
      </c>
      <c r="AT38" s="86">
        <v>0</v>
      </c>
      <c r="AU38" s="86">
        <v>0</v>
      </c>
      <c r="AV38" s="86">
        <v>0</v>
      </c>
      <c r="AW38" s="86">
        <v>0</v>
      </c>
      <c r="AX38" s="86">
        <v>0</v>
      </c>
      <c r="AY38" s="86">
        <v>0</v>
      </c>
      <c r="AZ38" s="86">
        <v>0</v>
      </c>
      <c r="BA38" s="86">
        <v>0</v>
      </c>
      <c r="BB38" s="86">
        <v>0</v>
      </c>
      <c r="BC38" s="86">
        <v>0</v>
      </c>
      <c r="BD38" s="84" t="e">
        <f>SUM(#REF!,#REF!,#REF!,#REF!,#REF!)</f>
        <v>#REF!</v>
      </c>
      <c r="BE38" s="84" t="e">
        <f>SUM(#REF!,#REF!,#REF!,#REF!,#REF!)</f>
        <v>#REF!</v>
      </c>
    </row>
    <row r="39" spans="1:57" ht="110.25" x14ac:dyDescent="0.2">
      <c r="A39" s="82" t="s">
        <v>109</v>
      </c>
      <c r="B39" s="85" t="s">
        <v>111</v>
      </c>
      <c r="C39" s="82" t="s">
        <v>78</v>
      </c>
      <c r="D39" s="86">
        <v>0</v>
      </c>
      <c r="E39" s="86">
        <v>0</v>
      </c>
      <c r="F39" s="86">
        <v>0</v>
      </c>
      <c r="G39" s="86">
        <v>0</v>
      </c>
      <c r="H39" s="86">
        <v>0</v>
      </c>
      <c r="I39" s="86">
        <v>0</v>
      </c>
      <c r="J39" s="86">
        <v>0</v>
      </c>
      <c r="K39" s="86">
        <v>0</v>
      </c>
      <c r="L39" s="86">
        <v>0</v>
      </c>
      <c r="M39" s="86">
        <v>0</v>
      </c>
      <c r="N39" s="86">
        <v>0</v>
      </c>
      <c r="O39" s="86">
        <v>0</v>
      </c>
      <c r="P39" s="86">
        <v>0</v>
      </c>
      <c r="Q39" s="86">
        <v>0</v>
      </c>
      <c r="R39" s="86">
        <v>0</v>
      </c>
      <c r="S39" s="86">
        <v>0</v>
      </c>
      <c r="T39" s="86">
        <v>0</v>
      </c>
      <c r="U39" s="86">
        <v>0</v>
      </c>
      <c r="V39" s="86">
        <v>0</v>
      </c>
      <c r="W39" s="86">
        <v>0</v>
      </c>
      <c r="X39" s="86">
        <v>0</v>
      </c>
      <c r="Y39" s="86">
        <v>0</v>
      </c>
      <c r="Z39" s="86">
        <v>0</v>
      </c>
      <c r="AA39" s="86">
        <v>0</v>
      </c>
      <c r="AB39" s="86">
        <v>0</v>
      </c>
      <c r="AC39" s="86">
        <v>0</v>
      </c>
      <c r="AD39" s="86">
        <v>0</v>
      </c>
      <c r="AE39" s="86">
        <v>0</v>
      </c>
      <c r="AF39" s="86">
        <v>0</v>
      </c>
      <c r="AG39" s="86">
        <v>0</v>
      </c>
      <c r="AH39" s="86">
        <v>0</v>
      </c>
      <c r="AI39" s="86">
        <v>0</v>
      </c>
      <c r="AJ39" s="86">
        <v>0</v>
      </c>
      <c r="AK39" s="86">
        <v>0</v>
      </c>
      <c r="AL39" s="86">
        <v>0</v>
      </c>
      <c r="AM39" s="86">
        <v>0</v>
      </c>
      <c r="AN39" s="86">
        <v>0</v>
      </c>
      <c r="AO39" s="86">
        <v>0</v>
      </c>
      <c r="AP39" s="86">
        <v>0</v>
      </c>
      <c r="AQ39" s="86">
        <v>0</v>
      </c>
      <c r="AR39" s="86">
        <v>0</v>
      </c>
      <c r="AS39" s="86">
        <v>0</v>
      </c>
      <c r="AT39" s="86">
        <v>0</v>
      </c>
      <c r="AU39" s="86">
        <v>0</v>
      </c>
      <c r="AV39" s="86">
        <v>0</v>
      </c>
      <c r="AW39" s="86">
        <v>0</v>
      </c>
      <c r="AX39" s="86">
        <v>0</v>
      </c>
      <c r="AY39" s="86">
        <v>0</v>
      </c>
      <c r="AZ39" s="86">
        <v>0</v>
      </c>
      <c r="BA39" s="86">
        <v>0</v>
      </c>
      <c r="BB39" s="86">
        <v>0</v>
      </c>
      <c r="BC39" s="86">
        <v>0</v>
      </c>
      <c r="BD39" s="84" t="e">
        <f>SUM(#REF!,#REF!,#REF!,#REF!,#REF!)</f>
        <v>#REF!</v>
      </c>
      <c r="BE39" s="84" t="e">
        <f>SUM(#REF!,#REF!,#REF!,#REF!,#REF!)</f>
        <v>#REF!</v>
      </c>
    </row>
    <row r="40" spans="1:57" ht="110.25" x14ac:dyDescent="0.2">
      <c r="A40" s="82" t="s">
        <v>109</v>
      </c>
      <c r="B40" s="85" t="s">
        <v>112</v>
      </c>
      <c r="C40" s="82" t="s">
        <v>78</v>
      </c>
      <c r="D40" s="86">
        <v>0</v>
      </c>
      <c r="E40" s="86">
        <v>0</v>
      </c>
      <c r="F40" s="86">
        <v>0</v>
      </c>
      <c r="G40" s="86">
        <v>0</v>
      </c>
      <c r="H40" s="86">
        <v>0</v>
      </c>
      <c r="I40" s="86">
        <v>0</v>
      </c>
      <c r="J40" s="86">
        <v>0</v>
      </c>
      <c r="K40" s="86">
        <v>0</v>
      </c>
      <c r="L40" s="86">
        <v>0</v>
      </c>
      <c r="M40" s="86">
        <v>0</v>
      </c>
      <c r="N40" s="86">
        <v>0</v>
      </c>
      <c r="O40" s="86">
        <v>0</v>
      </c>
      <c r="P40" s="86">
        <v>0</v>
      </c>
      <c r="Q40" s="86">
        <v>0</v>
      </c>
      <c r="R40" s="86">
        <v>0</v>
      </c>
      <c r="S40" s="86">
        <v>0</v>
      </c>
      <c r="T40" s="86">
        <v>0</v>
      </c>
      <c r="U40" s="86">
        <v>0</v>
      </c>
      <c r="V40" s="86">
        <v>0</v>
      </c>
      <c r="W40" s="86">
        <v>0</v>
      </c>
      <c r="X40" s="86">
        <v>0</v>
      </c>
      <c r="Y40" s="86">
        <v>0</v>
      </c>
      <c r="Z40" s="86">
        <v>0</v>
      </c>
      <c r="AA40" s="86">
        <v>0</v>
      </c>
      <c r="AB40" s="86">
        <v>0</v>
      </c>
      <c r="AC40" s="86">
        <v>0</v>
      </c>
      <c r="AD40" s="86">
        <v>0</v>
      </c>
      <c r="AE40" s="86">
        <v>0</v>
      </c>
      <c r="AF40" s="86">
        <v>0</v>
      </c>
      <c r="AG40" s="86">
        <v>0</v>
      </c>
      <c r="AH40" s="86">
        <v>0</v>
      </c>
      <c r="AI40" s="86">
        <v>0</v>
      </c>
      <c r="AJ40" s="86">
        <v>0</v>
      </c>
      <c r="AK40" s="86">
        <v>0</v>
      </c>
      <c r="AL40" s="86">
        <v>0</v>
      </c>
      <c r="AM40" s="86">
        <v>0</v>
      </c>
      <c r="AN40" s="86">
        <v>0</v>
      </c>
      <c r="AO40" s="86">
        <v>0</v>
      </c>
      <c r="AP40" s="86">
        <v>0</v>
      </c>
      <c r="AQ40" s="86">
        <v>0</v>
      </c>
      <c r="AR40" s="86">
        <v>0</v>
      </c>
      <c r="AS40" s="86">
        <v>0</v>
      </c>
      <c r="AT40" s="86">
        <v>0</v>
      </c>
      <c r="AU40" s="86">
        <v>0</v>
      </c>
      <c r="AV40" s="86">
        <v>0</v>
      </c>
      <c r="AW40" s="86">
        <v>0</v>
      </c>
      <c r="AX40" s="86">
        <v>0</v>
      </c>
      <c r="AY40" s="86">
        <v>0</v>
      </c>
      <c r="AZ40" s="86">
        <v>0</v>
      </c>
      <c r="BA40" s="86">
        <v>0</v>
      </c>
      <c r="BB40" s="86">
        <v>0</v>
      </c>
      <c r="BC40" s="86">
        <v>0</v>
      </c>
      <c r="BD40" s="84" t="e">
        <f>SUM(#REF!,#REF!,#REF!,#REF!,#REF!)</f>
        <v>#REF!</v>
      </c>
      <c r="BE40" s="84" t="e">
        <f>SUM(#REF!,#REF!,#REF!,#REF!,#REF!)</f>
        <v>#REF!</v>
      </c>
    </row>
    <row r="41" spans="1:57" ht="126" x14ac:dyDescent="0.2">
      <c r="A41" s="82" t="s">
        <v>113</v>
      </c>
      <c r="B41" s="85" t="s">
        <v>110</v>
      </c>
      <c r="C41" s="82" t="s">
        <v>78</v>
      </c>
      <c r="D41" s="86">
        <v>0</v>
      </c>
      <c r="E41" s="86">
        <v>0</v>
      </c>
      <c r="F41" s="86">
        <v>0</v>
      </c>
      <c r="G41" s="86">
        <v>0</v>
      </c>
      <c r="H41" s="86">
        <v>0</v>
      </c>
      <c r="I41" s="86">
        <v>0</v>
      </c>
      <c r="J41" s="86">
        <v>0</v>
      </c>
      <c r="K41" s="86">
        <v>0</v>
      </c>
      <c r="L41" s="86">
        <v>0</v>
      </c>
      <c r="M41" s="86">
        <v>0</v>
      </c>
      <c r="N41" s="86">
        <v>0</v>
      </c>
      <c r="O41" s="86">
        <v>0</v>
      </c>
      <c r="P41" s="86">
        <v>0</v>
      </c>
      <c r="Q41" s="86">
        <v>0</v>
      </c>
      <c r="R41" s="86">
        <v>0</v>
      </c>
      <c r="S41" s="86">
        <v>0</v>
      </c>
      <c r="T41" s="86">
        <v>0</v>
      </c>
      <c r="U41" s="86">
        <v>0</v>
      </c>
      <c r="V41" s="86">
        <v>0</v>
      </c>
      <c r="W41" s="86">
        <v>0</v>
      </c>
      <c r="X41" s="86">
        <v>0</v>
      </c>
      <c r="Y41" s="86">
        <v>0</v>
      </c>
      <c r="Z41" s="86">
        <v>0</v>
      </c>
      <c r="AA41" s="86">
        <v>0</v>
      </c>
      <c r="AB41" s="86">
        <v>0</v>
      </c>
      <c r="AC41" s="86">
        <v>0</v>
      </c>
      <c r="AD41" s="86">
        <v>0</v>
      </c>
      <c r="AE41" s="86">
        <v>0</v>
      </c>
      <c r="AF41" s="86">
        <v>0</v>
      </c>
      <c r="AG41" s="86">
        <v>0</v>
      </c>
      <c r="AH41" s="86">
        <v>0</v>
      </c>
      <c r="AI41" s="86">
        <v>0</v>
      </c>
      <c r="AJ41" s="86">
        <v>0</v>
      </c>
      <c r="AK41" s="86">
        <v>0</v>
      </c>
      <c r="AL41" s="86">
        <v>0</v>
      </c>
      <c r="AM41" s="86">
        <v>0</v>
      </c>
      <c r="AN41" s="86">
        <v>0</v>
      </c>
      <c r="AO41" s="86">
        <v>0</v>
      </c>
      <c r="AP41" s="86">
        <v>0</v>
      </c>
      <c r="AQ41" s="86">
        <v>0</v>
      </c>
      <c r="AR41" s="86">
        <v>0</v>
      </c>
      <c r="AS41" s="86">
        <v>0</v>
      </c>
      <c r="AT41" s="86">
        <v>0</v>
      </c>
      <c r="AU41" s="86">
        <v>0</v>
      </c>
      <c r="AV41" s="86">
        <v>0</v>
      </c>
      <c r="AW41" s="86">
        <v>0</v>
      </c>
      <c r="AX41" s="86">
        <v>0</v>
      </c>
      <c r="AY41" s="86">
        <v>0</v>
      </c>
      <c r="AZ41" s="86">
        <v>0</v>
      </c>
      <c r="BA41" s="86">
        <v>0</v>
      </c>
      <c r="BB41" s="86">
        <v>0</v>
      </c>
      <c r="BC41" s="86">
        <v>0</v>
      </c>
      <c r="BD41" s="84" t="e">
        <f>SUM(#REF!,#REF!,#REF!,#REF!,#REF!)</f>
        <v>#REF!</v>
      </c>
      <c r="BE41" s="84" t="e">
        <f>SUM(#REF!,#REF!,#REF!,#REF!,#REF!)</f>
        <v>#REF!</v>
      </c>
    </row>
    <row r="42" spans="1:57" ht="110.25" x14ac:dyDescent="0.2">
      <c r="A42" s="82" t="s">
        <v>113</v>
      </c>
      <c r="B42" s="85" t="s">
        <v>111</v>
      </c>
      <c r="C42" s="82" t="s">
        <v>78</v>
      </c>
      <c r="D42" s="86">
        <v>0</v>
      </c>
      <c r="E42" s="86">
        <v>0</v>
      </c>
      <c r="F42" s="86">
        <v>0</v>
      </c>
      <c r="G42" s="86">
        <v>0</v>
      </c>
      <c r="H42" s="86">
        <v>0</v>
      </c>
      <c r="I42" s="86">
        <v>0</v>
      </c>
      <c r="J42" s="86">
        <v>0</v>
      </c>
      <c r="K42" s="86">
        <v>0</v>
      </c>
      <c r="L42" s="86">
        <v>0</v>
      </c>
      <c r="M42" s="86">
        <v>0</v>
      </c>
      <c r="N42" s="86">
        <v>0</v>
      </c>
      <c r="O42" s="86">
        <v>0</v>
      </c>
      <c r="P42" s="86">
        <v>0</v>
      </c>
      <c r="Q42" s="86">
        <v>0</v>
      </c>
      <c r="R42" s="86">
        <v>0</v>
      </c>
      <c r="S42" s="86">
        <v>0</v>
      </c>
      <c r="T42" s="86">
        <v>0</v>
      </c>
      <c r="U42" s="86">
        <v>0</v>
      </c>
      <c r="V42" s="86">
        <v>0</v>
      </c>
      <c r="W42" s="86">
        <v>0</v>
      </c>
      <c r="X42" s="86">
        <v>0</v>
      </c>
      <c r="Y42" s="86">
        <v>0</v>
      </c>
      <c r="Z42" s="86">
        <v>0</v>
      </c>
      <c r="AA42" s="86">
        <v>0</v>
      </c>
      <c r="AB42" s="86">
        <v>0</v>
      </c>
      <c r="AC42" s="86">
        <v>0</v>
      </c>
      <c r="AD42" s="86">
        <v>0</v>
      </c>
      <c r="AE42" s="86">
        <v>0</v>
      </c>
      <c r="AF42" s="86">
        <v>0</v>
      </c>
      <c r="AG42" s="86">
        <v>0</v>
      </c>
      <c r="AH42" s="86">
        <v>0</v>
      </c>
      <c r="AI42" s="86">
        <v>0</v>
      </c>
      <c r="AJ42" s="86">
        <v>0</v>
      </c>
      <c r="AK42" s="86">
        <v>0</v>
      </c>
      <c r="AL42" s="86">
        <v>0</v>
      </c>
      <c r="AM42" s="86">
        <v>0</v>
      </c>
      <c r="AN42" s="86">
        <v>0</v>
      </c>
      <c r="AO42" s="86">
        <v>0</v>
      </c>
      <c r="AP42" s="86">
        <v>0</v>
      </c>
      <c r="AQ42" s="86">
        <v>0</v>
      </c>
      <c r="AR42" s="86">
        <v>0</v>
      </c>
      <c r="AS42" s="86">
        <v>0</v>
      </c>
      <c r="AT42" s="86">
        <v>0</v>
      </c>
      <c r="AU42" s="86">
        <v>0</v>
      </c>
      <c r="AV42" s="86">
        <v>0</v>
      </c>
      <c r="AW42" s="86">
        <v>0</v>
      </c>
      <c r="AX42" s="86">
        <v>0</v>
      </c>
      <c r="AY42" s="86">
        <v>0</v>
      </c>
      <c r="AZ42" s="86">
        <v>0</v>
      </c>
      <c r="BA42" s="86">
        <v>0</v>
      </c>
      <c r="BB42" s="86">
        <v>0</v>
      </c>
      <c r="BC42" s="86">
        <v>0</v>
      </c>
      <c r="BD42" s="84" t="e">
        <f>SUM(#REF!,#REF!,#REF!,#REF!,#REF!)</f>
        <v>#REF!</v>
      </c>
      <c r="BE42" s="84" t="e">
        <f>SUM(#REF!,#REF!,#REF!,#REF!,#REF!)</f>
        <v>#REF!</v>
      </c>
    </row>
    <row r="43" spans="1:57" ht="110.25" x14ac:dyDescent="0.2">
      <c r="A43" s="82" t="s">
        <v>113</v>
      </c>
      <c r="B43" s="85" t="s">
        <v>114</v>
      </c>
      <c r="C43" s="82" t="s">
        <v>78</v>
      </c>
      <c r="D43" s="86">
        <v>0</v>
      </c>
      <c r="E43" s="86">
        <v>0</v>
      </c>
      <c r="F43" s="86">
        <v>0</v>
      </c>
      <c r="G43" s="86">
        <v>0</v>
      </c>
      <c r="H43" s="86">
        <v>0</v>
      </c>
      <c r="I43" s="86">
        <v>0</v>
      </c>
      <c r="J43" s="86">
        <v>0</v>
      </c>
      <c r="K43" s="86">
        <v>0</v>
      </c>
      <c r="L43" s="86">
        <v>0</v>
      </c>
      <c r="M43" s="86">
        <v>0</v>
      </c>
      <c r="N43" s="86">
        <v>0</v>
      </c>
      <c r="O43" s="86">
        <v>0</v>
      </c>
      <c r="P43" s="86">
        <v>0</v>
      </c>
      <c r="Q43" s="86">
        <v>0</v>
      </c>
      <c r="R43" s="86">
        <v>0</v>
      </c>
      <c r="S43" s="86">
        <v>0</v>
      </c>
      <c r="T43" s="86">
        <v>0</v>
      </c>
      <c r="U43" s="86">
        <v>0</v>
      </c>
      <c r="V43" s="86">
        <v>0</v>
      </c>
      <c r="W43" s="86">
        <v>0</v>
      </c>
      <c r="X43" s="86">
        <v>0</v>
      </c>
      <c r="Y43" s="86">
        <v>0</v>
      </c>
      <c r="Z43" s="86">
        <v>0</v>
      </c>
      <c r="AA43" s="86">
        <v>0</v>
      </c>
      <c r="AB43" s="86">
        <v>0</v>
      </c>
      <c r="AC43" s="86">
        <v>0</v>
      </c>
      <c r="AD43" s="86">
        <v>0</v>
      </c>
      <c r="AE43" s="86">
        <v>0</v>
      </c>
      <c r="AF43" s="86">
        <v>0</v>
      </c>
      <c r="AG43" s="86">
        <v>0</v>
      </c>
      <c r="AH43" s="86">
        <v>0</v>
      </c>
      <c r="AI43" s="86">
        <v>0</v>
      </c>
      <c r="AJ43" s="86">
        <v>0</v>
      </c>
      <c r="AK43" s="86">
        <v>0</v>
      </c>
      <c r="AL43" s="86">
        <v>0</v>
      </c>
      <c r="AM43" s="86">
        <v>0</v>
      </c>
      <c r="AN43" s="86">
        <v>0</v>
      </c>
      <c r="AO43" s="86">
        <v>0</v>
      </c>
      <c r="AP43" s="86">
        <v>0</v>
      </c>
      <c r="AQ43" s="86">
        <v>0</v>
      </c>
      <c r="AR43" s="86">
        <v>0</v>
      </c>
      <c r="AS43" s="86">
        <v>0</v>
      </c>
      <c r="AT43" s="86">
        <v>0</v>
      </c>
      <c r="AU43" s="86">
        <v>0</v>
      </c>
      <c r="AV43" s="86">
        <v>0</v>
      </c>
      <c r="AW43" s="86">
        <v>0</v>
      </c>
      <c r="AX43" s="86">
        <v>0</v>
      </c>
      <c r="AY43" s="86">
        <v>0</v>
      </c>
      <c r="AZ43" s="86">
        <v>0</v>
      </c>
      <c r="BA43" s="86">
        <v>0</v>
      </c>
      <c r="BB43" s="86">
        <v>0</v>
      </c>
      <c r="BC43" s="86">
        <v>0</v>
      </c>
      <c r="BD43" s="84" t="e">
        <f>SUM(#REF!,#REF!,#REF!,#REF!,#REF!)</f>
        <v>#REF!</v>
      </c>
      <c r="BE43" s="84" t="e">
        <f>SUM(#REF!,#REF!,#REF!,#REF!,#REF!)</f>
        <v>#REF!</v>
      </c>
    </row>
    <row r="44" spans="1:57" ht="94.5" x14ac:dyDescent="0.2">
      <c r="A44" s="82" t="s">
        <v>115</v>
      </c>
      <c r="B44" s="85" t="s">
        <v>116</v>
      </c>
      <c r="C44" s="82" t="s">
        <v>78</v>
      </c>
      <c r="D44" s="86">
        <f t="shared" ref="D44:BC44" si="10">SUM(D45:D46)</f>
        <v>0</v>
      </c>
      <c r="E44" s="86">
        <f t="shared" si="10"/>
        <v>0</v>
      </c>
      <c r="F44" s="86">
        <f t="shared" si="10"/>
        <v>0</v>
      </c>
      <c r="G44" s="86">
        <f t="shared" si="10"/>
        <v>0</v>
      </c>
      <c r="H44" s="86">
        <f t="shared" si="10"/>
        <v>0</v>
      </c>
      <c r="I44" s="86">
        <f t="shared" si="10"/>
        <v>0</v>
      </c>
      <c r="J44" s="86">
        <f t="shared" si="10"/>
        <v>0</v>
      </c>
      <c r="K44" s="86">
        <f t="shared" si="10"/>
        <v>0</v>
      </c>
      <c r="L44" s="86">
        <f t="shared" si="10"/>
        <v>0</v>
      </c>
      <c r="M44" s="86">
        <f t="shared" si="10"/>
        <v>0</v>
      </c>
      <c r="N44" s="86">
        <f t="shared" si="10"/>
        <v>0</v>
      </c>
      <c r="O44" s="86">
        <f t="shared" si="10"/>
        <v>0</v>
      </c>
      <c r="P44" s="86">
        <f t="shared" si="10"/>
        <v>0</v>
      </c>
      <c r="Q44" s="86">
        <f t="shared" si="10"/>
        <v>0</v>
      </c>
      <c r="R44" s="86">
        <f t="shared" si="10"/>
        <v>0</v>
      </c>
      <c r="S44" s="86">
        <f t="shared" si="10"/>
        <v>0</v>
      </c>
      <c r="T44" s="86">
        <f t="shared" si="10"/>
        <v>0</v>
      </c>
      <c r="U44" s="86">
        <f t="shared" si="10"/>
        <v>0</v>
      </c>
      <c r="V44" s="86">
        <f t="shared" si="10"/>
        <v>0</v>
      </c>
      <c r="W44" s="86">
        <f t="shared" si="10"/>
        <v>0</v>
      </c>
      <c r="X44" s="86">
        <f t="shared" si="10"/>
        <v>0</v>
      </c>
      <c r="Y44" s="86">
        <f t="shared" si="10"/>
        <v>0</v>
      </c>
      <c r="Z44" s="86">
        <f t="shared" si="10"/>
        <v>0</v>
      </c>
      <c r="AA44" s="86">
        <f t="shared" si="10"/>
        <v>0</v>
      </c>
      <c r="AB44" s="86">
        <f t="shared" si="10"/>
        <v>0</v>
      </c>
      <c r="AC44" s="86">
        <f t="shared" si="10"/>
        <v>0</v>
      </c>
      <c r="AD44" s="86">
        <f t="shared" si="10"/>
        <v>0</v>
      </c>
      <c r="AE44" s="86">
        <f t="shared" si="10"/>
        <v>0</v>
      </c>
      <c r="AF44" s="86">
        <f t="shared" si="10"/>
        <v>0</v>
      </c>
      <c r="AG44" s="86">
        <f t="shared" si="10"/>
        <v>0</v>
      </c>
      <c r="AH44" s="86">
        <f t="shared" si="10"/>
        <v>0</v>
      </c>
      <c r="AI44" s="86">
        <f t="shared" si="10"/>
        <v>0</v>
      </c>
      <c r="AJ44" s="86">
        <f t="shared" si="10"/>
        <v>0</v>
      </c>
      <c r="AK44" s="86">
        <f t="shared" si="10"/>
        <v>0</v>
      </c>
      <c r="AL44" s="86">
        <f t="shared" si="10"/>
        <v>0</v>
      </c>
      <c r="AM44" s="86">
        <f t="shared" si="10"/>
        <v>0</v>
      </c>
      <c r="AN44" s="86">
        <f t="shared" si="10"/>
        <v>0</v>
      </c>
      <c r="AO44" s="86">
        <f t="shared" si="10"/>
        <v>0</v>
      </c>
      <c r="AP44" s="86">
        <f t="shared" si="10"/>
        <v>0</v>
      </c>
      <c r="AQ44" s="86">
        <f t="shared" si="10"/>
        <v>0</v>
      </c>
      <c r="AR44" s="86">
        <f t="shared" si="10"/>
        <v>0</v>
      </c>
      <c r="AS44" s="86">
        <f t="shared" si="10"/>
        <v>0</v>
      </c>
      <c r="AT44" s="86">
        <f t="shared" si="10"/>
        <v>0</v>
      </c>
      <c r="AU44" s="86">
        <f t="shared" si="10"/>
        <v>0</v>
      </c>
      <c r="AV44" s="86">
        <f t="shared" si="10"/>
        <v>0</v>
      </c>
      <c r="AW44" s="86">
        <f t="shared" si="10"/>
        <v>0</v>
      </c>
      <c r="AX44" s="86">
        <f t="shared" si="10"/>
        <v>0</v>
      </c>
      <c r="AY44" s="86">
        <f t="shared" si="10"/>
        <v>0</v>
      </c>
      <c r="AZ44" s="86">
        <f t="shared" si="10"/>
        <v>0</v>
      </c>
      <c r="BA44" s="86">
        <f t="shared" si="10"/>
        <v>0</v>
      </c>
      <c r="BB44" s="86">
        <f t="shared" si="10"/>
        <v>0</v>
      </c>
      <c r="BC44" s="86">
        <f t="shared" si="10"/>
        <v>0</v>
      </c>
      <c r="BD44" s="84" t="e">
        <f>SUM(#REF!,#REF!,#REF!,#REF!,#REF!)</f>
        <v>#REF!</v>
      </c>
      <c r="BE44" s="84" t="e">
        <f>SUM(#REF!,#REF!,#REF!,#REF!,#REF!)</f>
        <v>#REF!</v>
      </c>
    </row>
    <row r="45" spans="1:57" ht="78.75" x14ac:dyDescent="0.2">
      <c r="A45" s="82" t="s">
        <v>117</v>
      </c>
      <c r="B45" s="85" t="s">
        <v>118</v>
      </c>
      <c r="C45" s="82" t="s">
        <v>78</v>
      </c>
      <c r="D45" s="86">
        <v>0</v>
      </c>
      <c r="E45" s="86">
        <v>0</v>
      </c>
      <c r="F45" s="86">
        <v>0</v>
      </c>
      <c r="G45" s="86">
        <v>0</v>
      </c>
      <c r="H45" s="86">
        <v>0</v>
      </c>
      <c r="I45" s="86">
        <v>0</v>
      </c>
      <c r="J45" s="86">
        <v>0</v>
      </c>
      <c r="K45" s="86">
        <v>0</v>
      </c>
      <c r="L45" s="86">
        <v>0</v>
      </c>
      <c r="M45" s="86">
        <v>0</v>
      </c>
      <c r="N45" s="86">
        <v>0</v>
      </c>
      <c r="O45" s="86">
        <v>0</v>
      </c>
      <c r="P45" s="86">
        <v>0</v>
      </c>
      <c r="Q45" s="86">
        <v>0</v>
      </c>
      <c r="R45" s="86">
        <v>0</v>
      </c>
      <c r="S45" s="86">
        <v>0</v>
      </c>
      <c r="T45" s="86">
        <v>0</v>
      </c>
      <c r="U45" s="86">
        <v>0</v>
      </c>
      <c r="V45" s="86">
        <v>0</v>
      </c>
      <c r="W45" s="86">
        <v>0</v>
      </c>
      <c r="X45" s="86">
        <v>0</v>
      </c>
      <c r="Y45" s="86">
        <v>0</v>
      </c>
      <c r="Z45" s="86">
        <v>0</v>
      </c>
      <c r="AA45" s="86">
        <v>0</v>
      </c>
      <c r="AB45" s="86">
        <v>0</v>
      </c>
      <c r="AC45" s="86">
        <v>0</v>
      </c>
      <c r="AD45" s="86">
        <v>0</v>
      </c>
      <c r="AE45" s="86">
        <v>0</v>
      </c>
      <c r="AF45" s="86">
        <v>0</v>
      </c>
      <c r="AG45" s="86">
        <v>0</v>
      </c>
      <c r="AH45" s="86">
        <v>0</v>
      </c>
      <c r="AI45" s="86">
        <v>0</v>
      </c>
      <c r="AJ45" s="86">
        <v>0</v>
      </c>
      <c r="AK45" s="86">
        <v>0</v>
      </c>
      <c r="AL45" s="86">
        <v>0</v>
      </c>
      <c r="AM45" s="86">
        <v>0</v>
      </c>
      <c r="AN45" s="86">
        <v>0</v>
      </c>
      <c r="AO45" s="86">
        <v>0</v>
      </c>
      <c r="AP45" s="86">
        <v>0</v>
      </c>
      <c r="AQ45" s="86">
        <v>0</v>
      </c>
      <c r="AR45" s="86">
        <v>0</v>
      </c>
      <c r="AS45" s="86">
        <v>0</v>
      </c>
      <c r="AT45" s="86">
        <v>0</v>
      </c>
      <c r="AU45" s="86">
        <v>0</v>
      </c>
      <c r="AV45" s="86">
        <v>0</v>
      </c>
      <c r="AW45" s="86">
        <v>0</v>
      </c>
      <c r="AX45" s="86">
        <v>0</v>
      </c>
      <c r="AY45" s="86">
        <v>0</v>
      </c>
      <c r="AZ45" s="86">
        <v>0</v>
      </c>
      <c r="BA45" s="86">
        <v>0</v>
      </c>
      <c r="BB45" s="86">
        <v>0</v>
      </c>
      <c r="BC45" s="86">
        <v>0</v>
      </c>
      <c r="BD45" s="84" t="e">
        <f>SUM(#REF!,#REF!,#REF!,#REF!,#REF!)</f>
        <v>#REF!</v>
      </c>
      <c r="BE45" s="84" t="e">
        <f>SUM(#REF!,#REF!,#REF!,#REF!,#REF!)</f>
        <v>#REF!</v>
      </c>
    </row>
    <row r="46" spans="1:57" ht="78.75" x14ac:dyDescent="0.2">
      <c r="A46" s="82" t="s">
        <v>119</v>
      </c>
      <c r="B46" s="85" t="s">
        <v>120</v>
      </c>
      <c r="C46" s="82" t="s">
        <v>78</v>
      </c>
      <c r="D46" s="86">
        <v>0</v>
      </c>
      <c r="E46" s="86">
        <v>0</v>
      </c>
      <c r="F46" s="86">
        <v>0</v>
      </c>
      <c r="G46" s="86">
        <v>0</v>
      </c>
      <c r="H46" s="86">
        <v>0</v>
      </c>
      <c r="I46" s="86">
        <v>0</v>
      </c>
      <c r="J46" s="86">
        <v>0</v>
      </c>
      <c r="K46" s="86">
        <v>0</v>
      </c>
      <c r="L46" s="86">
        <v>0</v>
      </c>
      <c r="M46" s="86">
        <v>0</v>
      </c>
      <c r="N46" s="86">
        <v>0</v>
      </c>
      <c r="O46" s="86">
        <v>0</v>
      </c>
      <c r="P46" s="86">
        <v>0</v>
      </c>
      <c r="Q46" s="86">
        <v>0</v>
      </c>
      <c r="R46" s="86">
        <v>0</v>
      </c>
      <c r="S46" s="86">
        <v>0</v>
      </c>
      <c r="T46" s="86">
        <v>0</v>
      </c>
      <c r="U46" s="86">
        <v>0</v>
      </c>
      <c r="V46" s="86">
        <v>0</v>
      </c>
      <c r="W46" s="86">
        <v>0</v>
      </c>
      <c r="X46" s="86">
        <v>0</v>
      </c>
      <c r="Y46" s="86">
        <v>0</v>
      </c>
      <c r="Z46" s="86">
        <v>0</v>
      </c>
      <c r="AA46" s="86">
        <v>0</v>
      </c>
      <c r="AB46" s="86">
        <v>0</v>
      </c>
      <c r="AC46" s="86">
        <v>0</v>
      </c>
      <c r="AD46" s="86">
        <v>0</v>
      </c>
      <c r="AE46" s="86">
        <v>0</v>
      </c>
      <c r="AF46" s="86">
        <v>0</v>
      </c>
      <c r="AG46" s="86">
        <v>0</v>
      </c>
      <c r="AH46" s="86">
        <v>0</v>
      </c>
      <c r="AI46" s="86">
        <v>0</v>
      </c>
      <c r="AJ46" s="86">
        <v>0</v>
      </c>
      <c r="AK46" s="86">
        <v>0</v>
      </c>
      <c r="AL46" s="86">
        <v>0</v>
      </c>
      <c r="AM46" s="86">
        <v>0</v>
      </c>
      <c r="AN46" s="86">
        <v>0</v>
      </c>
      <c r="AO46" s="86">
        <v>0</v>
      </c>
      <c r="AP46" s="86">
        <v>0</v>
      </c>
      <c r="AQ46" s="86">
        <v>0</v>
      </c>
      <c r="AR46" s="86">
        <v>0</v>
      </c>
      <c r="AS46" s="86">
        <v>0</v>
      </c>
      <c r="AT46" s="86">
        <v>0</v>
      </c>
      <c r="AU46" s="86">
        <v>0</v>
      </c>
      <c r="AV46" s="86">
        <v>0</v>
      </c>
      <c r="AW46" s="86">
        <v>0</v>
      </c>
      <c r="AX46" s="86">
        <v>0</v>
      </c>
      <c r="AY46" s="86">
        <v>0</v>
      </c>
      <c r="AZ46" s="86">
        <v>0</v>
      </c>
      <c r="BA46" s="86">
        <v>0</v>
      </c>
      <c r="BB46" s="86">
        <v>0</v>
      </c>
      <c r="BC46" s="86">
        <v>0</v>
      </c>
      <c r="BD46" s="84" t="e">
        <f>SUM(#REF!,#REF!,#REF!,#REF!,#REF!)</f>
        <v>#REF!</v>
      </c>
      <c r="BE46" s="84" t="e">
        <f>SUM(#REF!,#REF!,#REF!,#REF!,#REF!)</f>
        <v>#REF!</v>
      </c>
    </row>
    <row r="47" spans="1:57" ht="47.25" x14ac:dyDescent="0.2">
      <c r="A47" s="82" t="s">
        <v>121</v>
      </c>
      <c r="B47" s="85" t="s">
        <v>122</v>
      </c>
      <c r="C47" s="82" t="s">
        <v>78</v>
      </c>
      <c r="D47" s="86">
        <f t="shared" ref="D47:BC47" si="11">SUM(D48,D54,D57,D70)</f>
        <v>130.18414981000001</v>
      </c>
      <c r="E47" s="86">
        <f t="shared" si="11"/>
        <v>12.418821216</v>
      </c>
      <c r="F47" s="86">
        <f t="shared" si="11"/>
        <v>0</v>
      </c>
      <c r="G47" s="86">
        <f t="shared" si="11"/>
        <v>11.345030652</v>
      </c>
      <c r="H47" s="86">
        <f t="shared" si="11"/>
        <v>1.0737905639999998</v>
      </c>
      <c r="I47" s="86">
        <f t="shared" si="11"/>
        <v>0</v>
      </c>
      <c r="J47" s="86">
        <f t="shared" si="11"/>
        <v>0.63073185599999992</v>
      </c>
      <c r="K47" s="86">
        <f t="shared" si="11"/>
        <v>0</v>
      </c>
      <c r="L47" s="86">
        <f t="shared" si="11"/>
        <v>0.63073185599999992</v>
      </c>
      <c r="M47" s="86">
        <f t="shared" si="11"/>
        <v>0</v>
      </c>
      <c r="N47" s="86">
        <f t="shared" si="11"/>
        <v>0</v>
      </c>
      <c r="O47" s="86">
        <f t="shared" si="11"/>
        <v>11.788089359999999</v>
      </c>
      <c r="P47" s="86">
        <f t="shared" si="11"/>
        <v>0</v>
      </c>
      <c r="Q47" s="86">
        <f t="shared" si="11"/>
        <v>10.714298796</v>
      </c>
      <c r="R47" s="86">
        <f t="shared" si="11"/>
        <v>1.0737905639999998</v>
      </c>
      <c r="S47" s="86">
        <f t="shared" si="11"/>
        <v>0</v>
      </c>
      <c r="T47" s="86">
        <f t="shared" si="11"/>
        <v>0</v>
      </c>
      <c r="U47" s="86">
        <f t="shared" si="11"/>
        <v>0</v>
      </c>
      <c r="V47" s="86">
        <f t="shared" si="11"/>
        <v>0</v>
      </c>
      <c r="W47" s="86">
        <f t="shared" si="11"/>
        <v>0</v>
      </c>
      <c r="X47" s="86">
        <f t="shared" si="11"/>
        <v>0</v>
      </c>
      <c r="Y47" s="86">
        <f t="shared" si="11"/>
        <v>0</v>
      </c>
      <c r="Z47" s="86">
        <f t="shared" si="11"/>
        <v>0</v>
      </c>
      <c r="AA47" s="86">
        <f t="shared" si="11"/>
        <v>0</v>
      </c>
      <c r="AB47" s="86">
        <f t="shared" si="11"/>
        <v>0</v>
      </c>
      <c r="AC47" s="86">
        <f t="shared" si="11"/>
        <v>0</v>
      </c>
      <c r="AD47" s="86">
        <f t="shared" si="11"/>
        <v>109.34350509000001</v>
      </c>
      <c r="AE47" s="86">
        <f t="shared" si="11"/>
        <v>10.499515749999999</v>
      </c>
      <c r="AF47" s="86">
        <f t="shared" si="11"/>
        <v>0</v>
      </c>
      <c r="AG47" s="86">
        <f t="shared" si="11"/>
        <v>9.6046902799999998</v>
      </c>
      <c r="AH47" s="86">
        <f t="shared" si="11"/>
        <v>0.8948254699999999</v>
      </c>
      <c r="AI47" s="86">
        <f t="shared" si="11"/>
        <v>0</v>
      </c>
      <c r="AJ47" s="86">
        <f t="shared" si="11"/>
        <v>0.52560987999999997</v>
      </c>
      <c r="AK47" s="86">
        <f t="shared" si="11"/>
        <v>0</v>
      </c>
      <c r="AL47" s="86">
        <f t="shared" si="11"/>
        <v>0.52560987999999997</v>
      </c>
      <c r="AM47" s="86">
        <f t="shared" si="11"/>
        <v>0</v>
      </c>
      <c r="AN47" s="86">
        <f t="shared" si="11"/>
        <v>0</v>
      </c>
      <c r="AO47" s="86">
        <f t="shared" si="11"/>
        <v>9.9739058699999976</v>
      </c>
      <c r="AP47" s="86">
        <f t="shared" si="11"/>
        <v>0</v>
      </c>
      <c r="AQ47" s="86">
        <f t="shared" si="11"/>
        <v>9.0790803999999987</v>
      </c>
      <c r="AR47" s="86">
        <f t="shared" si="11"/>
        <v>0.8948254699999999</v>
      </c>
      <c r="AS47" s="86">
        <f t="shared" si="11"/>
        <v>0</v>
      </c>
      <c r="AT47" s="86">
        <f t="shared" si="11"/>
        <v>0</v>
      </c>
      <c r="AU47" s="86">
        <f t="shared" si="11"/>
        <v>0</v>
      </c>
      <c r="AV47" s="86">
        <f t="shared" si="11"/>
        <v>0</v>
      </c>
      <c r="AW47" s="86">
        <f t="shared" si="11"/>
        <v>0</v>
      </c>
      <c r="AX47" s="86">
        <f t="shared" si="11"/>
        <v>0</v>
      </c>
      <c r="AY47" s="86">
        <f t="shared" si="11"/>
        <v>0</v>
      </c>
      <c r="AZ47" s="86">
        <f t="shared" si="11"/>
        <v>0</v>
      </c>
      <c r="BA47" s="86">
        <f t="shared" si="11"/>
        <v>0</v>
      </c>
      <c r="BB47" s="86">
        <f t="shared" si="11"/>
        <v>0</v>
      </c>
      <c r="BC47" s="86">
        <f t="shared" si="11"/>
        <v>0</v>
      </c>
      <c r="BD47" s="84" t="e">
        <f>SUM(#REF!,#REF!,#REF!,#REF!,#REF!)</f>
        <v>#REF!</v>
      </c>
      <c r="BE47" s="84" t="e">
        <f>SUM(#REF!,#REF!,#REF!,#REF!,#REF!)</f>
        <v>#REF!</v>
      </c>
    </row>
    <row r="48" spans="1:57" ht="78.75" x14ac:dyDescent="0.2">
      <c r="A48" s="82" t="s">
        <v>123</v>
      </c>
      <c r="B48" s="85" t="s">
        <v>124</v>
      </c>
      <c r="C48" s="82" t="s">
        <v>78</v>
      </c>
      <c r="D48" s="86">
        <f t="shared" ref="D48:BC48" si="12">SUM(D49,D50)</f>
        <v>40.315482959999997</v>
      </c>
      <c r="E48" s="86">
        <f t="shared" si="12"/>
        <v>0.72861511000000001</v>
      </c>
      <c r="F48" s="86">
        <f t="shared" si="12"/>
        <v>0</v>
      </c>
      <c r="G48" s="86">
        <f t="shared" si="12"/>
        <v>0.72861511000000001</v>
      </c>
      <c r="H48" s="86">
        <f t="shared" si="12"/>
        <v>0</v>
      </c>
      <c r="I48" s="86">
        <f t="shared" si="12"/>
        <v>0</v>
      </c>
      <c r="J48" s="86">
        <f t="shared" si="12"/>
        <v>0</v>
      </c>
      <c r="K48" s="86">
        <f t="shared" si="12"/>
        <v>0</v>
      </c>
      <c r="L48" s="86">
        <f t="shared" si="12"/>
        <v>0</v>
      </c>
      <c r="M48" s="86">
        <f t="shared" si="12"/>
        <v>0</v>
      </c>
      <c r="N48" s="86">
        <f t="shared" si="12"/>
        <v>0</v>
      </c>
      <c r="O48" s="86">
        <f t="shared" si="12"/>
        <v>0.72861511000000001</v>
      </c>
      <c r="P48" s="86">
        <f t="shared" si="12"/>
        <v>0</v>
      </c>
      <c r="Q48" s="86">
        <f t="shared" si="12"/>
        <v>0.72861511000000001</v>
      </c>
      <c r="R48" s="86">
        <f t="shared" si="12"/>
        <v>0</v>
      </c>
      <c r="S48" s="86">
        <f t="shared" si="12"/>
        <v>0</v>
      </c>
      <c r="T48" s="86">
        <f t="shared" si="12"/>
        <v>0</v>
      </c>
      <c r="U48" s="86">
        <f t="shared" si="12"/>
        <v>0</v>
      </c>
      <c r="V48" s="86">
        <f t="shared" si="12"/>
        <v>0</v>
      </c>
      <c r="W48" s="86">
        <f t="shared" si="12"/>
        <v>0</v>
      </c>
      <c r="X48" s="86">
        <f t="shared" si="12"/>
        <v>0</v>
      </c>
      <c r="Y48" s="86">
        <f t="shared" si="12"/>
        <v>0</v>
      </c>
      <c r="Z48" s="86">
        <f t="shared" si="12"/>
        <v>0</v>
      </c>
      <c r="AA48" s="86">
        <f t="shared" si="12"/>
        <v>0</v>
      </c>
      <c r="AB48" s="86">
        <f t="shared" si="12"/>
        <v>0</v>
      </c>
      <c r="AC48" s="86">
        <f t="shared" si="12"/>
        <v>0</v>
      </c>
      <c r="AD48" s="86">
        <f t="shared" si="12"/>
        <v>34.452949369999999</v>
      </c>
      <c r="AE48" s="86">
        <f t="shared" si="12"/>
        <v>0.72861511000000001</v>
      </c>
      <c r="AF48" s="86">
        <f t="shared" si="12"/>
        <v>0</v>
      </c>
      <c r="AG48" s="86">
        <f t="shared" si="12"/>
        <v>0.72861511000000001</v>
      </c>
      <c r="AH48" s="86">
        <f t="shared" si="12"/>
        <v>0</v>
      </c>
      <c r="AI48" s="86">
        <f t="shared" si="12"/>
        <v>0</v>
      </c>
      <c r="AJ48" s="86">
        <f t="shared" si="12"/>
        <v>0</v>
      </c>
      <c r="AK48" s="86">
        <f t="shared" si="12"/>
        <v>0</v>
      </c>
      <c r="AL48" s="86">
        <f t="shared" si="12"/>
        <v>0</v>
      </c>
      <c r="AM48" s="86">
        <f t="shared" si="12"/>
        <v>0</v>
      </c>
      <c r="AN48" s="86">
        <f t="shared" si="12"/>
        <v>0</v>
      </c>
      <c r="AO48" s="86">
        <f t="shared" si="12"/>
        <v>0.72861511000000001</v>
      </c>
      <c r="AP48" s="86">
        <f t="shared" si="12"/>
        <v>0</v>
      </c>
      <c r="AQ48" s="86">
        <f t="shared" si="12"/>
        <v>0.72861511000000001</v>
      </c>
      <c r="AR48" s="86">
        <f t="shared" si="12"/>
        <v>0</v>
      </c>
      <c r="AS48" s="86">
        <f t="shared" si="12"/>
        <v>0</v>
      </c>
      <c r="AT48" s="86">
        <f t="shared" si="12"/>
        <v>0</v>
      </c>
      <c r="AU48" s="86">
        <f t="shared" si="12"/>
        <v>0</v>
      </c>
      <c r="AV48" s="86">
        <f t="shared" si="12"/>
        <v>0</v>
      </c>
      <c r="AW48" s="86">
        <f t="shared" si="12"/>
        <v>0</v>
      </c>
      <c r="AX48" s="86">
        <f t="shared" si="12"/>
        <v>0</v>
      </c>
      <c r="AY48" s="86">
        <f t="shared" si="12"/>
        <v>0</v>
      </c>
      <c r="AZ48" s="86">
        <f t="shared" si="12"/>
        <v>0</v>
      </c>
      <c r="BA48" s="86">
        <f t="shared" si="12"/>
        <v>0</v>
      </c>
      <c r="BB48" s="86">
        <f t="shared" si="12"/>
        <v>0</v>
      </c>
      <c r="BC48" s="86">
        <f t="shared" si="12"/>
        <v>0</v>
      </c>
      <c r="BD48" s="84" t="e">
        <f>SUM(#REF!,#REF!,#REF!,#REF!,#REF!)</f>
        <v>#REF!</v>
      </c>
      <c r="BE48" s="84" t="e">
        <f>SUM(#REF!,#REF!,#REF!,#REF!,#REF!)</f>
        <v>#REF!</v>
      </c>
    </row>
    <row r="49" spans="1:57" ht="31.5" x14ac:dyDescent="0.2">
      <c r="A49" s="82" t="s">
        <v>125</v>
      </c>
      <c r="B49" s="85" t="s">
        <v>126</v>
      </c>
      <c r="C49" s="82" t="s">
        <v>78</v>
      </c>
      <c r="D49" s="86">
        <v>0</v>
      </c>
      <c r="E49" s="86">
        <v>0</v>
      </c>
      <c r="F49" s="86">
        <v>0</v>
      </c>
      <c r="G49" s="86">
        <v>0</v>
      </c>
      <c r="H49" s="86">
        <v>0</v>
      </c>
      <c r="I49" s="86">
        <v>0</v>
      </c>
      <c r="J49" s="86">
        <v>0</v>
      </c>
      <c r="K49" s="86">
        <v>0</v>
      </c>
      <c r="L49" s="86">
        <v>0</v>
      </c>
      <c r="M49" s="86">
        <v>0</v>
      </c>
      <c r="N49" s="86">
        <v>0</v>
      </c>
      <c r="O49" s="86">
        <v>0</v>
      </c>
      <c r="P49" s="86">
        <v>0</v>
      </c>
      <c r="Q49" s="86">
        <v>0</v>
      </c>
      <c r="R49" s="86">
        <v>0</v>
      </c>
      <c r="S49" s="86">
        <v>0</v>
      </c>
      <c r="T49" s="86">
        <v>0</v>
      </c>
      <c r="U49" s="86">
        <v>0</v>
      </c>
      <c r="V49" s="86">
        <v>0</v>
      </c>
      <c r="W49" s="86">
        <v>0</v>
      </c>
      <c r="X49" s="86">
        <v>0</v>
      </c>
      <c r="Y49" s="86">
        <v>0</v>
      </c>
      <c r="Z49" s="86">
        <v>0</v>
      </c>
      <c r="AA49" s="86">
        <v>0</v>
      </c>
      <c r="AB49" s="86">
        <v>0</v>
      </c>
      <c r="AC49" s="86">
        <v>0</v>
      </c>
      <c r="AD49" s="86">
        <v>0</v>
      </c>
      <c r="AE49" s="86">
        <v>0</v>
      </c>
      <c r="AF49" s="86">
        <v>0</v>
      </c>
      <c r="AG49" s="86">
        <v>0</v>
      </c>
      <c r="AH49" s="86">
        <v>0</v>
      </c>
      <c r="AI49" s="86">
        <v>0</v>
      </c>
      <c r="AJ49" s="86">
        <v>0</v>
      </c>
      <c r="AK49" s="86">
        <v>0</v>
      </c>
      <c r="AL49" s="86">
        <v>0</v>
      </c>
      <c r="AM49" s="86">
        <v>0</v>
      </c>
      <c r="AN49" s="86">
        <v>0</v>
      </c>
      <c r="AO49" s="86">
        <v>0</v>
      </c>
      <c r="AP49" s="86">
        <v>0</v>
      </c>
      <c r="AQ49" s="86">
        <v>0</v>
      </c>
      <c r="AR49" s="86">
        <v>0</v>
      </c>
      <c r="AS49" s="86">
        <v>0</v>
      </c>
      <c r="AT49" s="86">
        <v>0</v>
      </c>
      <c r="AU49" s="86">
        <v>0</v>
      </c>
      <c r="AV49" s="86">
        <v>0</v>
      </c>
      <c r="AW49" s="86">
        <v>0</v>
      </c>
      <c r="AX49" s="86">
        <v>0</v>
      </c>
      <c r="AY49" s="86">
        <v>0</v>
      </c>
      <c r="AZ49" s="86">
        <v>0</v>
      </c>
      <c r="BA49" s="86">
        <v>0</v>
      </c>
      <c r="BB49" s="86">
        <v>0</v>
      </c>
      <c r="BC49" s="86">
        <v>0</v>
      </c>
      <c r="BD49" s="84" t="e">
        <f>SUM(#REF!,#REF!,#REF!,#REF!,#REF!)</f>
        <v>#REF!</v>
      </c>
      <c r="BE49" s="84" t="e">
        <f>SUM(#REF!,#REF!,#REF!,#REF!,#REF!)</f>
        <v>#REF!</v>
      </c>
    </row>
    <row r="50" spans="1:57" ht="63" x14ac:dyDescent="0.2">
      <c r="A50" s="82" t="s">
        <v>127</v>
      </c>
      <c r="B50" s="85" t="s">
        <v>128</v>
      </c>
      <c r="C50" s="82" t="s">
        <v>78</v>
      </c>
      <c r="D50" s="86">
        <f>SUM(D51:D53)</f>
        <v>40.315482959999997</v>
      </c>
      <c r="E50" s="86">
        <f t="shared" ref="E50:BC50" si="13">SUM(E51:E52)</f>
        <v>0.72861511000000001</v>
      </c>
      <c r="F50" s="86">
        <f t="shared" si="13"/>
        <v>0</v>
      </c>
      <c r="G50" s="86">
        <f t="shared" si="13"/>
        <v>0.72861511000000001</v>
      </c>
      <c r="H50" s="86">
        <f t="shared" si="13"/>
        <v>0</v>
      </c>
      <c r="I50" s="86">
        <f t="shared" si="13"/>
        <v>0</v>
      </c>
      <c r="J50" s="86">
        <f t="shared" si="13"/>
        <v>0</v>
      </c>
      <c r="K50" s="86">
        <f t="shared" si="13"/>
        <v>0</v>
      </c>
      <c r="L50" s="86">
        <f t="shared" si="13"/>
        <v>0</v>
      </c>
      <c r="M50" s="86">
        <f t="shared" si="13"/>
        <v>0</v>
      </c>
      <c r="N50" s="86">
        <f t="shared" si="13"/>
        <v>0</v>
      </c>
      <c r="O50" s="86">
        <f t="shared" si="13"/>
        <v>0.72861511000000001</v>
      </c>
      <c r="P50" s="86">
        <f t="shared" si="13"/>
        <v>0</v>
      </c>
      <c r="Q50" s="86">
        <f t="shared" si="13"/>
        <v>0.72861511000000001</v>
      </c>
      <c r="R50" s="86">
        <f t="shared" si="13"/>
        <v>0</v>
      </c>
      <c r="S50" s="86">
        <f t="shared" si="13"/>
        <v>0</v>
      </c>
      <c r="T50" s="86">
        <f t="shared" si="13"/>
        <v>0</v>
      </c>
      <c r="U50" s="86">
        <f t="shared" si="13"/>
        <v>0</v>
      </c>
      <c r="V50" s="86">
        <f t="shared" si="13"/>
        <v>0</v>
      </c>
      <c r="W50" s="86">
        <f t="shared" si="13"/>
        <v>0</v>
      </c>
      <c r="X50" s="86">
        <f t="shared" si="13"/>
        <v>0</v>
      </c>
      <c r="Y50" s="86">
        <f t="shared" si="13"/>
        <v>0</v>
      </c>
      <c r="Z50" s="86">
        <f t="shared" si="13"/>
        <v>0</v>
      </c>
      <c r="AA50" s="86">
        <f t="shared" si="13"/>
        <v>0</v>
      </c>
      <c r="AB50" s="86">
        <f t="shared" si="13"/>
        <v>0</v>
      </c>
      <c r="AC50" s="86">
        <f t="shared" si="13"/>
        <v>0</v>
      </c>
      <c r="AD50" s="86">
        <f>SUM(AD51:AD53)</f>
        <v>34.452949369999999</v>
      </c>
      <c r="AE50" s="86">
        <f t="shared" si="13"/>
        <v>0.72861511000000001</v>
      </c>
      <c r="AF50" s="86">
        <f t="shared" si="13"/>
        <v>0</v>
      </c>
      <c r="AG50" s="86">
        <f t="shared" si="13"/>
        <v>0.72861511000000001</v>
      </c>
      <c r="AH50" s="86">
        <f t="shared" si="13"/>
        <v>0</v>
      </c>
      <c r="AI50" s="86">
        <f t="shared" si="13"/>
        <v>0</v>
      </c>
      <c r="AJ50" s="86">
        <f t="shared" si="13"/>
        <v>0</v>
      </c>
      <c r="AK50" s="86">
        <f t="shared" si="13"/>
        <v>0</v>
      </c>
      <c r="AL50" s="86">
        <f t="shared" si="13"/>
        <v>0</v>
      </c>
      <c r="AM50" s="86">
        <f t="shared" si="13"/>
        <v>0</v>
      </c>
      <c r="AN50" s="86">
        <f t="shared" si="13"/>
        <v>0</v>
      </c>
      <c r="AO50" s="86">
        <f t="shared" si="13"/>
        <v>0.72861511000000001</v>
      </c>
      <c r="AP50" s="86">
        <f t="shared" si="13"/>
        <v>0</v>
      </c>
      <c r="AQ50" s="86">
        <f t="shared" si="13"/>
        <v>0.72861511000000001</v>
      </c>
      <c r="AR50" s="86">
        <f t="shared" si="13"/>
        <v>0</v>
      </c>
      <c r="AS50" s="86">
        <f t="shared" si="13"/>
        <v>0</v>
      </c>
      <c r="AT50" s="86">
        <f t="shared" si="13"/>
        <v>0</v>
      </c>
      <c r="AU50" s="86">
        <f t="shared" si="13"/>
        <v>0</v>
      </c>
      <c r="AV50" s="86">
        <f t="shared" si="13"/>
        <v>0</v>
      </c>
      <c r="AW50" s="86">
        <f t="shared" si="13"/>
        <v>0</v>
      </c>
      <c r="AX50" s="86">
        <f t="shared" si="13"/>
        <v>0</v>
      </c>
      <c r="AY50" s="86">
        <f t="shared" si="13"/>
        <v>0</v>
      </c>
      <c r="AZ50" s="86">
        <f t="shared" si="13"/>
        <v>0</v>
      </c>
      <c r="BA50" s="86">
        <f t="shared" si="13"/>
        <v>0</v>
      </c>
      <c r="BB50" s="86">
        <f t="shared" si="13"/>
        <v>0</v>
      </c>
      <c r="BC50" s="86">
        <f t="shared" si="13"/>
        <v>0</v>
      </c>
      <c r="BD50" s="84" t="e">
        <f>SUM(#REF!,#REF!,#REF!,#REF!,#REF!)</f>
        <v>#REF!</v>
      </c>
      <c r="BE50" s="84" t="e">
        <f>SUM(#REF!,#REF!,#REF!,#REF!,#REF!)</f>
        <v>#REF!</v>
      </c>
    </row>
    <row r="51" spans="1:57" ht="31.5" x14ac:dyDescent="0.2">
      <c r="A51" s="82" t="s">
        <v>129</v>
      </c>
      <c r="B51" s="85" t="s">
        <v>130</v>
      </c>
      <c r="C51" s="82" t="s">
        <v>131</v>
      </c>
      <c r="D51" s="86">
        <f>[1]F0813_1037000158513_10_69_0!S50</f>
        <v>5.1402814100000001</v>
      </c>
      <c r="E51" s="86">
        <f>J51+O51+T51+Y51</f>
        <v>0</v>
      </c>
      <c r="F51" s="86">
        <f t="shared" ref="F51:I53" si="14">K51+P51+U51+Z51</f>
        <v>0</v>
      </c>
      <c r="G51" s="86">
        <f t="shared" si="14"/>
        <v>0</v>
      </c>
      <c r="H51" s="86">
        <f t="shared" si="14"/>
        <v>0</v>
      </c>
      <c r="I51" s="86">
        <f t="shared" si="14"/>
        <v>0</v>
      </c>
      <c r="J51" s="86">
        <f>SUM(K51:N51)</f>
        <v>0</v>
      </c>
      <c r="K51" s="86">
        <v>0</v>
      </c>
      <c r="L51" s="86">
        <v>0</v>
      </c>
      <c r="M51" s="86">
        <v>0</v>
      </c>
      <c r="N51" s="86">
        <v>0</v>
      </c>
      <c r="O51" s="86">
        <f>SUM(P51:S51)</f>
        <v>0</v>
      </c>
      <c r="P51" s="86">
        <v>0</v>
      </c>
      <c r="Q51" s="86">
        <v>0</v>
      </c>
      <c r="R51" s="86">
        <v>0</v>
      </c>
      <c r="S51" s="86">
        <v>0</v>
      </c>
      <c r="T51" s="86">
        <f>SUM(U51:X51)</f>
        <v>0</v>
      </c>
      <c r="U51" s="86">
        <v>0</v>
      </c>
      <c r="V51" s="86">
        <v>0</v>
      </c>
      <c r="W51" s="86">
        <v>0</v>
      </c>
      <c r="X51" s="86">
        <v>0</v>
      </c>
      <c r="Y51" s="86">
        <f>SUM(Z51:AC51)</f>
        <v>0</v>
      </c>
      <c r="Z51" s="86">
        <v>0</v>
      </c>
      <c r="AA51" s="86">
        <v>0</v>
      </c>
      <c r="AB51" s="86">
        <v>0</v>
      </c>
      <c r="AC51" s="86">
        <v>0</v>
      </c>
      <c r="AD51" s="86">
        <f>[1]F0813_1037000158513_12_69_0!K50</f>
        <v>5.1402814100000001</v>
      </c>
      <c r="AE51" s="86">
        <f>AJ51+AO51+AT51+AY51</f>
        <v>0</v>
      </c>
      <c r="AF51" s="86">
        <f t="shared" ref="AF51:AI53" si="15">AK51+AP51+AU51+AZ51</f>
        <v>0</v>
      </c>
      <c r="AG51" s="86">
        <f t="shared" si="15"/>
        <v>0</v>
      </c>
      <c r="AH51" s="86">
        <f t="shared" si="15"/>
        <v>0</v>
      </c>
      <c r="AI51" s="86">
        <f t="shared" si="15"/>
        <v>0</v>
      </c>
      <c r="AJ51" s="86">
        <f>SUM(AK51:AN51)</f>
        <v>0</v>
      </c>
      <c r="AK51" s="86">
        <v>0</v>
      </c>
      <c r="AL51" s="86">
        <v>0</v>
      </c>
      <c r="AM51" s="86">
        <v>0</v>
      </c>
      <c r="AN51" s="86">
        <v>0</v>
      </c>
      <c r="AO51" s="86">
        <f>SUM(AP51:AS51)</f>
        <v>0</v>
      </c>
      <c r="AP51" s="86">
        <v>0</v>
      </c>
      <c r="AQ51" s="86">
        <v>0</v>
      </c>
      <c r="AR51" s="86">
        <v>0</v>
      </c>
      <c r="AS51" s="86">
        <v>0</v>
      </c>
      <c r="AT51" s="86">
        <f>SUM(AU51:AX51)</f>
        <v>0</v>
      </c>
      <c r="AU51" s="86">
        <v>0</v>
      </c>
      <c r="AV51" s="86">
        <v>0</v>
      </c>
      <c r="AW51" s="86">
        <v>0</v>
      </c>
      <c r="AX51" s="86">
        <v>0</v>
      </c>
      <c r="AY51" s="86">
        <f>SUM(AZ51:BC51)</f>
        <v>0</v>
      </c>
      <c r="AZ51" s="86">
        <v>0</v>
      </c>
      <c r="BA51" s="86">
        <v>0</v>
      </c>
      <c r="BB51" s="86">
        <v>0</v>
      </c>
      <c r="BC51" s="86">
        <v>0</v>
      </c>
      <c r="BD51" s="84" t="e">
        <f>SUM(#REF!,#REF!,#REF!,#REF!,#REF!)</f>
        <v>#REF!</v>
      </c>
      <c r="BE51" s="84" t="e">
        <f>SUM(#REF!,#REF!,#REF!,#REF!,#REF!)</f>
        <v>#REF!</v>
      </c>
    </row>
    <row r="52" spans="1:57" ht="31.5" x14ac:dyDescent="0.2">
      <c r="A52" s="82" t="s">
        <v>132</v>
      </c>
      <c r="B52" s="85" t="s">
        <v>133</v>
      </c>
      <c r="C52" s="82" t="s">
        <v>134</v>
      </c>
      <c r="D52" s="86">
        <f>[1]F0813_1037000158513_10_69_0!S51</f>
        <v>6.6164544100000002</v>
      </c>
      <c r="E52" s="86">
        <f t="shared" ref="E52:E53" si="16">J52+O52+T52+Y52</f>
        <v>0.72861511000000001</v>
      </c>
      <c r="F52" s="86">
        <f t="shared" si="14"/>
        <v>0</v>
      </c>
      <c r="G52" s="86">
        <f t="shared" si="14"/>
        <v>0.72861511000000001</v>
      </c>
      <c r="H52" s="86">
        <f t="shared" si="14"/>
        <v>0</v>
      </c>
      <c r="I52" s="86">
        <f t="shared" si="14"/>
        <v>0</v>
      </c>
      <c r="J52" s="86">
        <f t="shared" ref="J52:J53" si="17">SUM(K52:N52)</f>
        <v>0</v>
      </c>
      <c r="K52" s="86">
        <v>0</v>
      </c>
      <c r="L52" s="86">
        <v>0</v>
      </c>
      <c r="M52" s="86">
        <v>0</v>
      </c>
      <c r="N52" s="86">
        <v>0</v>
      </c>
      <c r="O52" s="86">
        <f t="shared" ref="O52:O53" si="18">SUM(P52:S52)</f>
        <v>0.72861511000000001</v>
      </c>
      <c r="P52" s="86">
        <v>0</v>
      </c>
      <c r="Q52" s="86">
        <v>0.72861511000000001</v>
      </c>
      <c r="R52" s="86">
        <v>0</v>
      </c>
      <c r="S52" s="86">
        <v>0</v>
      </c>
      <c r="T52" s="86">
        <f t="shared" ref="T52:T53" si="19">SUM(U52:X52)</f>
        <v>0</v>
      </c>
      <c r="U52" s="86">
        <v>0</v>
      </c>
      <c r="V52" s="86">
        <v>0</v>
      </c>
      <c r="W52" s="86">
        <v>0</v>
      </c>
      <c r="X52" s="86">
        <v>0</v>
      </c>
      <c r="Y52" s="86">
        <f t="shared" ref="Y52:Y53" si="20">SUM(Z52:AC52)</f>
        <v>0</v>
      </c>
      <c r="Z52" s="86">
        <v>0</v>
      </c>
      <c r="AA52" s="86">
        <v>0</v>
      </c>
      <c r="AB52" s="86">
        <v>0</v>
      </c>
      <c r="AC52" s="86">
        <v>0</v>
      </c>
      <c r="AD52" s="86">
        <f>[1]F0813_1037000158513_12_69_0!K51</f>
        <v>5.5137120099999999</v>
      </c>
      <c r="AE52" s="86">
        <f t="shared" ref="AE52:AE53" si="21">AJ52+AO52+AT52+AY52</f>
        <v>0.72861511000000001</v>
      </c>
      <c r="AF52" s="86">
        <f t="shared" si="15"/>
        <v>0</v>
      </c>
      <c r="AG52" s="86">
        <f t="shared" si="15"/>
        <v>0.72861511000000001</v>
      </c>
      <c r="AH52" s="86">
        <f t="shared" si="15"/>
        <v>0</v>
      </c>
      <c r="AI52" s="86">
        <f t="shared" si="15"/>
        <v>0</v>
      </c>
      <c r="AJ52" s="86">
        <f t="shared" ref="AJ52:AJ53" si="22">SUM(AK52:AN52)</f>
        <v>0</v>
      </c>
      <c r="AK52" s="86">
        <v>0</v>
      </c>
      <c r="AL52" s="86">
        <v>0</v>
      </c>
      <c r="AM52" s="86">
        <v>0</v>
      </c>
      <c r="AN52" s="86">
        <v>0</v>
      </c>
      <c r="AO52" s="86">
        <f t="shared" ref="AO52:AO53" si="23">SUM(AP52:AS52)</f>
        <v>0.72861511000000001</v>
      </c>
      <c r="AP52" s="86">
        <v>0</v>
      </c>
      <c r="AQ52" s="86">
        <v>0.72861511000000001</v>
      </c>
      <c r="AR52" s="86">
        <v>0</v>
      </c>
      <c r="AS52" s="86">
        <v>0</v>
      </c>
      <c r="AT52" s="86">
        <f t="shared" ref="AT52:AT53" si="24">SUM(AU52:AX52)</f>
        <v>0</v>
      </c>
      <c r="AU52" s="86">
        <v>0</v>
      </c>
      <c r="AV52" s="86">
        <v>0</v>
      </c>
      <c r="AW52" s="86">
        <v>0</v>
      </c>
      <c r="AX52" s="86">
        <v>0</v>
      </c>
      <c r="AY52" s="86">
        <f t="shared" ref="AY52:AY53" si="25">SUM(AZ52:BC52)</f>
        <v>0</v>
      </c>
      <c r="AZ52" s="86">
        <v>0</v>
      </c>
      <c r="BA52" s="86">
        <v>0</v>
      </c>
      <c r="BB52" s="86">
        <v>0</v>
      </c>
      <c r="BC52" s="86">
        <v>0</v>
      </c>
      <c r="BD52" s="84" t="e">
        <f>SUM(#REF!,#REF!,#REF!,#REF!,#REF!)</f>
        <v>#REF!</v>
      </c>
      <c r="BE52" s="84" t="e">
        <f>SUM(#REF!,#REF!,#REF!,#REF!,#REF!)</f>
        <v>#REF!</v>
      </c>
    </row>
    <row r="53" spans="1:57" ht="15.75" x14ac:dyDescent="0.2">
      <c r="A53" s="82" t="s">
        <v>135</v>
      </c>
      <c r="B53" s="85" t="s">
        <v>136</v>
      </c>
      <c r="C53" s="82" t="s">
        <v>137</v>
      </c>
      <c r="D53" s="86">
        <f>[1]F0813_1037000158513_10_69_0!S52</f>
        <v>28.558747139999998</v>
      </c>
      <c r="E53" s="86">
        <f t="shared" si="16"/>
        <v>0</v>
      </c>
      <c r="F53" s="86">
        <f t="shared" si="14"/>
        <v>0</v>
      </c>
      <c r="G53" s="86">
        <f t="shared" si="14"/>
        <v>0</v>
      </c>
      <c r="H53" s="86">
        <f t="shared" si="14"/>
        <v>0</v>
      </c>
      <c r="I53" s="86">
        <f t="shared" si="14"/>
        <v>0</v>
      </c>
      <c r="J53" s="86">
        <f t="shared" si="17"/>
        <v>0</v>
      </c>
      <c r="K53" s="86">
        <v>0</v>
      </c>
      <c r="L53" s="86">
        <v>0</v>
      </c>
      <c r="M53" s="86">
        <v>0</v>
      </c>
      <c r="N53" s="86">
        <v>0</v>
      </c>
      <c r="O53" s="86">
        <f t="shared" si="18"/>
        <v>0</v>
      </c>
      <c r="P53" s="86">
        <v>0</v>
      </c>
      <c r="Q53" s="86">
        <v>0</v>
      </c>
      <c r="R53" s="86">
        <v>0</v>
      </c>
      <c r="S53" s="86">
        <v>0</v>
      </c>
      <c r="T53" s="86">
        <f t="shared" si="19"/>
        <v>0</v>
      </c>
      <c r="U53" s="86">
        <v>0</v>
      </c>
      <c r="V53" s="86">
        <v>0</v>
      </c>
      <c r="W53" s="86">
        <v>0</v>
      </c>
      <c r="X53" s="86">
        <v>0</v>
      </c>
      <c r="Y53" s="86">
        <f t="shared" si="20"/>
        <v>0</v>
      </c>
      <c r="Z53" s="86">
        <v>0</v>
      </c>
      <c r="AA53" s="86">
        <v>0</v>
      </c>
      <c r="AB53" s="86">
        <v>0</v>
      </c>
      <c r="AC53" s="86">
        <v>0</v>
      </c>
      <c r="AD53" s="86">
        <f>[1]F0813_1037000158513_12_69_0!K52</f>
        <v>23.79895595</v>
      </c>
      <c r="AE53" s="86">
        <f t="shared" si="21"/>
        <v>0</v>
      </c>
      <c r="AF53" s="86">
        <f t="shared" si="15"/>
        <v>0</v>
      </c>
      <c r="AG53" s="86">
        <f t="shared" si="15"/>
        <v>0</v>
      </c>
      <c r="AH53" s="86">
        <f t="shared" si="15"/>
        <v>0</v>
      </c>
      <c r="AI53" s="86">
        <f t="shared" si="15"/>
        <v>0</v>
      </c>
      <c r="AJ53" s="86">
        <f t="shared" si="22"/>
        <v>0</v>
      </c>
      <c r="AK53" s="86">
        <v>0</v>
      </c>
      <c r="AL53" s="86">
        <v>0</v>
      </c>
      <c r="AM53" s="86">
        <v>0</v>
      </c>
      <c r="AN53" s="86">
        <v>0</v>
      </c>
      <c r="AO53" s="86">
        <f t="shared" si="23"/>
        <v>0</v>
      </c>
      <c r="AP53" s="86">
        <v>0</v>
      </c>
      <c r="AQ53" s="86">
        <v>0</v>
      </c>
      <c r="AR53" s="86">
        <v>0</v>
      </c>
      <c r="AS53" s="86">
        <v>0</v>
      </c>
      <c r="AT53" s="86">
        <f t="shared" si="24"/>
        <v>0</v>
      </c>
      <c r="AU53" s="86">
        <v>0</v>
      </c>
      <c r="AV53" s="86">
        <v>0</v>
      </c>
      <c r="AW53" s="86">
        <v>0</v>
      </c>
      <c r="AX53" s="86">
        <v>0</v>
      </c>
      <c r="AY53" s="86">
        <f t="shared" si="25"/>
        <v>0</v>
      </c>
      <c r="AZ53" s="86">
        <v>0</v>
      </c>
      <c r="BA53" s="86">
        <v>0</v>
      </c>
      <c r="BB53" s="86">
        <v>0</v>
      </c>
      <c r="BC53" s="86">
        <v>0</v>
      </c>
      <c r="BD53" s="84" t="e">
        <f>SUM(#REF!,#REF!,#REF!,#REF!,#REF!)</f>
        <v>#REF!</v>
      </c>
      <c r="BE53" s="84" t="e">
        <f>SUM(#REF!,#REF!,#REF!,#REF!,#REF!)</f>
        <v>#REF!</v>
      </c>
    </row>
    <row r="54" spans="1:57" ht="47.25" x14ac:dyDescent="0.2">
      <c r="A54" s="82" t="s">
        <v>138</v>
      </c>
      <c r="B54" s="85" t="s">
        <v>139</v>
      </c>
      <c r="C54" s="82" t="s">
        <v>78</v>
      </c>
      <c r="D54" s="86">
        <f t="shared" ref="D54:BC54" si="26">SUM(D55,D56)</f>
        <v>0</v>
      </c>
      <c r="E54" s="86">
        <f t="shared" si="26"/>
        <v>0</v>
      </c>
      <c r="F54" s="86">
        <f t="shared" si="26"/>
        <v>0</v>
      </c>
      <c r="G54" s="86">
        <f t="shared" si="26"/>
        <v>0</v>
      </c>
      <c r="H54" s="86">
        <f t="shared" si="26"/>
        <v>0</v>
      </c>
      <c r="I54" s="86">
        <f t="shared" si="26"/>
        <v>0</v>
      </c>
      <c r="J54" s="86">
        <f t="shared" si="26"/>
        <v>0</v>
      </c>
      <c r="K54" s="86">
        <f t="shared" si="26"/>
        <v>0</v>
      </c>
      <c r="L54" s="86">
        <f t="shared" si="26"/>
        <v>0</v>
      </c>
      <c r="M54" s="86">
        <f t="shared" si="26"/>
        <v>0</v>
      </c>
      <c r="N54" s="86">
        <f t="shared" si="26"/>
        <v>0</v>
      </c>
      <c r="O54" s="86">
        <f t="shared" si="26"/>
        <v>0</v>
      </c>
      <c r="P54" s="86">
        <f t="shared" si="26"/>
        <v>0</v>
      </c>
      <c r="Q54" s="86">
        <f t="shared" si="26"/>
        <v>0</v>
      </c>
      <c r="R54" s="86">
        <f t="shared" si="26"/>
        <v>0</v>
      </c>
      <c r="S54" s="86">
        <f t="shared" si="26"/>
        <v>0</v>
      </c>
      <c r="T54" s="86">
        <f t="shared" si="26"/>
        <v>0</v>
      </c>
      <c r="U54" s="86">
        <f t="shared" si="26"/>
        <v>0</v>
      </c>
      <c r="V54" s="86">
        <f t="shared" si="26"/>
        <v>0</v>
      </c>
      <c r="W54" s="86">
        <f t="shared" si="26"/>
        <v>0</v>
      </c>
      <c r="X54" s="86">
        <f t="shared" si="26"/>
        <v>0</v>
      </c>
      <c r="Y54" s="86">
        <f t="shared" si="26"/>
        <v>0</v>
      </c>
      <c r="Z54" s="86">
        <f t="shared" si="26"/>
        <v>0</v>
      </c>
      <c r="AA54" s="86">
        <f t="shared" si="26"/>
        <v>0</v>
      </c>
      <c r="AB54" s="86">
        <f t="shared" si="26"/>
        <v>0</v>
      </c>
      <c r="AC54" s="86">
        <f t="shared" si="26"/>
        <v>0</v>
      </c>
      <c r="AD54" s="86">
        <f t="shared" si="26"/>
        <v>0</v>
      </c>
      <c r="AE54" s="86">
        <f t="shared" si="26"/>
        <v>0</v>
      </c>
      <c r="AF54" s="86">
        <f t="shared" si="26"/>
        <v>0</v>
      </c>
      <c r="AG54" s="86">
        <f t="shared" si="26"/>
        <v>0</v>
      </c>
      <c r="AH54" s="86">
        <f t="shared" si="26"/>
        <v>0</v>
      </c>
      <c r="AI54" s="86">
        <f t="shared" si="26"/>
        <v>0</v>
      </c>
      <c r="AJ54" s="86">
        <f t="shared" si="26"/>
        <v>0</v>
      </c>
      <c r="AK54" s="86">
        <f t="shared" si="26"/>
        <v>0</v>
      </c>
      <c r="AL54" s="86">
        <f t="shared" si="26"/>
        <v>0</v>
      </c>
      <c r="AM54" s="86">
        <f t="shared" si="26"/>
        <v>0</v>
      </c>
      <c r="AN54" s="86">
        <f t="shared" si="26"/>
        <v>0</v>
      </c>
      <c r="AO54" s="86">
        <f t="shared" si="26"/>
        <v>0</v>
      </c>
      <c r="AP54" s="86">
        <f t="shared" si="26"/>
        <v>0</v>
      </c>
      <c r="AQ54" s="86">
        <f t="shared" si="26"/>
        <v>0</v>
      </c>
      <c r="AR54" s="86">
        <f t="shared" si="26"/>
        <v>0</v>
      </c>
      <c r="AS54" s="86">
        <f t="shared" si="26"/>
        <v>0</v>
      </c>
      <c r="AT54" s="86">
        <f t="shared" si="26"/>
        <v>0</v>
      </c>
      <c r="AU54" s="86">
        <f t="shared" si="26"/>
        <v>0</v>
      </c>
      <c r="AV54" s="86">
        <f t="shared" si="26"/>
        <v>0</v>
      </c>
      <c r="AW54" s="86">
        <f t="shared" si="26"/>
        <v>0</v>
      </c>
      <c r="AX54" s="86">
        <f t="shared" si="26"/>
        <v>0</v>
      </c>
      <c r="AY54" s="86">
        <f t="shared" si="26"/>
        <v>0</v>
      </c>
      <c r="AZ54" s="86">
        <f t="shared" si="26"/>
        <v>0</v>
      </c>
      <c r="BA54" s="86">
        <f t="shared" si="26"/>
        <v>0</v>
      </c>
      <c r="BB54" s="86">
        <f t="shared" si="26"/>
        <v>0</v>
      </c>
      <c r="BC54" s="86">
        <f t="shared" si="26"/>
        <v>0</v>
      </c>
      <c r="BD54" s="84" t="e">
        <f>SUM(#REF!,#REF!,#REF!,#REF!,#REF!)</f>
        <v>#REF!</v>
      </c>
      <c r="BE54" s="84" t="e">
        <f>SUM(#REF!,#REF!,#REF!,#REF!,#REF!)</f>
        <v>#REF!</v>
      </c>
    </row>
    <row r="55" spans="1:57" ht="31.5" x14ac:dyDescent="0.2">
      <c r="A55" s="82" t="s">
        <v>140</v>
      </c>
      <c r="B55" s="85" t="s">
        <v>141</v>
      </c>
      <c r="C55" s="82" t="s">
        <v>78</v>
      </c>
      <c r="D55" s="86">
        <v>0</v>
      </c>
      <c r="E55" s="86">
        <v>0</v>
      </c>
      <c r="F55" s="86">
        <v>0</v>
      </c>
      <c r="G55" s="86">
        <v>0</v>
      </c>
      <c r="H55" s="86">
        <v>0</v>
      </c>
      <c r="I55" s="86">
        <v>0</v>
      </c>
      <c r="J55" s="86">
        <v>0</v>
      </c>
      <c r="K55" s="86">
        <v>0</v>
      </c>
      <c r="L55" s="86">
        <v>0</v>
      </c>
      <c r="M55" s="86">
        <v>0</v>
      </c>
      <c r="N55" s="86">
        <v>0</v>
      </c>
      <c r="O55" s="86">
        <v>0</v>
      </c>
      <c r="P55" s="86">
        <v>0</v>
      </c>
      <c r="Q55" s="86">
        <v>0</v>
      </c>
      <c r="R55" s="86">
        <v>0</v>
      </c>
      <c r="S55" s="86">
        <v>0</v>
      </c>
      <c r="T55" s="86">
        <v>0</v>
      </c>
      <c r="U55" s="86">
        <v>0</v>
      </c>
      <c r="V55" s="86">
        <v>0</v>
      </c>
      <c r="W55" s="86">
        <v>0</v>
      </c>
      <c r="X55" s="86">
        <v>0</v>
      </c>
      <c r="Y55" s="86">
        <v>0</v>
      </c>
      <c r="Z55" s="86">
        <v>0</v>
      </c>
      <c r="AA55" s="86">
        <v>0</v>
      </c>
      <c r="AB55" s="86">
        <v>0</v>
      </c>
      <c r="AC55" s="86">
        <v>0</v>
      </c>
      <c r="AD55" s="86">
        <v>0</v>
      </c>
      <c r="AE55" s="86">
        <v>0</v>
      </c>
      <c r="AF55" s="86">
        <v>0</v>
      </c>
      <c r="AG55" s="86">
        <v>0</v>
      </c>
      <c r="AH55" s="86">
        <v>0</v>
      </c>
      <c r="AI55" s="86">
        <v>0</v>
      </c>
      <c r="AJ55" s="86">
        <v>0</v>
      </c>
      <c r="AK55" s="86">
        <v>0</v>
      </c>
      <c r="AL55" s="86">
        <v>0</v>
      </c>
      <c r="AM55" s="86">
        <v>0</v>
      </c>
      <c r="AN55" s="86">
        <v>0</v>
      </c>
      <c r="AO55" s="86">
        <v>0</v>
      </c>
      <c r="AP55" s="86">
        <v>0</v>
      </c>
      <c r="AQ55" s="86">
        <v>0</v>
      </c>
      <c r="AR55" s="86">
        <v>0</v>
      </c>
      <c r="AS55" s="86">
        <v>0</v>
      </c>
      <c r="AT55" s="86">
        <v>0</v>
      </c>
      <c r="AU55" s="86">
        <v>0</v>
      </c>
      <c r="AV55" s="86">
        <v>0</v>
      </c>
      <c r="AW55" s="86">
        <v>0</v>
      </c>
      <c r="AX55" s="86">
        <v>0</v>
      </c>
      <c r="AY55" s="86">
        <v>0</v>
      </c>
      <c r="AZ55" s="86">
        <v>0</v>
      </c>
      <c r="BA55" s="86">
        <v>0</v>
      </c>
      <c r="BB55" s="86">
        <v>0</v>
      </c>
      <c r="BC55" s="86">
        <v>0</v>
      </c>
      <c r="BD55" s="84" t="e">
        <f>SUM(#REF!,#REF!,#REF!,#REF!,#REF!)</f>
        <v>#REF!</v>
      </c>
      <c r="BE55" s="84" t="e">
        <f>SUM(#REF!,#REF!,#REF!,#REF!,#REF!)</f>
        <v>#REF!</v>
      </c>
    </row>
    <row r="56" spans="1:57" ht="47.25" x14ac:dyDescent="0.2">
      <c r="A56" s="82" t="s">
        <v>142</v>
      </c>
      <c r="B56" s="85" t="s">
        <v>143</v>
      </c>
      <c r="C56" s="82" t="s">
        <v>78</v>
      </c>
      <c r="D56" s="86">
        <v>0</v>
      </c>
      <c r="E56" s="86">
        <v>0</v>
      </c>
      <c r="F56" s="86">
        <v>0</v>
      </c>
      <c r="G56" s="86">
        <v>0</v>
      </c>
      <c r="H56" s="86">
        <v>0</v>
      </c>
      <c r="I56" s="86">
        <v>0</v>
      </c>
      <c r="J56" s="86">
        <v>0</v>
      </c>
      <c r="K56" s="86">
        <v>0</v>
      </c>
      <c r="L56" s="86">
        <v>0</v>
      </c>
      <c r="M56" s="86">
        <v>0</v>
      </c>
      <c r="N56" s="86">
        <v>0</v>
      </c>
      <c r="O56" s="86">
        <v>0</v>
      </c>
      <c r="P56" s="86">
        <v>0</v>
      </c>
      <c r="Q56" s="86">
        <v>0</v>
      </c>
      <c r="R56" s="86">
        <v>0</v>
      </c>
      <c r="S56" s="86">
        <v>0</v>
      </c>
      <c r="T56" s="86">
        <v>0</v>
      </c>
      <c r="U56" s="86">
        <v>0</v>
      </c>
      <c r="V56" s="86">
        <v>0</v>
      </c>
      <c r="W56" s="86">
        <v>0</v>
      </c>
      <c r="X56" s="86">
        <v>0</v>
      </c>
      <c r="Y56" s="86">
        <v>0</v>
      </c>
      <c r="Z56" s="86">
        <v>0</v>
      </c>
      <c r="AA56" s="86">
        <v>0</v>
      </c>
      <c r="AB56" s="86">
        <v>0</v>
      </c>
      <c r="AC56" s="86">
        <v>0</v>
      </c>
      <c r="AD56" s="86">
        <v>0</v>
      </c>
      <c r="AE56" s="86">
        <v>0</v>
      </c>
      <c r="AF56" s="86">
        <v>0</v>
      </c>
      <c r="AG56" s="86">
        <v>0</v>
      </c>
      <c r="AH56" s="86">
        <v>0</v>
      </c>
      <c r="AI56" s="86">
        <v>0</v>
      </c>
      <c r="AJ56" s="86">
        <v>0</v>
      </c>
      <c r="AK56" s="86">
        <v>0</v>
      </c>
      <c r="AL56" s="86">
        <v>0</v>
      </c>
      <c r="AM56" s="86">
        <v>0</v>
      </c>
      <c r="AN56" s="86">
        <v>0</v>
      </c>
      <c r="AO56" s="86">
        <v>0</v>
      </c>
      <c r="AP56" s="86">
        <v>0</v>
      </c>
      <c r="AQ56" s="86">
        <v>0</v>
      </c>
      <c r="AR56" s="86">
        <v>0</v>
      </c>
      <c r="AS56" s="86">
        <v>0</v>
      </c>
      <c r="AT56" s="86">
        <v>0</v>
      </c>
      <c r="AU56" s="86">
        <v>0</v>
      </c>
      <c r="AV56" s="86">
        <v>0</v>
      </c>
      <c r="AW56" s="86">
        <v>0</v>
      </c>
      <c r="AX56" s="86">
        <v>0</v>
      </c>
      <c r="AY56" s="86">
        <v>0</v>
      </c>
      <c r="AZ56" s="86">
        <v>0</v>
      </c>
      <c r="BA56" s="86">
        <v>0</v>
      </c>
      <c r="BB56" s="86">
        <v>0</v>
      </c>
      <c r="BC56" s="86">
        <v>0</v>
      </c>
      <c r="BD56" s="84" t="e">
        <f>SUM(#REF!,#REF!,#REF!,#REF!,#REF!)</f>
        <v>#REF!</v>
      </c>
      <c r="BE56" s="84" t="e">
        <f>SUM(#REF!,#REF!,#REF!,#REF!,#REF!)</f>
        <v>#REF!</v>
      </c>
    </row>
    <row r="57" spans="1:57" ht="47.25" x14ac:dyDescent="0.2">
      <c r="A57" s="82" t="s">
        <v>144</v>
      </c>
      <c r="B57" s="85" t="s">
        <v>145</v>
      </c>
      <c r="C57" s="82" t="s">
        <v>78</v>
      </c>
      <c r="D57" s="86">
        <f t="shared" ref="D57:BC57" si="27">SUM(D58,D61,D62,D63,D64,D67,D68,D69)</f>
        <v>89.868666850000011</v>
      </c>
      <c r="E57" s="86">
        <f t="shared" si="27"/>
        <v>11.690206106</v>
      </c>
      <c r="F57" s="86">
        <f t="shared" si="27"/>
        <v>0</v>
      </c>
      <c r="G57" s="86">
        <f t="shared" si="27"/>
        <v>10.616415542</v>
      </c>
      <c r="H57" s="86">
        <f t="shared" si="27"/>
        <v>1.0737905639999998</v>
      </c>
      <c r="I57" s="86">
        <f t="shared" si="27"/>
        <v>0</v>
      </c>
      <c r="J57" s="86">
        <f t="shared" si="27"/>
        <v>0.63073185599999992</v>
      </c>
      <c r="K57" s="86">
        <f t="shared" si="27"/>
        <v>0</v>
      </c>
      <c r="L57" s="86">
        <f t="shared" si="27"/>
        <v>0.63073185599999992</v>
      </c>
      <c r="M57" s="86">
        <f t="shared" si="27"/>
        <v>0</v>
      </c>
      <c r="N57" s="86">
        <f t="shared" si="27"/>
        <v>0</v>
      </c>
      <c r="O57" s="86">
        <f t="shared" si="27"/>
        <v>11.059474249999999</v>
      </c>
      <c r="P57" s="86">
        <f t="shared" si="27"/>
        <v>0</v>
      </c>
      <c r="Q57" s="86">
        <f t="shared" si="27"/>
        <v>9.9856836859999998</v>
      </c>
      <c r="R57" s="86">
        <f t="shared" si="27"/>
        <v>1.0737905639999998</v>
      </c>
      <c r="S57" s="86">
        <f t="shared" si="27"/>
        <v>0</v>
      </c>
      <c r="T57" s="86">
        <f t="shared" si="27"/>
        <v>0</v>
      </c>
      <c r="U57" s="86">
        <f t="shared" si="27"/>
        <v>0</v>
      </c>
      <c r="V57" s="86">
        <f t="shared" si="27"/>
        <v>0</v>
      </c>
      <c r="W57" s="86">
        <f t="shared" si="27"/>
        <v>0</v>
      </c>
      <c r="X57" s="86">
        <f t="shared" si="27"/>
        <v>0</v>
      </c>
      <c r="Y57" s="86">
        <f t="shared" si="27"/>
        <v>0</v>
      </c>
      <c r="Z57" s="86">
        <f t="shared" si="27"/>
        <v>0</v>
      </c>
      <c r="AA57" s="86">
        <f t="shared" si="27"/>
        <v>0</v>
      </c>
      <c r="AB57" s="86">
        <f t="shared" si="27"/>
        <v>0</v>
      </c>
      <c r="AC57" s="86">
        <f t="shared" si="27"/>
        <v>0</v>
      </c>
      <c r="AD57" s="86">
        <f t="shared" si="27"/>
        <v>74.890555720000009</v>
      </c>
      <c r="AE57" s="86">
        <f t="shared" si="27"/>
        <v>9.7709006399999989</v>
      </c>
      <c r="AF57" s="86">
        <f t="shared" si="27"/>
        <v>0</v>
      </c>
      <c r="AG57" s="86">
        <f t="shared" si="27"/>
        <v>8.87607517</v>
      </c>
      <c r="AH57" s="86">
        <f t="shared" si="27"/>
        <v>0.8948254699999999</v>
      </c>
      <c r="AI57" s="86">
        <f t="shared" si="27"/>
        <v>0</v>
      </c>
      <c r="AJ57" s="86">
        <f t="shared" si="27"/>
        <v>0.52560987999999997</v>
      </c>
      <c r="AK57" s="86">
        <f t="shared" si="27"/>
        <v>0</v>
      </c>
      <c r="AL57" s="86">
        <f t="shared" si="27"/>
        <v>0.52560987999999997</v>
      </c>
      <c r="AM57" s="86">
        <f t="shared" si="27"/>
        <v>0</v>
      </c>
      <c r="AN57" s="86">
        <f t="shared" si="27"/>
        <v>0</v>
      </c>
      <c r="AO57" s="86">
        <f t="shared" si="27"/>
        <v>9.2452907599999978</v>
      </c>
      <c r="AP57" s="86">
        <f t="shared" si="27"/>
        <v>0</v>
      </c>
      <c r="AQ57" s="86">
        <f t="shared" si="27"/>
        <v>8.3504652899999989</v>
      </c>
      <c r="AR57" s="86">
        <f t="shared" si="27"/>
        <v>0.8948254699999999</v>
      </c>
      <c r="AS57" s="86">
        <f t="shared" si="27"/>
        <v>0</v>
      </c>
      <c r="AT57" s="86">
        <f t="shared" si="27"/>
        <v>0</v>
      </c>
      <c r="AU57" s="86">
        <f t="shared" si="27"/>
        <v>0</v>
      </c>
      <c r="AV57" s="86">
        <f t="shared" si="27"/>
        <v>0</v>
      </c>
      <c r="AW57" s="86">
        <f t="shared" si="27"/>
        <v>0</v>
      </c>
      <c r="AX57" s="86">
        <f t="shared" si="27"/>
        <v>0</v>
      </c>
      <c r="AY57" s="86">
        <f t="shared" si="27"/>
        <v>0</v>
      </c>
      <c r="AZ57" s="86">
        <f t="shared" si="27"/>
        <v>0</v>
      </c>
      <c r="BA57" s="86">
        <f t="shared" si="27"/>
        <v>0</v>
      </c>
      <c r="BB57" s="86">
        <f t="shared" si="27"/>
        <v>0</v>
      </c>
      <c r="BC57" s="86">
        <f t="shared" si="27"/>
        <v>0</v>
      </c>
      <c r="BD57" s="84" t="e">
        <f>SUM(#REF!,#REF!,#REF!,#REF!,#REF!)</f>
        <v>#REF!</v>
      </c>
      <c r="BE57" s="84" t="e">
        <f>SUM(#REF!,#REF!,#REF!,#REF!,#REF!)</f>
        <v>#REF!</v>
      </c>
    </row>
    <row r="58" spans="1:57" ht="47.25" x14ac:dyDescent="0.2">
      <c r="A58" s="82" t="s">
        <v>146</v>
      </c>
      <c r="B58" s="85" t="s">
        <v>147</v>
      </c>
      <c r="C58" s="82" t="s">
        <v>78</v>
      </c>
      <c r="D58" s="86">
        <f t="shared" ref="D58:BC58" si="28">SUM(D59:D60)</f>
        <v>53.316868540000002</v>
      </c>
      <c r="E58" s="86">
        <f t="shared" si="28"/>
        <v>11.600850034</v>
      </c>
      <c r="F58" s="86">
        <f t="shared" si="28"/>
        <v>0</v>
      </c>
      <c r="G58" s="86">
        <f t="shared" si="28"/>
        <v>10.54992895</v>
      </c>
      <c r="H58" s="86">
        <f t="shared" si="28"/>
        <v>1.0509210839999998</v>
      </c>
      <c r="I58" s="86">
        <f t="shared" si="28"/>
        <v>0</v>
      </c>
      <c r="J58" s="86">
        <f t="shared" si="28"/>
        <v>0.63073185599999992</v>
      </c>
      <c r="K58" s="86">
        <f t="shared" si="28"/>
        <v>0</v>
      </c>
      <c r="L58" s="86">
        <f t="shared" si="28"/>
        <v>0.63073185599999992</v>
      </c>
      <c r="M58" s="86">
        <f t="shared" si="28"/>
        <v>0</v>
      </c>
      <c r="N58" s="86">
        <f t="shared" si="28"/>
        <v>0</v>
      </c>
      <c r="O58" s="86">
        <f t="shared" si="28"/>
        <v>10.970118178</v>
      </c>
      <c r="P58" s="86">
        <f t="shared" si="28"/>
        <v>0</v>
      </c>
      <c r="Q58" s="86">
        <f t="shared" si="28"/>
        <v>9.9191970939999994</v>
      </c>
      <c r="R58" s="86">
        <f t="shared" si="28"/>
        <v>1.0509210839999998</v>
      </c>
      <c r="S58" s="86">
        <f t="shared" si="28"/>
        <v>0</v>
      </c>
      <c r="T58" s="86">
        <f t="shared" si="28"/>
        <v>0</v>
      </c>
      <c r="U58" s="86">
        <f t="shared" si="28"/>
        <v>0</v>
      </c>
      <c r="V58" s="86">
        <f t="shared" si="28"/>
        <v>0</v>
      </c>
      <c r="W58" s="86">
        <f t="shared" si="28"/>
        <v>0</v>
      </c>
      <c r="X58" s="86">
        <f t="shared" si="28"/>
        <v>0</v>
      </c>
      <c r="Y58" s="86">
        <f t="shared" si="28"/>
        <v>0</v>
      </c>
      <c r="Z58" s="86">
        <f t="shared" si="28"/>
        <v>0</v>
      </c>
      <c r="AA58" s="86">
        <f t="shared" si="28"/>
        <v>0</v>
      </c>
      <c r="AB58" s="86">
        <f t="shared" si="28"/>
        <v>0</v>
      </c>
      <c r="AC58" s="86">
        <f t="shared" si="28"/>
        <v>0</v>
      </c>
      <c r="AD58" s="86">
        <f t="shared" si="28"/>
        <v>44.430723790000002</v>
      </c>
      <c r="AE58" s="86">
        <f t="shared" si="28"/>
        <v>9.6963681699999995</v>
      </c>
      <c r="AF58" s="86">
        <f t="shared" si="28"/>
        <v>0</v>
      </c>
      <c r="AG58" s="86">
        <f t="shared" si="28"/>
        <v>8.8206006000000006</v>
      </c>
      <c r="AH58" s="86">
        <f t="shared" si="28"/>
        <v>0.87576756999999994</v>
      </c>
      <c r="AI58" s="86">
        <f t="shared" si="28"/>
        <v>0</v>
      </c>
      <c r="AJ58" s="86">
        <f t="shared" si="28"/>
        <v>0.52560987999999997</v>
      </c>
      <c r="AK58" s="86">
        <f t="shared" si="28"/>
        <v>0</v>
      </c>
      <c r="AL58" s="86">
        <f t="shared" si="28"/>
        <v>0.52560987999999997</v>
      </c>
      <c r="AM58" s="86">
        <f t="shared" si="28"/>
        <v>0</v>
      </c>
      <c r="AN58" s="86">
        <f t="shared" si="28"/>
        <v>0</v>
      </c>
      <c r="AO58" s="86">
        <f t="shared" si="28"/>
        <v>9.1707582899999984</v>
      </c>
      <c r="AP58" s="86">
        <f t="shared" si="28"/>
        <v>0</v>
      </c>
      <c r="AQ58" s="86">
        <f t="shared" si="28"/>
        <v>8.2949907199999995</v>
      </c>
      <c r="AR58" s="86">
        <f t="shared" si="28"/>
        <v>0.87576756999999994</v>
      </c>
      <c r="AS58" s="86">
        <f t="shared" si="28"/>
        <v>0</v>
      </c>
      <c r="AT58" s="86">
        <f t="shared" si="28"/>
        <v>0</v>
      </c>
      <c r="AU58" s="86">
        <f t="shared" si="28"/>
        <v>0</v>
      </c>
      <c r="AV58" s="86">
        <f t="shared" si="28"/>
        <v>0</v>
      </c>
      <c r="AW58" s="86">
        <f t="shared" si="28"/>
        <v>0</v>
      </c>
      <c r="AX58" s="86">
        <f t="shared" si="28"/>
        <v>0</v>
      </c>
      <c r="AY58" s="86">
        <f t="shared" si="28"/>
        <v>0</v>
      </c>
      <c r="AZ58" s="86">
        <f t="shared" si="28"/>
        <v>0</v>
      </c>
      <c r="BA58" s="86">
        <f t="shared" si="28"/>
        <v>0</v>
      </c>
      <c r="BB58" s="86">
        <f t="shared" si="28"/>
        <v>0</v>
      </c>
      <c r="BC58" s="86">
        <f t="shared" si="28"/>
        <v>0</v>
      </c>
      <c r="BD58" s="84" t="e">
        <f>SUM(#REF!,#REF!,#REF!,#REF!,#REF!)</f>
        <v>#REF!</v>
      </c>
      <c r="BE58" s="84" t="e">
        <f>SUM(#REF!,#REF!,#REF!,#REF!,#REF!)</f>
        <v>#REF!</v>
      </c>
    </row>
    <row r="59" spans="1:57" ht="47.25" x14ac:dyDescent="0.2">
      <c r="A59" s="82" t="s">
        <v>148</v>
      </c>
      <c r="B59" s="85" t="s">
        <v>149</v>
      </c>
      <c r="C59" s="82" t="s">
        <v>150</v>
      </c>
      <c r="D59" s="86">
        <f>[1]F0813_1037000158513_10_69_0!S58</f>
        <v>37.547272749999998</v>
      </c>
      <c r="E59" s="86">
        <f t="shared" ref="E59:I60" si="29">J59+O59+T59+Y59</f>
        <v>8.0248593380000006</v>
      </c>
      <c r="F59" s="86">
        <f t="shared" si="29"/>
        <v>0</v>
      </c>
      <c r="G59" s="86">
        <f t="shared" si="29"/>
        <v>7.7384733499999996</v>
      </c>
      <c r="H59" s="86">
        <f t="shared" si="29"/>
        <v>0.28638598799999998</v>
      </c>
      <c r="I59" s="86">
        <f t="shared" si="29"/>
        <v>0</v>
      </c>
      <c r="J59" s="86">
        <f t="shared" ref="J59:J60" si="30">SUM(K59:N59)</f>
        <v>0.63073185599999992</v>
      </c>
      <c r="K59" s="86">
        <v>0</v>
      </c>
      <c r="L59" s="86">
        <f>0.52560988*1.2</f>
        <v>0.63073185599999992</v>
      </c>
      <c r="M59" s="86">
        <v>0</v>
      </c>
      <c r="N59" s="86">
        <v>0</v>
      </c>
      <c r="O59" s="86">
        <f t="shared" ref="O59:O60" si="31">SUM(P59:S59)</f>
        <v>7.394127482</v>
      </c>
      <c r="P59" s="86">
        <v>0</v>
      </c>
      <c r="Q59" s="86">
        <v>7.1077414939999999</v>
      </c>
      <c r="R59" s="86">
        <v>0.28638598799999998</v>
      </c>
      <c r="S59" s="86">
        <v>0</v>
      </c>
      <c r="T59" s="86">
        <f t="shared" ref="T59:T60" si="32">SUM(U59:X59)</f>
        <v>0</v>
      </c>
      <c r="U59" s="86">
        <v>0</v>
      </c>
      <c r="V59" s="86">
        <v>0</v>
      </c>
      <c r="W59" s="86">
        <v>0</v>
      </c>
      <c r="X59" s="86">
        <v>0</v>
      </c>
      <c r="Y59" s="86">
        <f t="shared" ref="Y59:Y60" si="33">SUM(Z59:AC59)</f>
        <v>0</v>
      </c>
      <c r="Z59" s="86">
        <v>0</v>
      </c>
      <c r="AA59" s="86">
        <v>0</v>
      </c>
      <c r="AB59" s="86">
        <v>0</v>
      </c>
      <c r="AC59" s="86">
        <v>0</v>
      </c>
      <c r="AD59" s="86">
        <f>[1]F0813_1037000158513_12_69_0!K58</f>
        <v>31.289393959999998</v>
      </c>
      <c r="AE59" s="86">
        <f t="shared" ref="AE59:AI60" si="34">AJ59+AO59+AT59+AY59</f>
        <v>6.6997565999999997</v>
      </c>
      <c r="AF59" s="86">
        <f t="shared" si="34"/>
        <v>0</v>
      </c>
      <c r="AG59" s="86">
        <f t="shared" si="34"/>
        <v>6.4611016100000001</v>
      </c>
      <c r="AH59" s="86">
        <f t="shared" si="34"/>
        <v>0.23865499000000001</v>
      </c>
      <c r="AI59" s="86">
        <f t="shared" si="34"/>
        <v>0</v>
      </c>
      <c r="AJ59" s="86">
        <f t="shared" ref="AJ59:AJ60" si="35">SUM(AK59:AN59)</f>
        <v>0.52560987999999997</v>
      </c>
      <c r="AK59" s="86">
        <v>0</v>
      </c>
      <c r="AL59" s="86">
        <v>0.52560987999999997</v>
      </c>
      <c r="AM59" s="86">
        <v>0</v>
      </c>
      <c r="AN59" s="86">
        <v>0</v>
      </c>
      <c r="AO59" s="86">
        <f t="shared" ref="AO59:AO60" si="36">SUM(AP59:AS59)</f>
        <v>6.1741467199999995</v>
      </c>
      <c r="AP59" s="86">
        <v>0</v>
      </c>
      <c r="AQ59" s="86">
        <v>5.9354917299999999</v>
      </c>
      <c r="AR59" s="86">
        <v>0.23865499000000001</v>
      </c>
      <c r="AS59" s="86">
        <v>0</v>
      </c>
      <c r="AT59" s="86">
        <f t="shared" ref="AT59:AT60" si="37">SUM(AU59:AX59)</f>
        <v>0</v>
      </c>
      <c r="AU59" s="86">
        <v>0</v>
      </c>
      <c r="AV59" s="86">
        <v>0</v>
      </c>
      <c r="AW59" s="86">
        <v>0</v>
      </c>
      <c r="AX59" s="86">
        <v>0</v>
      </c>
      <c r="AY59" s="86">
        <f t="shared" ref="AY59:AY60" si="38">SUM(AZ59:BC59)</f>
        <v>0</v>
      </c>
      <c r="AZ59" s="86">
        <v>0</v>
      </c>
      <c r="BA59" s="86">
        <v>0</v>
      </c>
      <c r="BB59" s="86">
        <v>0</v>
      </c>
      <c r="BC59" s="86">
        <v>0</v>
      </c>
      <c r="BD59" s="84" t="e">
        <f>SUM(#REF!,#REF!,#REF!,#REF!,#REF!)</f>
        <v>#REF!</v>
      </c>
      <c r="BE59" s="84" t="e">
        <f>SUM(#REF!,#REF!,#REF!,#REF!,#REF!)</f>
        <v>#REF!</v>
      </c>
    </row>
    <row r="60" spans="1:57" ht="63" x14ac:dyDescent="0.2">
      <c r="A60" s="82" t="s">
        <v>151</v>
      </c>
      <c r="B60" s="85" t="s">
        <v>152</v>
      </c>
      <c r="C60" s="82" t="s">
        <v>153</v>
      </c>
      <c r="D60" s="86">
        <f>[1]F0813_1037000158513_10_69_0!S59</f>
        <v>15.76959579</v>
      </c>
      <c r="E60" s="86">
        <f t="shared" si="29"/>
        <v>3.5759906959999999</v>
      </c>
      <c r="F60" s="86">
        <f t="shared" si="29"/>
        <v>0</v>
      </c>
      <c r="G60" s="86">
        <f t="shared" si="29"/>
        <v>2.8114555999999999</v>
      </c>
      <c r="H60" s="86">
        <f t="shared" si="29"/>
        <v>0.76453509599999991</v>
      </c>
      <c r="I60" s="86">
        <f t="shared" si="29"/>
        <v>0</v>
      </c>
      <c r="J60" s="86">
        <f t="shared" si="30"/>
        <v>0</v>
      </c>
      <c r="K60" s="86">
        <v>0</v>
      </c>
      <c r="L60" s="86">
        <v>0</v>
      </c>
      <c r="M60" s="86">
        <v>0</v>
      </c>
      <c r="N60" s="86">
        <v>0</v>
      </c>
      <c r="O60" s="86">
        <f t="shared" si="31"/>
        <v>3.5759906959999999</v>
      </c>
      <c r="P60" s="86">
        <v>0</v>
      </c>
      <c r="Q60" s="86">
        <v>2.8114555999999999</v>
      </c>
      <c r="R60" s="86">
        <v>0.76453509599999991</v>
      </c>
      <c r="S60" s="86">
        <v>0</v>
      </c>
      <c r="T60" s="86">
        <f t="shared" si="32"/>
        <v>0</v>
      </c>
      <c r="U60" s="86">
        <v>0</v>
      </c>
      <c r="V60" s="86">
        <v>0</v>
      </c>
      <c r="W60" s="86">
        <v>0</v>
      </c>
      <c r="X60" s="86">
        <v>0</v>
      </c>
      <c r="Y60" s="86">
        <f t="shared" si="33"/>
        <v>0</v>
      </c>
      <c r="Z60" s="86">
        <v>0</v>
      </c>
      <c r="AA60" s="86">
        <v>0</v>
      </c>
      <c r="AB60" s="86">
        <v>0</v>
      </c>
      <c r="AC60" s="86">
        <v>0</v>
      </c>
      <c r="AD60" s="86">
        <f>[1]F0813_1037000158513_12_69_0!K59</f>
        <v>13.14132983</v>
      </c>
      <c r="AE60" s="86">
        <f t="shared" si="34"/>
        <v>2.9966115699999998</v>
      </c>
      <c r="AF60" s="86">
        <f t="shared" si="34"/>
        <v>0</v>
      </c>
      <c r="AG60" s="86">
        <f t="shared" si="34"/>
        <v>2.3594989900000001</v>
      </c>
      <c r="AH60" s="86">
        <f t="shared" si="34"/>
        <v>0.63711257999999993</v>
      </c>
      <c r="AI60" s="86">
        <f t="shared" si="34"/>
        <v>0</v>
      </c>
      <c r="AJ60" s="86">
        <f t="shared" si="35"/>
        <v>0</v>
      </c>
      <c r="AK60" s="86">
        <v>0</v>
      </c>
      <c r="AL60" s="86">
        <v>0</v>
      </c>
      <c r="AM60" s="86">
        <v>0</v>
      </c>
      <c r="AN60" s="86">
        <v>0</v>
      </c>
      <c r="AO60" s="86">
        <f t="shared" si="36"/>
        <v>2.9966115699999998</v>
      </c>
      <c r="AP60" s="86">
        <v>0</v>
      </c>
      <c r="AQ60" s="86">
        <v>2.3594989900000001</v>
      </c>
      <c r="AR60" s="86">
        <v>0.63711257999999993</v>
      </c>
      <c r="AS60" s="86">
        <v>0</v>
      </c>
      <c r="AT60" s="86">
        <f t="shared" si="37"/>
        <v>0</v>
      </c>
      <c r="AU60" s="86">
        <v>0</v>
      </c>
      <c r="AV60" s="86">
        <v>0</v>
      </c>
      <c r="AW60" s="86">
        <v>0</v>
      </c>
      <c r="AX60" s="86">
        <v>0</v>
      </c>
      <c r="AY60" s="86">
        <f t="shared" si="38"/>
        <v>0</v>
      </c>
      <c r="AZ60" s="86">
        <v>0</v>
      </c>
      <c r="BA60" s="86">
        <v>0</v>
      </c>
      <c r="BB60" s="86">
        <v>0</v>
      </c>
      <c r="BC60" s="86">
        <v>0</v>
      </c>
      <c r="BD60" s="84" t="e">
        <f>SUM(#REF!,#REF!,#REF!,#REF!,#REF!)</f>
        <v>#REF!</v>
      </c>
      <c r="BE60" s="84" t="e">
        <f>SUM(#REF!,#REF!,#REF!,#REF!,#REF!)</f>
        <v>#REF!</v>
      </c>
    </row>
    <row r="61" spans="1:57" ht="28.5" customHeight="1" x14ac:dyDescent="0.2">
      <c r="A61" s="82" t="s">
        <v>154</v>
      </c>
      <c r="B61" s="85" t="s">
        <v>155</v>
      </c>
      <c r="C61" s="82" t="s">
        <v>78</v>
      </c>
      <c r="D61" s="86">
        <v>0</v>
      </c>
      <c r="E61" s="86">
        <v>0</v>
      </c>
      <c r="F61" s="86">
        <v>0</v>
      </c>
      <c r="G61" s="86">
        <v>0</v>
      </c>
      <c r="H61" s="86">
        <v>0</v>
      </c>
      <c r="I61" s="86">
        <v>0</v>
      </c>
      <c r="J61" s="86">
        <v>0</v>
      </c>
      <c r="K61" s="86">
        <v>0</v>
      </c>
      <c r="L61" s="86">
        <v>0</v>
      </c>
      <c r="M61" s="86">
        <v>0</v>
      </c>
      <c r="N61" s="86">
        <v>0</v>
      </c>
      <c r="O61" s="86">
        <v>0</v>
      </c>
      <c r="P61" s="86">
        <v>0</v>
      </c>
      <c r="Q61" s="86">
        <v>0</v>
      </c>
      <c r="R61" s="86">
        <v>0</v>
      </c>
      <c r="S61" s="86">
        <v>0</v>
      </c>
      <c r="T61" s="86">
        <v>0</v>
      </c>
      <c r="U61" s="86">
        <v>0</v>
      </c>
      <c r="V61" s="86">
        <v>0</v>
      </c>
      <c r="W61" s="86">
        <v>0</v>
      </c>
      <c r="X61" s="86">
        <v>0</v>
      </c>
      <c r="Y61" s="86">
        <v>0</v>
      </c>
      <c r="Z61" s="86">
        <v>0</v>
      </c>
      <c r="AA61" s="86">
        <v>0</v>
      </c>
      <c r="AB61" s="86">
        <v>0</v>
      </c>
      <c r="AC61" s="86">
        <v>0</v>
      </c>
      <c r="AD61" s="86">
        <v>0</v>
      </c>
      <c r="AE61" s="86">
        <v>0</v>
      </c>
      <c r="AF61" s="86">
        <v>0</v>
      </c>
      <c r="AG61" s="86">
        <v>0</v>
      </c>
      <c r="AH61" s="86">
        <v>0</v>
      </c>
      <c r="AI61" s="86">
        <v>0</v>
      </c>
      <c r="AJ61" s="86">
        <v>0</v>
      </c>
      <c r="AK61" s="86">
        <v>0</v>
      </c>
      <c r="AL61" s="86">
        <v>0</v>
      </c>
      <c r="AM61" s="86">
        <v>0</v>
      </c>
      <c r="AN61" s="86">
        <v>0</v>
      </c>
      <c r="AO61" s="86">
        <v>0</v>
      </c>
      <c r="AP61" s="86">
        <v>0</v>
      </c>
      <c r="AQ61" s="86">
        <v>0</v>
      </c>
      <c r="AR61" s="86">
        <v>0</v>
      </c>
      <c r="AS61" s="86">
        <v>0</v>
      </c>
      <c r="AT61" s="86">
        <v>0</v>
      </c>
      <c r="AU61" s="86">
        <v>0</v>
      </c>
      <c r="AV61" s="86">
        <v>0</v>
      </c>
      <c r="AW61" s="86">
        <v>0</v>
      </c>
      <c r="AX61" s="86">
        <v>0</v>
      </c>
      <c r="AY61" s="86">
        <v>0</v>
      </c>
      <c r="AZ61" s="86">
        <v>0</v>
      </c>
      <c r="BA61" s="86">
        <v>0</v>
      </c>
      <c r="BB61" s="86">
        <v>0</v>
      </c>
      <c r="BC61" s="86">
        <v>0</v>
      </c>
      <c r="BD61" s="84" t="e">
        <f>SUM(#REF!,#REF!,#REF!,#REF!,#REF!)</f>
        <v>#REF!</v>
      </c>
      <c r="BE61" s="84" t="e">
        <f>SUM(#REF!,#REF!,#REF!,#REF!,#REF!)</f>
        <v>#REF!</v>
      </c>
    </row>
    <row r="62" spans="1:57" ht="31.5" x14ac:dyDescent="0.2">
      <c r="A62" s="82" t="s">
        <v>156</v>
      </c>
      <c r="B62" s="85" t="s">
        <v>157</v>
      </c>
      <c r="C62" s="82" t="s">
        <v>78</v>
      </c>
      <c r="D62" s="86">
        <v>0</v>
      </c>
      <c r="E62" s="86">
        <v>0</v>
      </c>
      <c r="F62" s="86">
        <v>0</v>
      </c>
      <c r="G62" s="86">
        <v>0</v>
      </c>
      <c r="H62" s="86">
        <v>0</v>
      </c>
      <c r="I62" s="86">
        <v>0</v>
      </c>
      <c r="J62" s="86">
        <v>0</v>
      </c>
      <c r="K62" s="86">
        <v>0</v>
      </c>
      <c r="L62" s="86">
        <v>0</v>
      </c>
      <c r="M62" s="86">
        <v>0</v>
      </c>
      <c r="N62" s="86">
        <v>0</v>
      </c>
      <c r="O62" s="86">
        <v>0</v>
      </c>
      <c r="P62" s="86">
        <v>0</v>
      </c>
      <c r="Q62" s="86">
        <v>0</v>
      </c>
      <c r="R62" s="86">
        <v>0</v>
      </c>
      <c r="S62" s="86">
        <v>0</v>
      </c>
      <c r="T62" s="86">
        <v>0</v>
      </c>
      <c r="U62" s="86">
        <v>0</v>
      </c>
      <c r="V62" s="86">
        <v>0</v>
      </c>
      <c r="W62" s="86">
        <v>0</v>
      </c>
      <c r="X62" s="86">
        <v>0</v>
      </c>
      <c r="Y62" s="86">
        <v>0</v>
      </c>
      <c r="Z62" s="86">
        <v>0</v>
      </c>
      <c r="AA62" s="86">
        <v>0</v>
      </c>
      <c r="AB62" s="86">
        <v>0</v>
      </c>
      <c r="AC62" s="86">
        <v>0</v>
      </c>
      <c r="AD62" s="86">
        <v>0</v>
      </c>
      <c r="AE62" s="86">
        <v>0</v>
      </c>
      <c r="AF62" s="86">
        <v>0</v>
      </c>
      <c r="AG62" s="86">
        <v>0</v>
      </c>
      <c r="AH62" s="86">
        <v>0</v>
      </c>
      <c r="AI62" s="86">
        <v>0</v>
      </c>
      <c r="AJ62" s="86">
        <v>0</v>
      </c>
      <c r="AK62" s="86">
        <v>0</v>
      </c>
      <c r="AL62" s="86">
        <v>0</v>
      </c>
      <c r="AM62" s="86">
        <v>0</v>
      </c>
      <c r="AN62" s="86">
        <v>0</v>
      </c>
      <c r="AO62" s="86">
        <v>0</v>
      </c>
      <c r="AP62" s="86">
        <v>0</v>
      </c>
      <c r="AQ62" s="86">
        <v>0</v>
      </c>
      <c r="AR62" s="86">
        <v>0</v>
      </c>
      <c r="AS62" s="86">
        <v>0</v>
      </c>
      <c r="AT62" s="86">
        <v>0</v>
      </c>
      <c r="AU62" s="86">
        <v>0</v>
      </c>
      <c r="AV62" s="86">
        <v>0</v>
      </c>
      <c r="AW62" s="86">
        <v>0</v>
      </c>
      <c r="AX62" s="86">
        <v>0</v>
      </c>
      <c r="AY62" s="86">
        <v>0</v>
      </c>
      <c r="AZ62" s="86">
        <v>0</v>
      </c>
      <c r="BA62" s="86">
        <v>0</v>
      </c>
      <c r="BB62" s="86">
        <v>0</v>
      </c>
      <c r="BC62" s="86">
        <v>0</v>
      </c>
      <c r="BD62" s="84" t="e">
        <f>SUM(#REF!,#REF!,#REF!,#REF!,#REF!)</f>
        <v>#REF!</v>
      </c>
      <c r="BE62" s="84" t="e">
        <f>SUM(#REF!,#REF!,#REF!,#REF!,#REF!)</f>
        <v>#REF!</v>
      </c>
    </row>
    <row r="63" spans="1:57" ht="47.25" x14ac:dyDescent="0.2">
      <c r="A63" s="82" t="s">
        <v>158</v>
      </c>
      <c r="B63" s="85" t="s">
        <v>159</v>
      </c>
      <c r="C63" s="82" t="s">
        <v>78</v>
      </c>
      <c r="D63" s="86">
        <v>0</v>
      </c>
      <c r="E63" s="86">
        <v>0</v>
      </c>
      <c r="F63" s="86">
        <v>0</v>
      </c>
      <c r="G63" s="86">
        <v>0</v>
      </c>
      <c r="H63" s="86">
        <v>0</v>
      </c>
      <c r="I63" s="86">
        <v>0</v>
      </c>
      <c r="J63" s="86">
        <v>0</v>
      </c>
      <c r="K63" s="86">
        <v>0</v>
      </c>
      <c r="L63" s="86">
        <v>0</v>
      </c>
      <c r="M63" s="86">
        <v>0</v>
      </c>
      <c r="N63" s="86">
        <v>0</v>
      </c>
      <c r="O63" s="86">
        <v>0</v>
      </c>
      <c r="P63" s="86">
        <v>0</v>
      </c>
      <c r="Q63" s="86">
        <v>0</v>
      </c>
      <c r="R63" s="86">
        <v>0</v>
      </c>
      <c r="S63" s="86">
        <v>0</v>
      </c>
      <c r="T63" s="86">
        <v>0</v>
      </c>
      <c r="U63" s="86">
        <v>0</v>
      </c>
      <c r="V63" s="86">
        <v>0</v>
      </c>
      <c r="W63" s="86">
        <v>0</v>
      </c>
      <c r="X63" s="86">
        <v>0</v>
      </c>
      <c r="Y63" s="86">
        <v>0</v>
      </c>
      <c r="Z63" s="86">
        <v>0</v>
      </c>
      <c r="AA63" s="86">
        <v>0</v>
      </c>
      <c r="AB63" s="86">
        <v>0</v>
      </c>
      <c r="AC63" s="86">
        <v>0</v>
      </c>
      <c r="AD63" s="86">
        <v>0</v>
      </c>
      <c r="AE63" s="86">
        <v>0</v>
      </c>
      <c r="AF63" s="86">
        <v>0</v>
      </c>
      <c r="AG63" s="86">
        <v>0</v>
      </c>
      <c r="AH63" s="86">
        <v>0</v>
      </c>
      <c r="AI63" s="86">
        <v>0</v>
      </c>
      <c r="AJ63" s="86">
        <v>0</v>
      </c>
      <c r="AK63" s="86">
        <v>0</v>
      </c>
      <c r="AL63" s="86">
        <v>0</v>
      </c>
      <c r="AM63" s="86">
        <v>0</v>
      </c>
      <c r="AN63" s="86">
        <v>0</v>
      </c>
      <c r="AO63" s="86">
        <v>0</v>
      </c>
      <c r="AP63" s="86">
        <v>0</v>
      </c>
      <c r="AQ63" s="86">
        <v>0</v>
      </c>
      <c r="AR63" s="86">
        <v>0</v>
      </c>
      <c r="AS63" s="86">
        <v>0</v>
      </c>
      <c r="AT63" s="86">
        <v>0</v>
      </c>
      <c r="AU63" s="86">
        <v>0</v>
      </c>
      <c r="AV63" s="86">
        <v>0</v>
      </c>
      <c r="AW63" s="86">
        <v>0</v>
      </c>
      <c r="AX63" s="86">
        <v>0</v>
      </c>
      <c r="AY63" s="86">
        <v>0</v>
      </c>
      <c r="AZ63" s="86">
        <v>0</v>
      </c>
      <c r="BA63" s="86">
        <v>0</v>
      </c>
      <c r="BB63" s="86">
        <v>0</v>
      </c>
      <c r="BC63" s="86">
        <v>0</v>
      </c>
      <c r="BD63" s="84" t="e">
        <f>SUM(#REF!,#REF!,#REF!,#REF!,#REF!)</f>
        <v>#REF!</v>
      </c>
      <c r="BE63" s="84" t="e">
        <f>SUM(#REF!,#REF!,#REF!,#REF!,#REF!)</f>
        <v>#REF!</v>
      </c>
    </row>
    <row r="64" spans="1:57" ht="63" x14ac:dyDescent="0.2">
      <c r="A64" s="82" t="s">
        <v>160</v>
      </c>
      <c r="B64" s="85" t="s">
        <v>161</v>
      </c>
      <c r="C64" s="82" t="s">
        <v>78</v>
      </c>
      <c r="D64" s="86">
        <f t="shared" ref="D64:BC64" si="39">SUM(D65:D66)</f>
        <v>36.551798310000002</v>
      </c>
      <c r="E64" s="86">
        <f t="shared" si="39"/>
        <v>8.9356072000000009E-2</v>
      </c>
      <c r="F64" s="86">
        <f t="shared" si="39"/>
        <v>0</v>
      </c>
      <c r="G64" s="86">
        <f t="shared" si="39"/>
        <v>6.6486592000000011E-2</v>
      </c>
      <c r="H64" s="86">
        <f t="shared" si="39"/>
        <v>2.2869479999999998E-2</v>
      </c>
      <c r="I64" s="86">
        <f t="shared" si="39"/>
        <v>0</v>
      </c>
      <c r="J64" s="86">
        <f t="shared" si="39"/>
        <v>0</v>
      </c>
      <c r="K64" s="86">
        <f t="shared" si="39"/>
        <v>0</v>
      </c>
      <c r="L64" s="86">
        <f t="shared" si="39"/>
        <v>0</v>
      </c>
      <c r="M64" s="86">
        <f t="shared" si="39"/>
        <v>0</v>
      </c>
      <c r="N64" s="86">
        <f t="shared" si="39"/>
        <v>0</v>
      </c>
      <c r="O64" s="86">
        <f t="shared" si="39"/>
        <v>8.9356072000000009E-2</v>
      </c>
      <c r="P64" s="86">
        <f t="shared" si="39"/>
        <v>0</v>
      </c>
      <c r="Q64" s="86">
        <f t="shared" si="39"/>
        <v>6.6486592000000011E-2</v>
      </c>
      <c r="R64" s="86">
        <f t="shared" si="39"/>
        <v>2.2869479999999998E-2</v>
      </c>
      <c r="S64" s="86">
        <f t="shared" si="39"/>
        <v>0</v>
      </c>
      <c r="T64" s="86">
        <f t="shared" si="39"/>
        <v>0</v>
      </c>
      <c r="U64" s="86">
        <f t="shared" si="39"/>
        <v>0</v>
      </c>
      <c r="V64" s="86">
        <f t="shared" si="39"/>
        <v>0</v>
      </c>
      <c r="W64" s="86">
        <f t="shared" si="39"/>
        <v>0</v>
      </c>
      <c r="X64" s="86">
        <f t="shared" si="39"/>
        <v>0</v>
      </c>
      <c r="Y64" s="86">
        <f t="shared" si="39"/>
        <v>0</v>
      </c>
      <c r="Z64" s="86">
        <f t="shared" si="39"/>
        <v>0</v>
      </c>
      <c r="AA64" s="86">
        <f t="shared" si="39"/>
        <v>0</v>
      </c>
      <c r="AB64" s="86">
        <f t="shared" si="39"/>
        <v>0</v>
      </c>
      <c r="AC64" s="86">
        <f t="shared" si="39"/>
        <v>0</v>
      </c>
      <c r="AD64" s="86">
        <f t="shared" si="39"/>
        <v>30.45983193</v>
      </c>
      <c r="AE64" s="86">
        <f t="shared" si="39"/>
        <v>7.4532470000000003E-2</v>
      </c>
      <c r="AF64" s="86">
        <f t="shared" si="39"/>
        <v>0</v>
      </c>
      <c r="AG64" s="86">
        <f t="shared" si="39"/>
        <v>5.5474570000000001E-2</v>
      </c>
      <c r="AH64" s="86">
        <f t="shared" si="39"/>
        <v>1.9057899999999999E-2</v>
      </c>
      <c r="AI64" s="86">
        <f t="shared" si="39"/>
        <v>0</v>
      </c>
      <c r="AJ64" s="86">
        <f t="shared" si="39"/>
        <v>0</v>
      </c>
      <c r="AK64" s="86">
        <f t="shared" si="39"/>
        <v>0</v>
      </c>
      <c r="AL64" s="86">
        <f t="shared" si="39"/>
        <v>0</v>
      </c>
      <c r="AM64" s="86">
        <f t="shared" si="39"/>
        <v>0</v>
      </c>
      <c r="AN64" s="86">
        <f t="shared" si="39"/>
        <v>0</v>
      </c>
      <c r="AO64" s="86">
        <f t="shared" si="39"/>
        <v>7.4532470000000003E-2</v>
      </c>
      <c r="AP64" s="86">
        <f t="shared" si="39"/>
        <v>0</v>
      </c>
      <c r="AQ64" s="86">
        <f t="shared" si="39"/>
        <v>5.5474570000000001E-2</v>
      </c>
      <c r="AR64" s="86">
        <f t="shared" si="39"/>
        <v>1.9057899999999999E-2</v>
      </c>
      <c r="AS64" s="86">
        <f t="shared" si="39"/>
        <v>0</v>
      </c>
      <c r="AT64" s="86">
        <f t="shared" si="39"/>
        <v>0</v>
      </c>
      <c r="AU64" s="86">
        <f t="shared" si="39"/>
        <v>0</v>
      </c>
      <c r="AV64" s="86">
        <f t="shared" si="39"/>
        <v>0</v>
      </c>
      <c r="AW64" s="86">
        <f t="shared" si="39"/>
        <v>0</v>
      </c>
      <c r="AX64" s="86">
        <f t="shared" si="39"/>
        <v>0</v>
      </c>
      <c r="AY64" s="86">
        <f t="shared" si="39"/>
        <v>0</v>
      </c>
      <c r="AZ64" s="86">
        <f t="shared" si="39"/>
        <v>0</v>
      </c>
      <c r="BA64" s="86">
        <f t="shared" si="39"/>
        <v>0</v>
      </c>
      <c r="BB64" s="86">
        <f t="shared" si="39"/>
        <v>0</v>
      </c>
      <c r="BC64" s="86">
        <f t="shared" si="39"/>
        <v>0</v>
      </c>
      <c r="BD64" s="84" t="e">
        <f>SUM(#REF!,#REF!,#REF!,#REF!,#REF!)</f>
        <v>#REF!</v>
      </c>
      <c r="BE64" s="84" t="e">
        <f>SUM(#REF!,#REF!,#REF!,#REF!,#REF!)</f>
        <v>#REF!</v>
      </c>
    </row>
    <row r="65" spans="1:57" ht="15.75" x14ac:dyDescent="0.2">
      <c r="A65" s="82" t="s">
        <v>162</v>
      </c>
      <c r="B65" s="85" t="s">
        <v>163</v>
      </c>
      <c r="C65" s="82" t="s">
        <v>164</v>
      </c>
      <c r="D65" s="86">
        <f>[1]F0813_1037000158513_10_69_0!S64</f>
        <v>5.6810223799999999</v>
      </c>
      <c r="E65" s="86">
        <f t="shared" ref="E65:I66" si="40">J65+O65+T65+Y65</f>
        <v>8.9356072000000009E-2</v>
      </c>
      <c r="F65" s="86">
        <f t="shared" si="40"/>
        <v>0</v>
      </c>
      <c r="G65" s="86">
        <f t="shared" si="40"/>
        <v>6.6486592000000011E-2</v>
      </c>
      <c r="H65" s="86">
        <f t="shared" si="40"/>
        <v>2.2869479999999998E-2</v>
      </c>
      <c r="I65" s="86">
        <f t="shared" si="40"/>
        <v>0</v>
      </c>
      <c r="J65" s="86">
        <f t="shared" ref="J65:J66" si="41">SUM(K65:N65)</f>
        <v>0</v>
      </c>
      <c r="K65" s="86">
        <v>0</v>
      </c>
      <c r="L65" s="86">
        <v>0</v>
      </c>
      <c r="M65" s="86">
        <v>0</v>
      </c>
      <c r="N65" s="86">
        <v>0</v>
      </c>
      <c r="O65" s="86">
        <f t="shared" ref="O65:O66" si="42">SUM(P65:S65)</f>
        <v>8.9356072000000009E-2</v>
      </c>
      <c r="P65" s="86">
        <v>0</v>
      </c>
      <c r="Q65" s="86">
        <v>6.6486592000000011E-2</v>
      </c>
      <c r="R65" s="86">
        <v>2.2869479999999998E-2</v>
      </c>
      <c r="S65" s="86">
        <v>0</v>
      </c>
      <c r="T65" s="86">
        <f t="shared" ref="T65:T66" si="43">SUM(U65:X65)</f>
        <v>0</v>
      </c>
      <c r="U65" s="86">
        <v>0</v>
      </c>
      <c r="V65" s="86">
        <v>0</v>
      </c>
      <c r="W65" s="86">
        <v>0</v>
      </c>
      <c r="X65" s="86">
        <v>0</v>
      </c>
      <c r="Y65" s="86">
        <f t="shared" ref="Y65:Y66" si="44">SUM(Z65:AC65)</f>
        <v>0</v>
      </c>
      <c r="Z65" s="86">
        <v>0</v>
      </c>
      <c r="AA65" s="86">
        <v>0</v>
      </c>
      <c r="AB65" s="86">
        <v>0</v>
      </c>
      <c r="AC65" s="86">
        <v>0</v>
      </c>
      <c r="AD65" s="86">
        <f>[1]F0813_1037000158513_12_69_0!K64</f>
        <v>4.7341853199999999</v>
      </c>
      <c r="AE65" s="86">
        <f t="shared" ref="AE65:AI66" si="45">AJ65+AO65+AT65+AY65</f>
        <v>7.4532470000000003E-2</v>
      </c>
      <c r="AF65" s="86">
        <f t="shared" si="45"/>
        <v>0</v>
      </c>
      <c r="AG65" s="86">
        <f t="shared" si="45"/>
        <v>5.5474570000000001E-2</v>
      </c>
      <c r="AH65" s="86">
        <f t="shared" si="45"/>
        <v>1.9057899999999999E-2</v>
      </c>
      <c r="AI65" s="86">
        <f t="shared" si="45"/>
        <v>0</v>
      </c>
      <c r="AJ65" s="86">
        <f t="shared" ref="AJ65:AJ66" si="46">SUM(AK65:AN65)</f>
        <v>0</v>
      </c>
      <c r="AK65" s="86">
        <v>0</v>
      </c>
      <c r="AL65" s="86">
        <v>0</v>
      </c>
      <c r="AM65" s="86">
        <v>0</v>
      </c>
      <c r="AN65" s="86">
        <v>0</v>
      </c>
      <c r="AO65" s="86">
        <f t="shared" ref="AO65:AO66" si="47">SUM(AP65:AS65)</f>
        <v>7.4532470000000003E-2</v>
      </c>
      <c r="AP65" s="86">
        <v>0</v>
      </c>
      <c r="AQ65" s="86">
        <v>5.5474570000000001E-2</v>
      </c>
      <c r="AR65" s="86">
        <v>1.9057899999999999E-2</v>
      </c>
      <c r="AS65" s="86">
        <v>0</v>
      </c>
      <c r="AT65" s="86">
        <f t="shared" ref="AT65:AT66" si="48">SUM(AU65:AX65)</f>
        <v>0</v>
      </c>
      <c r="AU65" s="86">
        <v>0</v>
      </c>
      <c r="AV65" s="86">
        <v>0</v>
      </c>
      <c r="AW65" s="86">
        <v>0</v>
      </c>
      <c r="AX65" s="86">
        <v>0</v>
      </c>
      <c r="AY65" s="86">
        <f t="shared" ref="AY65:AY66" si="49">SUM(AZ65:BC65)</f>
        <v>0</v>
      </c>
      <c r="AZ65" s="86">
        <v>0</v>
      </c>
      <c r="BA65" s="86">
        <v>0</v>
      </c>
      <c r="BB65" s="86">
        <v>0</v>
      </c>
      <c r="BC65" s="86">
        <v>0</v>
      </c>
      <c r="BD65" s="84" t="e">
        <f>SUM(#REF!,#REF!,#REF!,#REF!,#REF!)</f>
        <v>#REF!</v>
      </c>
      <c r="BE65" s="84" t="e">
        <f>SUM(#REF!,#REF!,#REF!,#REF!,#REF!)</f>
        <v>#REF!</v>
      </c>
    </row>
    <row r="66" spans="1:57" ht="31.5" x14ac:dyDescent="0.2">
      <c r="A66" s="82" t="s">
        <v>165</v>
      </c>
      <c r="B66" s="85" t="s">
        <v>166</v>
      </c>
      <c r="C66" s="82" t="s">
        <v>167</v>
      </c>
      <c r="D66" s="86">
        <f>[1]F0813_1037000158513_10_69_0!S65</f>
        <v>30.870775930000001</v>
      </c>
      <c r="E66" s="86">
        <f t="shared" si="40"/>
        <v>0</v>
      </c>
      <c r="F66" s="86">
        <f t="shared" si="40"/>
        <v>0</v>
      </c>
      <c r="G66" s="86">
        <f t="shared" si="40"/>
        <v>0</v>
      </c>
      <c r="H66" s="86">
        <f t="shared" si="40"/>
        <v>0</v>
      </c>
      <c r="I66" s="86">
        <f t="shared" si="40"/>
        <v>0</v>
      </c>
      <c r="J66" s="86">
        <f t="shared" si="41"/>
        <v>0</v>
      </c>
      <c r="K66" s="86">
        <v>0</v>
      </c>
      <c r="L66" s="86">
        <v>0</v>
      </c>
      <c r="M66" s="86">
        <v>0</v>
      </c>
      <c r="N66" s="86">
        <v>0</v>
      </c>
      <c r="O66" s="86">
        <f t="shared" si="42"/>
        <v>0</v>
      </c>
      <c r="P66" s="86">
        <v>0</v>
      </c>
      <c r="Q66" s="86">
        <v>0</v>
      </c>
      <c r="R66" s="86">
        <v>0</v>
      </c>
      <c r="S66" s="86">
        <v>0</v>
      </c>
      <c r="T66" s="86">
        <f t="shared" si="43"/>
        <v>0</v>
      </c>
      <c r="U66" s="86">
        <v>0</v>
      </c>
      <c r="V66" s="86">
        <v>0</v>
      </c>
      <c r="W66" s="86">
        <v>0</v>
      </c>
      <c r="X66" s="86">
        <v>0</v>
      </c>
      <c r="Y66" s="86">
        <f t="shared" si="44"/>
        <v>0</v>
      </c>
      <c r="Z66" s="86">
        <v>0</v>
      </c>
      <c r="AA66" s="86">
        <v>0</v>
      </c>
      <c r="AB66" s="86">
        <v>0</v>
      </c>
      <c r="AC66" s="86">
        <v>0</v>
      </c>
      <c r="AD66" s="86">
        <f>[1]F0813_1037000158513_12_69_0!K65</f>
        <v>25.725646609999998</v>
      </c>
      <c r="AE66" s="86">
        <f t="shared" si="45"/>
        <v>0</v>
      </c>
      <c r="AF66" s="86">
        <f t="shared" si="45"/>
        <v>0</v>
      </c>
      <c r="AG66" s="86">
        <f t="shared" si="45"/>
        <v>0</v>
      </c>
      <c r="AH66" s="86">
        <f t="shared" si="45"/>
        <v>0</v>
      </c>
      <c r="AI66" s="86">
        <f t="shared" si="45"/>
        <v>0</v>
      </c>
      <c r="AJ66" s="86">
        <f t="shared" si="46"/>
        <v>0</v>
      </c>
      <c r="AK66" s="86">
        <v>0</v>
      </c>
      <c r="AL66" s="86">
        <v>0</v>
      </c>
      <c r="AM66" s="86">
        <v>0</v>
      </c>
      <c r="AN66" s="86">
        <v>0</v>
      </c>
      <c r="AO66" s="86">
        <f t="shared" si="47"/>
        <v>0</v>
      </c>
      <c r="AP66" s="86">
        <v>0</v>
      </c>
      <c r="AQ66" s="86">
        <v>0</v>
      </c>
      <c r="AR66" s="86">
        <v>0</v>
      </c>
      <c r="AS66" s="86">
        <v>0</v>
      </c>
      <c r="AT66" s="86">
        <f t="shared" si="48"/>
        <v>0</v>
      </c>
      <c r="AU66" s="86">
        <v>0</v>
      </c>
      <c r="AV66" s="86">
        <v>0</v>
      </c>
      <c r="AW66" s="86">
        <v>0</v>
      </c>
      <c r="AX66" s="86">
        <v>0</v>
      </c>
      <c r="AY66" s="86">
        <f t="shared" si="49"/>
        <v>0</v>
      </c>
      <c r="AZ66" s="86">
        <v>0</v>
      </c>
      <c r="BA66" s="86">
        <v>0</v>
      </c>
      <c r="BB66" s="86">
        <v>0</v>
      </c>
      <c r="BC66" s="86">
        <v>0</v>
      </c>
      <c r="BD66" s="84" t="e">
        <f>SUM(#REF!,#REF!,#REF!,#REF!,#REF!)</f>
        <v>#REF!</v>
      </c>
      <c r="BE66" s="84" t="e">
        <f>SUM(#REF!,#REF!,#REF!,#REF!,#REF!)</f>
        <v>#REF!</v>
      </c>
    </row>
    <row r="67" spans="1:57" ht="63" x14ac:dyDescent="0.2">
      <c r="A67" s="82" t="s">
        <v>168</v>
      </c>
      <c r="B67" s="85" t="s">
        <v>169</v>
      </c>
      <c r="C67" s="82" t="s">
        <v>78</v>
      </c>
      <c r="D67" s="86">
        <v>0</v>
      </c>
      <c r="E67" s="86">
        <v>0</v>
      </c>
      <c r="F67" s="86">
        <v>0</v>
      </c>
      <c r="G67" s="86">
        <v>0</v>
      </c>
      <c r="H67" s="86">
        <v>0</v>
      </c>
      <c r="I67" s="86">
        <v>0</v>
      </c>
      <c r="J67" s="86">
        <v>0</v>
      </c>
      <c r="K67" s="86">
        <v>0</v>
      </c>
      <c r="L67" s="86">
        <v>0</v>
      </c>
      <c r="M67" s="86">
        <v>0</v>
      </c>
      <c r="N67" s="86">
        <v>0</v>
      </c>
      <c r="O67" s="86">
        <v>0</v>
      </c>
      <c r="P67" s="86">
        <v>0</v>
      </c>
      <c r="Q67" s="86">
        <v>0</v>
      </c>
      <c r="R67" s="86">
        <v>0</v>
      </c>
      <c r="S67" s="86">
        <v>0</v>
      </c>
      <c r="T67" s="86">
        <v>0</v>
      </c>
      <c r="U67" s="86">
        <v>0</v>
      </c>
      <c r="V67" s="86">
        <v>0</v>
      </c>
      <c r="W67" s="86">
        <v>0</v>
      </c>
      <c r="X67" s="86">
        <v>0</v>
      </c>
      <c r="Y67" s="86">
        <v>0</v>
      </c>
      <c r="Z67" s="86">
        <v>0</v>
      </c>
      <c r="AA67" s="86">
        <v>0</v>
      </c>
      <c r="AB67" s="86">
        <v>0</v>
      </c>
      <c r="AC67" s="86">
        <v>0</v>
      </c>
      <c r="AD67" s="86">
        <v>0</v>
      </c>
      <c r="AE67" s="86">
        <v>0</v>
      </c>
      <c r="AF67" s="86">
        <v>0</v>
      </c>
      <c r="AG67" s="86">
        <v>0</v>
      </c>
      <c r="AH67" s="86">
        <v>0</v>
      </c>
      <c r="AI67" s="86">
        <v>0</v>
      </c>
      <c r="AJ67" s="86">
        <v>0</v>
      </c>
      <c r="AK67" s="86">
        <v>0</v>
      </c>
      <c r="AL67" s="86">
        <v>0</v>
      </c>
      <c r="AM67" s="86">
        <v>0</v>
      </c>
      <c r="AN67" s="86">
        <v>0</v>
      </c>
      <c r="AO67" s="86">
        <v>0</v>
      </c>
      <c r="AP67" s="86">
        <v>0</v>
      </c>
      <c r="AQ67" s="86">
        <v>0</v>
      </c>
      <c r="AR67" s="86">
        <v>0</v>
      </c>
      <c r="AS67" s="86">
        <v>0</v>
      </c>
      <c r="AT67" s="86">
        <v>0</v>
      </c>
      <c r="AU67" s="86">
        <v>0</v>
      </c>
      <c r="AV67" s="86">
        <v>0</v>
      </c>
      <c r="AW67" s="86">
        <v>0</v>
      </c>
      <c r="AX67" s="86">
        <v>0</v>
      </c>
      <c r="AY67" s="86">
        <v>0</v>
      </c>
      <c r="AZ67" s="86">
        <v>0</v>
      </c>
      <c r="BA67" s="86">
        <v>0</v>
      </c>
      <c r="BB67" s="86">
        <v>0</v>
      </c>
      <c r="BC67" s="86">
        <v>0</v>
      </c>
      <c r="BD67" s="84" t="e">
        <f>SUM(#REF!,#REF!,#REF!,#REF!,#REF!)</f>
        <v>#REF!</v>
      </c>
      <c r="BE67" s="84" t="e">
        <f>SUM(#REF!,#REF!,#REF!,#REF!,#REF!)</f>
        <v>#REF!</v>
      </c>
    </row>
    <row r="68" spans="1:57" ht="47.25" x14ac:dyDescent="0.2">
      <c r="A68" s="82" t="s">
        <v>170</v>
      </c>
      <c r="B68" s="85" t="s">
        <v>171</v>
      </c>
      <c r="C68" s="82" t="s">
        <v>78</v>
      </c>
      <c r="D68" s="86">
        <v>0</v>
      </c>
      <c r="E68" s="86">
        <v>0</v>
      </c>
      <c r="F68" s="86">
        <v>0</v>
      </c>
      <c r="G68" s="86">
        <v>0</v>
      </c>
      <c r="H68" s="86">
        <v>0</v>
      </c>
      <c r="I68" s="86">
        <v>0</v>
      </c>
      <c r="J68" s="86">
        <v>0</v>
      </c>
      <c r="K68" s="86">
        <v>0</v>
      </c>
      <c r="L68" s="86">
        <v>0</v>
      </c>
      <c r="M68" s="86">
        <v>0</v>
      </c>
      <c r="N68" s="86">
        <v>0</v>
      </c>
      <c r="O68" s="86">
        <v>0</v>
      </c>
      <c r="P68" s="86">
        <v>0</v>
      </c>
      <c r="Q68" s="86">
        <v>0</v>
      </c>
      <c r="R68" s="86">
        <v>0</v>
      </c>
      <c r="S68" s="86">
        <v>0</v>
      </c>
      <c r="T68" s="86">
        <v>0</v>
      </c>
      <c r="U68" s="86">
        <v>0</v>
      </c>
      <c r="V68" s="86">
        <v>0</v>
      </c>
      <c r="W68" s="86">
        <v>0</v>
      </c>
      <c r="X68" s="86">
        <v>0</v>
      </c>
      <c r="Y68" s="86">
        <v>0</v>
      </c>
      <c r="Z68" s="86">
        <v>0</v>
      </c>
      <c r="AA68" s="86">
        <v>0</v>
      </c>
      <c r="AB68" s="86">
        <v>0</v>
      </c>
      <c r="AC68" s="86">
        <v>0</v>
      </c>
      <c r="AD68" s="86">
        <v>0</v>
      </c>
      <c r="AE68" s="86">
        <v>0</v>
      </c>
      <c r="AF68" s="86">
        <v>0</v>
      </c>
      <c r="AG68" s="86">
        <v>0</v>
      </c>
      <c r="AH68" s="86">
        <v>0</v>
      </c>
      <c r="AI68" s="86">
        <v>0</v>
      </c>
      <c r="AJ68" s="86">
        <v>0</v>
      </c>
      <c r="AK68" s="86">
        <v>0</v>
      </c>
      <c r="AL68" s="86">
        <v>0</v>
      </c>
      <c r="AM68" s="86">
        <v>0</v>
      </c>
      <c r="AN68" s="86">
        <v>0</v>
      </c>
      <c r="AO68" s="86">
        <v>0</v>
      </c>
      <c r="AP68" s="86">
        <v>0</v>
      </c>
      <c r="AQ68" s="86">
        <v>0</v>
      </c>
      <c r="AR68" s="86">
        <v>0</v>
      </c>
      <c r="AS68" s="86">
        <v>0</v>
      </c>
      <c r="AT68" s="86">
        <v>0</v>
      </c>
      <c r="AU68" s="86">
        <v>0</v>
      </c>
      <c r="AV68" s="86">
        <v>0</v>
      </c>
      <c r="AW68" s="86">
        <v>0</v>
      </c>
      <c r="AX68" s="86">
        <v>0</v>
      </c>
      <c r="AY68" s="86">
        <v>0</v>
      </c>
      <c r="AZ68" s="86">
        <v>0</v>
      </c>
      <c r="BA68" s="86">
        <v>0</v>
      </c>
      <c r="BB68" s="86">
        <v>0</v>
      </c>
      <c r="BC68" s="86">
        <v>0</v>
      </c>
      <c r="BD68" s="84" t="e">
        <f>SUM(#REF!,#REF!,#REF!,#REF!,#REF!)</f>
        <v>#REF!</v>
      </c>
      <c r="BE68" s="84" t="e">
        <f>SUM(#REF!,#REF!,#REF!,#REF!,#REF!)</f>
        <v>#REF!</v>
      </c>
    </row>
    <row r="69" spans="1:57" ht="63" x14ac:dyDescent="0.2">
      <c r="A69" s="82" t="s">
        <v>172</v>
      </c>
      <c r="B69" s="85" t="s">
        <v>173</v>
      </c>
      <c r="C69" s="82" t="s">
        <v>78</v>
      </c>
      <c r="D69" s="86">
        <v>0</v>
      </c>
      <c r="E69" s="86">
        <v>0</v>
      </c>
      <c r="F69" s="86">
        <v>0</v>
      </c>
      <c r="G69" s="86">
        <v>0</v>
      </c>
      <c r="H69" s="86">
        <v>0</v>
      </c>
      <c r="I69" s="86">
        <v>0</v>
      </c>
      <c r="J69" s="86">
        <v>0</v>
      </c>
      <c r="K69" s="86">
        <v>0</v>
      </c>
      <c r="L69" s="86">
        <v>0</v>
      </c>
      <c r="M69" s="86">
        <v>0</v>
      </c>
      <c r="N69" s="86">
        <v>0</v>
      </c>
      <c r="O69" s="86">
        <v>0</v>
      </c>
      <c r="P69" s="86">
        <v>0</v>
      </c>
      <c r="Q69" s="86">
        <v>0</v>
      </c>
      <c r="R69" s="86">
        <v>0</v>
      </c>
      <c r="S69" s="86">
        <v>0</v>
      </c>
      <c r="T69" s="86">
        <v>0</v>
      </c>
      <c r="U69" s="86">
        <v>0</v>
      </c>
      <c r="V69" s="86">
        <v>0</v>
      </c>
      <c r="W69" s="86">
        <v>0</v>
      </c>
      <c r="X69" s="86">
        <v>0</v>
      </c>
      <c r="Y69" s="86">
        <v>0</v>
      </c>
      <c r="Z69" s="86">
        <v>0</v>
      </c>
      <c r="AA69" s="86">
        <v>0</v>
      </c>
      <c r="AB69" s="86">
        <v>0</v>
      </c>
      <c r="AC69" s="86">
        <v>0</v>
      </c>
      <c r="AD69" s="86">
        <v>0</v>
      </c>
      <c r="AE69" s="86">
        <v>0</v>
      </c>
      <c r="AF69" s="86">
        <v>0</v>
      </c>
      <c r="AG69" s="86">
        <v>0</v>
      </c>
      <c r="AH69" s="86">
        <v>0</v>
      </c>
      <c r="AI69" s="86">
        <v>0</v>
      </c>
      <c r="AJ69" s="86">
        <v>0</v>
      </c>
      <c r="AK69" s="86">
        <v>0</v>
      </c>
      <c r="AL69" s="86">
        <v>0</v>
      </c>
      <c r="AM69" s="86">
        <v>0</v>
      </c>
      <c r="AN69" s="86">
        <v>0</v>
      </c>
      <c r="AO69" s="86">
        <v>0</v>
      </c>
      <c r="AP69" s="86">
        <v>0</v>
      </c>
      <c r="AQ69" s="86">
        <v>0</v>
      </c>
      <c r="AR69" s="86">
        <v>0</v>
      </c>
      <c r="AS69" s="86">
        <v>0</v>
      </c>
      <c r="AT69" s="86">
        <v>0</v>
      </c>
      <c r="AU69" s="86">
        <v>0</v>
      </c>
      <c r="AV69" s="86">
        <v>0</v>
      </c>
      <c r="AW69" s="86">
        <v>0</v>
      </c>
      <c r="AX69" s="86">
        <v>0</v>
      </c>
      <c r="AY69" s="86">
        <v>0</v>
      </c>
      <c r="AZ69" s="86">
        <v>0</v>
      </c>
      <c r="BA69" s="86">
        <v>0</v>
      </c>
      <c r="BB69" s="86">
        <v>0</v>
      </c>
      <c r="BC69" s="86">
        <v>0</v>
      </c>
      <c r="BD69" s="84" t="e">
        <f>SUM(#REF!,#REF!,#REF!,#REF!,#REF!)</f>
        <v>#REF!</v>
      </c>
      <c r="BE69" s="84" t="e">
        <f>SUM(#REF!,#REF!,#REF!,#REF!,#REF!)</f>
        <v>#REF!</v>
      </c>
    </row>
    <row r="70" spans="1:57" ht="63" x14ac:dyDescent="0.2">
      <c r="A70" s="82" t="s">
        <v>174</v>
      </c>
      <c r="B70" s="85" t="s">
        <v>175</v>
      </c>
      <c r="C70" s="82" t="s">
        <v>78</v>
      </c>
      <c r="D70" s="86">
        <f t="shared" ref="D70:BC70" si="50">SUM(D71,D72)</f>
        <v>0</v>
      </c>
      <c r="E70" s="86">
        <f t="shared" si="50"/>
        <v>0</v>
      </c>
      <c r="F70" s="86">
        <f t="shared" si="50"/>
        <v>0</v>
      </c>
      <c r="G70" s="86">
        <f t="shared" si="50"/>
        <v>0</v>
      </c>
      <c r="H70" s="86">
        <f t="shared" si="50"/>
        <v>0</v>
      </c>
      <c r="I70" s="86">
        <f t="shared" si="50"/>
        <v>0</v>
      </c>
      <c r="J70" s="86">
        <f t="shared" si="50"/>
        <v>0</v>
      </c>
      <c r="K70" s="86">
        <f t="shared" si="50"/>
        <v>0</v>
      </c>
      <c r="L70" s="86">
        <f t="shared" si="50"/>
        <v>0</v>
      </c>
      <c r="M70" s="86">
        <f t="shared" si="50"/>
        <v>0</v>
      </c>
      <c r="N70" s="86">
        <f t="shared" si="50"/>
        <v>0</v>
      </c>
      <c r="O70" s="86">
        <f t="shared" si="50"/>
        <v>0</v>
      </c>
      <c r="P70" s="86">
        <f t="shared" si="50"/>
        <v>0</v>
      </c>
      <c r="Q70" s="86">
        <f t="shared" si="50"/>
        <v>0</v>
      </c>
      <c r="R70" s="86">
        <f t="shared" si="50"/>
        <v>0</v>
      </c>
      <c r="S70" s="86">
        <f t="shared" si="50"/>
        <v>0</v>
      </c>
      <c r="T70" s="86">
        <f t="shared" si="50"/>
        <v>0</v>
      </c>
      <c r="U70" s="86">
        <f t="shared" si="50"/>
        <v>0</v>
      </c>
      <c r="V70" s="86">
        <f t="shared" si="50"/>
        <v>0</v>
      </c>
      <c r="W70" s="86">
        <f t="shared" si="50"/>
        <v>0</v>
      </c>
      <c r="X70" s="86">
        <f t="shared" si="50"/>
        <v>0</v>
      </c>
      <c r="Y70" s="86">
        <f t="shared" si="50"/>
        <v>0</v>
      </c>
      <c r="Z70" s="86">
        <f t="shared" si="50"/>
        <v>0</v>
      </c>
      <c r="AA70" s="86">
        <f t="shared" si="50"/>
        <v>0</v>
      </c>
      <c r="AB70" s="86">
        <f t="shared" si="50"/>
        <v>0</v>
      </c>
      <c r="AC70" s="86">
        <f t="shared" si="50"/>
        <v>0</v>
      </c>
      <c r="AD70" s="86">
        <f t="shared" si="50"/>
        <v>0</v>
      </c>
      <c r="AE70" s="86">
        <f t="shared" si="50"/>
        <v>0</v>
      </c>
      <c r="AF70" s="86">
        <f t="shared" si="50"/>
        <v>0</v>
      </c>
      <c r="AG70" s="86">
        <f t="shared" si="50"/>
        <v>0</v>
      </c>
      <c r="AH70" s="86">
        <f t="shared" si="50"/>
        <v>0</v>
      </c>
      <c r="AI70" s="86">
        <f t="shared" si="50"/>
        <v>0</v>
      </c>
      <c r="AJ70" s="86">
        <f t="shared" si="50"/>
        <v>0</v>
      </c>
      <c r="AK70" s="86">
        <f t="shared" si="50"/>
        <v>0</v>
      </c>
      <c r="AL70" s="86">
        <f t="shared" si="50"/>
        <v>0</v>
      </c>
      <c r="AM70" s="86">
        <f t="shared" si="50"/>
        <v>0</v>
      </c>
      <c r="AN70" s="86">
        <f t="shared" si="50"/>
        <v>0</v>
      </c>
      <c r="AO70" s="86">
        <f t="shared" si="50"/>
        <v>0</v>
      </c>
      <c r="AP70" s="86">
        <f t="shared" si="50"/>
        <v>0</v>
      </c>
      <c r="AQ70" s="86">
        <f t="shared" si="50"/>
        <v>0</v>
      </c>
      <c r="AR70" s="86">
        <f t="shared" si="50"/>
        <v>0</v>
      </c>
      <c r="AS70" s="86">
        <f t="shared" si="50"/>
        <v>0</v>
      </c>
      <c r="AT70" s="86">
        <f t="shared" si="50"/>
        <v>0</v>
      </c>
      <c r="AU70" s="86">
        <f t="shared" si="50"/>
        <v>0</v>
      </c>
      <c r="AV70" s="86">
        <f t="shared" si="50"/>
        <v>0</v>
      </c>
      <c r="AW70" s="86">
        <f t="shared" si="50"/>
        <v>0</v>
      </c>
      <c r="AX70" s="86">
        <f t="shared" si="50"/>
        <v>0</v>
      </c>
      <c r="AY70" s="86">
        <f t="shared" si="50"/>
        <v>0</v>
      </c>
      <c r="AZ70" s="86">
        <f t="shared" si="50"/>
        <v>0</v>
      </c>
      <c r="BA70" s="86">
        <f t="shared" si="50"/>
        <v>0</v>
      </c>
      <c r="BB70" s="86">
        <f t="shared" si="50"/>
        <v>0</v>
      </c>
      <c r="BC70" s="86">
        <f t="shared" si="50"/>
        <v>0</v>
      </c>
      <c r="BD70" s="84" t="e">
        <f>SUM(#REF!,#REF!,#REF!,#REF!,#REF!)</f>
        <v>#REF!</v>
      </c>
      <c r="BE70" s="84" t="e">
        <f>SUM(#REF!,#REF!,#REF!,#REF!,#REF!)</f>
        <v>#REF!</v>
      </c>
    </row>
    <row r="71" spans="1:57" s="88" customFormat="1" ht="31.5" x14ac:dyDescent="0.2">
      <c r="A71" s="82" t="s">
        <v>176</v>
      </c>
      <c r="B71" s="85" t="s">
        <v>177</v>
      </c>
      <c r="C71" s="82" t="s">
        <v>78</v>
      </c>
      <c r="D71" s="86" t="s">
        <v>178</v>
      </c>
      <c r="E71" s="86" t="s">
        <v>178</v>
      </c>
      <c r="F71" s="86" t="s">
        <v>178</v>
      </c>
      <c r="G71" s="86" t="s">
        <v>178</v>
      </c>
      <c r="H71" s="86" t="s">
        <v>178</v>
      </c>
      <c r="I71" s="86" t="s">
        <v>178</v>
      </c>
      <c r="J71" s="86" t="s">
        <v>178</v>
      </c>
      <c r="K71" s="86" t="s">
        <v>178</v>
      </c>
      <c r="L71" s="86" t="s">
        <v>178</v>
      </c>
      <c r="M71" s="86" t="s">
        <v>178</v>
      </c>
      <c r="N71" s="86" t="s">
        <v>178</v>
      </c>
      <c r="O71" s="86" t="s">
        <v>178</v>
      </c>
      <c r="P71" s="86" t="s">
        <v>178</v>
      </c>
      <c r="Q71" s="86" t="s">
        <v>178</v>
      </c>
      <c r="R71" s="86" t="s">
        <v>178</v>
      </c>
      <c r="S71" s="86" t="s">
        <v>178</v>
      </c>
      <c r="T71" s="86" t="s">
        <v>178</v>
      </c>
      <c r="U71" s="86" t="s">
        <v>178</v>
      </c>
      <c r="V71" s="86" t="s">
        <v>178</v>
      </c>
      <c r="W71" s="86" t="s">
        <v>178</v>
      </c>
      <c r="X71" s="86" t="s">
        <v>178</v>
      </c>
      <c r="Y71" s="86" t="s">
        <v>178</v>
      </c>
      <c r="Z71" s="86" t="s">
        <v>178</v>
      </c>
      <c r="AA71" s="86" t="s">
        <v>178</v>
      </c>
      <c r="AB71" s="86" t="s">
        <v>178</v>
      </c>
      <c r="AC71" s="86" t="s">
        <v>178</v>
      </c>
      <c r="AD71" s="86" t="s">
        <v>178</v>
      </c>
      <c r="AE71" s="86" t="s">
        <v>178</v>
      </c>
      <c r="AF71" s="86" t="s">
        <v>178</v>
      </c>
      <c r="AG71" s="86" t="s">
        <v>178</v>
      </c>
      <c r="AH71" s="86" t="s">
        <v>178</v>
      </c>
      <c r="AI71" s="86" t="s">
        <v>178</v>
      </c>
      <c r="AJ71" s="86" t="s">
        <v>178</v>
      </c>
      <c r="AK71" s="86" t="s">
        <v>178</v>
      </c>
      <c r="AL71" s="86" t="s">
        <v>178</v>
      </c>
      <c r="AM71" s="86" t="s">
        <v>178</v>
      </c>
      <c r="AN71" s="86" t="s">
        <v>178</v>
      </c>
      <c r="AO71" s="86" t="s">
        <v>178</v>
      </c>
      <c r="AP71" s="86" t="s">
        <v>178</v>
      </c>
      <c r="AQ71" s="86" t="s">
        <v>178</v>
      </c>
      <c r="AR71" s="86" t="s">
        <v>178</v>
      </c>
      <c r="AS71" s="86" t="s">
        <v>178</v>
      </c>
      <c r="AT71" s="86" t="s">
        <v>178</v>
      </c>
      <c r="AU71" s="86" t="s">
        <v>178</v>
      </c>
      <c r="AV71" s="86" t="s">
        <v>178</v>
      </c>
      <c r="AW71" s="86" t="s">
        <v>178</v>
      </c>
      <c r="AX71" s="86" t="s">
        <v>178</v>
      </c>
      <c r="AY71" s="86" t="s">
        <v>178</v>
      </c>
      <c r="AZ71" s="86" t="s">
        <v>178</v>
      </c>
      <c r="BA71" s="86" t="s">
        <v>178</v>
      </c>
      <c r="BB71" s="86" t="s">
        <v>178</v>
      </c>
      <c r="BC71" s="86" t="s">
        <v>178</v>
      </c>
      <c r="BD71" s="87" t="e">
        <f>SUM(#REF!,#REF!,#REF!,#REF!,#REF!)</f>
        <v>#REF!</v>
      </c>
      <c r="BE71" s="87" t="e">
        <f>SUM(#REF!,#REF!,#REF!,#REF!,#REF!)</f>
        <v>#REF!</v>
      </c>
    </row>
    <row r="72" spans="1:57" ht="47.25" x14ac:dyDescent="0.2">
      <c r="A72" s="82" t="s">
        <v>179</v>
      </c>
      <c r="B72" s="85" t="s">
        <v>180</v>
      </c>
      <c r="C72" s="82" t="s">
        <v>78</v>
      </c>
      <c r="D72" s="86" t="s">
        <v>178</v>
      </c>
      <c r="E72" s="86" t="s">
        <v>178</v>
      </c>
      <c r="F72" s="86" t="s">
        <v>178</v>
      </c>
      <c r="G72" s="86" t="s">
        <v>178</v>
      </c>
      <c r="H72" s="86" t="s">
        <v>178</v>
      </c>
      <c r="I72" s="86" t="s">
        <v>178</v>
      </c>
      <c r="J72" s="86" t="s">
        <v>178</v>
      </c>
      <c r="K72" s="86" t="s">
        <v>178</v>
      </c>
      <c r="L72" s="86" t="s">
        <v>178</v>
      </c>
      <c r="M72" s="86" t="s">
        <v>178</v>
      </c>
      <c r="N72" s="86" t="s">
        <v>178</v>
      </c>
      <c r="O72" s="86" t="s">
        <v>178</v>
      </c>
      <c r="P72" s="86" t="s">
        <v>178</v>
      </c>
      <c r="Q72" s="86" t="s">
        <v>178</v>
      </c>
      <c r="R72" s="86" t="s">
        <v>178</v>
      </c>
      <c r="S72" s="86" t="s">
        <v>178</v>
      </c>
      <c r="T72" s="86" t="s">
        <v>178</v>
      </c>
      <c r="U72" s="86" t="s">
        <v>178</v>
      </c>
      <c r="V72" s="86" t="s">
        <v>178</v>
      </c>
      <c r="W72" s="86" t="s">
        <v>178</v>
      </c>
      <c r="X72" s="86" t="s">
        <v>178</v>
      </c>
      <c r="Y72" s="86" t="s">
        <v>178</v>
      </c>
      <c r="Z72" s="86" t="s">
        <v>178</v>
      </c>
      <c r="AA72" s="86" t="s">
        <v>178</v>
      </c>
      <c r="AB72" s="86" t="s">
        <v>178</v>
      </c>
      <c r="AC72" s="86" t="s">
        <v>178</v>
      </c>
      <c r="AD72" s="86" t="s">
        <v>178</v>
      </c>
      <c r="AE72" s="86" t="s">
        <v>178</v>
      </c>
      <c r="AF72" s="86" t="s">
        <v>178</v>
      </c>
      <c r="AG72" s="86" t="s">
        <v>178</v>
      </c>
      <c r="AH72" s="86" t="s">
        <v>178</v>
      </c>
      <c r="AI72" s="86" t="s">
        <v>178</v>
      </c>
      <c r="AJ72" s="86" t="s">
        <v>178</v>
      </c>
      <c r="AK72" s="86" t="s">
        <v>178</v>
      </c>
      <c r="AL72" s="86" t="s">
        <v>178</v>
      </c>
      <c r="AM72" s="86" t="s">
        <v>178</v>
      </c>
      <c r="AN72" s="86" t="s">
        <v>178</v>
      </c>
      <c r="AO72" s="86" t="s">
        <v>178</v>
      </c>
      <c r="AP72" s="86" t="s">
        <v>178</v>
      </c>
      <c r="AQ72" s="86" t="s">
        <v>178</v>
      </c>
      <c r="AR72" s="86" t="s">
        <v>178</v>
      </c>
      <c r="AS72" s="86" t="s">
        <v>178</v>
      </c>
      <c r="AT72" s="86" t="s">
        <v>178</v>
      </c>
      <c r="AU72" s="86" t="s">
        <v>178</v>
      </c>
      <c r="AV72" s="86" t="s">
        <v>178</v>
      </c>
      <c r="AW72" s="86" t="s">
        <v>178</v>
      </c>
      <c r="AX72" s="86" t="s">
        <v>178</v>
      </c>
      <c r="AY72" s="86" t="s">
        <v>178</v>
      </c>
      <c r="AZ72" s="86" t="s">
        <v>178</v>
      </c>
      <c r="BA72" s="86" t="s">
        <v>178</v>
      </c>
      <c r="BB72" s="86" t="s">
        <v>178</v>
      </c>
      <c r="BC72" s="86" t="s">
        <v>178</v>
      </c>
      <c r="BD72" s="84" t="e">
        <f>SUM(#REF!,#REF!,#REF!,#REF!,#REF!)</f>
        <v>#REF!</v>
      </c>
      <c r="BE72" s="84" t="e">
        <f>SUM(#REF!,#REF!,#REF!,#REF!,#REF!)</f>
        <v>#REF!</v>
      </c>
    </row>
    <row r="73" spans="1:57" ht="63" x14ac:dyDescent="0.2">
      <c r="A73" s="82" t="s">
        <v>181</v>
      </c>
      <c r="B73" s="85" t="s">
        <v>182</v>
      </c>
      <c r="C73" s="82" t="s">
        <v>78</v>
      </c>
      <c r="D73" s="86">
        <f t="shared" ref="D73:BC73" si="51">SUM(D74,D75)</f>
        <v>0</v>
      </c>
      <c r="E73" s="86">
        <f t="shared" si="51"/>
        <v>0</v>
      </c>
      <c r="F73" s="86">
        <f t="shared" si="51"/>
        <v>0</v>
      </c>
      <c r="G73" s="86">
        <f t="shared" si="51"/>
        <v>0</v>
      </c>
      <c r="H73" s="86">
        <f t="shared" si="51"/>
        <v>0</v>
      </c>
      <c r="I73" s="86">
        <f t="shared" si="51"/>
        <v>0</v>
      </c>
      <c r="J73" s="86">
        <f t="shared" si="51"/>
        <v>0</v>
      </c>
      <c r="K73" s="86">
        <f t="shared" si="51"/>
        <v>0</v>
      </c>
      <c r="L73" s="86">
        <f t="shared" si="51"/>
        <v>0</v>
      </c>
      <c r="M73" s="86">
        <f t="shared" si="51"/>
        <v>0</v>
      </c>
      <c r="N73" s="86">
        <f t="shared" si="51"/>
        <v>0</v>
      </c>
      <c r="O73" s="86">
        <f t="shared" si="51"/>
        <v>0</v>
      </c>
      <c r="P73" s="86">
        <f t="shared" si="51"/>
        <v>0</v>
      </c>
      <c r="Q73" s="86">
        <f t="shared" si="51"/>
        <v>0</v>
      </c>
      <c r="R73" s="86">
        <f t="shared" si="51"/>
        <v>0</v>
      </c>
      <c r="S73" s="86">
        <f t="shared" si="51"/>
        <v>0</v>
      </c>
      <c r="T73" s="86">
        <f t="shared" si="51"/>
        <v>0</v>
      </c>
      <c r="U73" s="86">
        <f t="shared" si="51"/>
        <v>0</v>
      </c>
      <c r="V73" s="86">
        <f t="shared" si="51"/>
        <v>0</v>
      </c>
      <c r="W73" s="86">
        <f t="shared" si="51"/>
        <v>0</v>
      </c>
      <c r="X73" s="86">
        <f t="shared" si="51"/>
        <v>0</v>
      </c>
      <c r="Y73" s="86">
        <f t="shared" si="51"/>
        <v>0</v>
      </c>
      <c r="Z73" s="86">
        <f t="shared" si="51"/>
        <v>0</v>
      </c>
      <c r="AA73" s="86">
        <f t="shared" si="51"/>
        <v>0</v>
      </c>
      <c r="AB73" s="86">
        <f t="shared" si="51"/>
        <v>0</v>
      </c>
      <c r="AC73" s="86">
        <f t="shared" si="51"/>
        <v>0</v>
      </c>
      <c r="AD73" s="86">
        <f t="shared" si="51"/>
        <v>0</v>
      </c>
      <c r="AE73" s="86">
        <f t="shared" si="51"/>
        <v>0</v>
      </c>
      <c r="AF73" s="86">
        <f t="shared" si="51"/>
        <v>0</v>
      </c>
      <c r="AG73" s="86">
        <f t="shared" si="51"/>
        <v>0</v>
      </c>
      <c r="AH73" s="86">
        <f t="shared" si="51"/>
        <v>0</v>
      </c>
      <c r="AI73" s="86">
        <f t="shared" si="51"/>
        <v>0</v>
      </c>
      <c r="AJ73" s="86">
        <f t="shared" si="51"/>
        <v>0</v>
      </c>
      <c r="AK73" s="86">
        <f t="shared" si="51"/>
        <v>0</v>
      </c>
      <c r="AL73" s="86">
        <f t="shared" si="51"/>
        <v>0</v>
      </c>
      <c r="AM73" s="86">
        <f t="shared" si="51"/>
        <v>0</v>
      </c>
      <c r="AN73" s="86">
        <f t="shared" si="51"/>
        <v>0</v>
      </c>
      <c r="AO73" s="86">
        <f t="shared" si="51"/>
        <v>0</v>
      </c>
      <c r="AP73" s="86">
        <f t="shared" si="51"/>
        <v>0</v>
      </c>
      <c r="AQ73" s="86">
        <f t="shared" si="51"/>
        <v>0</v>
      </c>
      <c r="AR73" s="86">
        <f t="shared" si="51"/>
        <v>0</v>
      </c>
      <c r="AS73" s="86">
        <f t="shared" si="51"/>
        <v>0</v>
      </c>
      <c r="AT73" s="86">
        <f t="shared" si="51"/>
        <v>0</v>
      </c>
      <c r="AU73" s="86">
        <f t="shared" si="51"/>
        <v>0</v>
      </c>
      <c r="AV73" s="86">
        <f t="shared" si="51"/>
        <v>0</v>
      </c>
      <c r="AW73" s="86">
        <f t="shared" si="51"/>
        <v>0</v>
      </c>
      <c r="AX73" s="86">
        <f t="shared" si="51"/>
        <v>0</v>
      </c>
      <c r="AY73" s="86">
        <f t="shared" si="51"/>
        <v>0</v>
      </c>
      <c r="AZ73" s="86">
        <f t="shared" si="51"/>
        <v>0</v>
      </c>
      <c r="BA73" s="86">
        <f t="shared" si="51"/>
        <v>0</v>
      </c>
      <c r="BB73" s="86">
        <f t="shared" si="51"/>
        <v>0</v>
      </c>
      <c r="BC73" s="86">
        <f t="shared" si="51"/>
        <v>0</v>
      </c>
      <c r="BD73" s="84"/>
      <c r="BE73" s="84"/>
    </row>
    <row r="74" spans="1:57" ht="63" x14ac:dyDescent="0.2">
      <c r="A74" s="82" t="s">
        <v>183</v>
      </c>
      <c r="B74" s="85" t="s">
        <v>184</v>
      </c>
      <c r="C74" s="82" t="s">
        <v>78</v>
      </c>
      <c r="D74" s="86">
        <v>0</v>
      </c>
      <c r="E74" s="86">
        <v>0</v>
      </c>
      <c r="F74" s="86">
        <v>0</v>
      </c>
      <c r="G74" s="86">
        <v>0</v>
      </c>
      <c r="H74" s="86">
        <v>0</v>
      </c>
      <c r="I74" s="86">
        <v>0</v>
      </c>
      <c r="J74" s="86">
        <v>0</v>
      </c>
      <c r="K74" s="86">
        <v>0</v>
      </c>
      <c r="L74" s="86">
        <v>0</v>
      </c>
      <c r="M74" s="86">
        <v>0</v>
      </c>
      <c r="N74" s="86">
        <v>0</v>
      </c>
      <c r="O74" s="86">
        <v>0</v>
      </c>
      <c r="P74" s="86">
        <v>0</v>
      </c>
      <c r="Q74" s="86">
        <v>0</v>
      </c>
      <c r="R74" s="86">
        <v>0</v>
      </c>
      <c r="S74" s="86">
        <v>0</v>
      </c>
      <c r="T74" s="86">
        <v>0</v>
      </c>
      <c r="U74" s="86">
        <v>0</v>
      </c>
      <c r="V74" s="86">
        <v>0</v>
      </c>
      <c r="W74" s="86">
        <v>0</v>
      </c>
      <c r="X74" s="86">
        <v>0</v>
      </c>
      <c r="Y74" s="86">
        <v>0</v>
      </c>
      <c r="Z74" s="86">
        <v>0</v>
      </c>
      <c r="AA74" s="86">
        <v>0</v>
      </c>
      <c r="AB74" s="86">
        <v>0</v>
      </c>
      <c r="AC74" s="86">
        <v>0</v>
      </c>
      <c r="AD74" s="86">
        <v>0</v>
      </c>
      <c r="AE74" s="86">
        <v>0</v>
      </c>
      <c r="AF74" s="86">
        <v>0</v>
      </c>
      <c r="AG74" s="86">
        <v>0</v>
      </c>
      <c r="AH74" s="86">
        <v>0</v>
      </c>
      <c r="AI74" s="86">
        <v>0</v>
      </c>
      <c r="AJ74" s="86">
        <v>0</v>
      </c>
      <c r="AK74" s="86">
        <v>0</v>
      </c>
      <c r="AL74" s="86">
        <v>0</v>
      </c>
      <c r="AM74" s="86">
        <v>0</v>
      </c>
      <c r="AN74" s="86">
        <v>0</v>
      </c>
      <c r="AO74" s="86">
        <v>0</v>
      </c>
      <c r="AP74" s="86">
        <v>0</v>
      </c>
      <c r="AQ74" s="86">
        <v>0</v>
      </c>
      <c r="AR74" s="86">
        <v>0</v>
      </c>
      <c r="AS74" s="86">
        <v>0</v>
      </c>
      <c r="AT74" s="86">
        <v>0</v>
      </c>
      <c r="AU74" s="86">
        <v>0</v>
      </c>
      <c r="AV74" s="86">
        <v>0</v>
      </c>
      <c r="AW74" s="86">
        <v>0</v>
      </c>
      <c r="AX74" s="86">
        <v>0</v>
      </c>
      <c r="AY74" s="86">
        <v>0</v>
      </c>
      <c r="AZ74" s="86">
        <v>0</v>
      </c>
      <c r="BA74" s="86">
        <v>0</v>
      </c>
      <c r="BB74" s="86">
        <v>0</v>
      </c>
      <c r="BC74" s="86">
        <v>0</v>
      </c>
      <c r="BD74" s="84"/>
      <c r="BE74" s="84"/>
    </row>
    <row r="75" spans="1:57" ht="63" x14ac:dyDescent="0.2">
      <c r="A75" s="82" t="s">
        <v>185</v>
      </c>
      <c r="B75" s="85" t="s">
        <v>186</v>
      </c>
      <c r="C75" s="82" t="s">
        <v>78</v>
      </c>
      <c r="D75" s="86">
        <v>0</v>
      </c>
      <c r="E75" s="86">
        <v>0</v>
      </c>
      <c r="F75" s="86">
        <v>0</v>
      </c>
      <c r="G75" s="86">
        <v>0</v>
      </c>
      <c r="H75" s="86">
        <v>0</v>
      </c>
      <c r="I75" s="86">
        <v>0</v>
      </c>
      <c r="J75" s="86">
        <v>0</v>
      </c>
      <c r="K75" s="86">
        <v>0</v>
      </c>
      <c r="L75" s="86">
        <v>0</v>
      </c>
      <c r="M75" s="86">
        <v>0</v>
      </c>
      <c r="N75" s="86">
        <v>0</v>
      </c>
      <c r="O75" s="86">
        <v>0</v>
      </c>
      <c r="P75" s="86">
        <v>0</v>
      </c>
      <c r="Q75" s="86">
        <v>0</v>
      </c>
      <c r="R75" s="86">
        <v>0</v>
      </c>
      <c r="S75" s="86">
        <v>0</v>
      </c>
      <c r="T75" s="86">
        <v>0</v>
      </c>
      <c r="U75" s="86">
        <v>0</v>
      </c>
      <c r="V75" s="86">
        <v>0</v>
      </c>
      <c r="W75" s="86">
        <v>0</v>
      </c>
      <c r="X75" s="86">
        <v>0</v>
      </c>
      <c r="Y75" s="86">
        <v>0</v>
      </c>
      <c r="Z75" s="86">
        <v>0</v>
      </c>
      <c r="AA75" s="86">
        <v>0</v>
      </c>
      <c r="AB75" s="86">
        <v>0</v>
      </c>
      <c r="AC75" s="86">
        <v>0</v>
      </c>
      <c r="AD75" s="86">
        <v>0</v>
      </c>
      <c r="AE75" s="86">
        <v>0</v>
      </c>
      <c r="AF75" s="86">
        <v>0</v>
      </c>
      <c r="AG75" s="86">
        <v>0</v>
      </c>
      <c r="AH75" s="86">
        <v>0</v>
      </c>
      <c r="AI75" s="86">
        <v>0</v>
      </c>
      <c r="AJ75" s="86">
        <v>0</v>
      </c>
      <c r="AK75" s="86">
        <v>0</v>
      </c>
      <c r="AL75" s="86">
        <v>0</v>
      </c>
      <c r="AM75" s="86">
        <v>0</v>
      </c>
      <c r="AN75" s="86">
        <v>0</v>
      </c>
      <c r="AO75" s="86">
        <v>0</v>
      </c>
      <c r="AP75" s="86">
        <v>0</v>
      </c>
      <c r="AQ75" s="86">
        <v>0</v>
      </c>
      <c r="AR75" s="86">
        <v>0</v>
      </c>
      <c r="AS75" s="86">
        <v>0</v>
      </c>
      <c r="AT75" s="86">
        <v>0</v>
      </c>
      <c r="AU75" s="86">
        <v>0</v>
      </c>
      <c r="AV75" s="86">
        <v>0</v>
      </c>
      <c r="AW75" s="86">
        <v>0</v>
      </c>
      <c r="AX75" s="86">
        <v>0</v>
      </c>
      <c r="AY75" s="86">
        <v>0</v>
      </c>
      <c r="AZ75" s="86">
        <v>0</v>
      </c>
      <c r="BA75" s="86">
        <v>0</v>
      </c>
      <c r="BB75" s="86">
        <v>0</v>
      </c>
      <c r="BC75" s="86">
        <v>0</v>
      </c>
      <c r="BD75" s="84" t="e">
        <f>SUM(#REF!,#REF!,#REF!,#REF!,#REF!)</f>
        <v>#REF!</v>
      </c>
      <c r="BE75" s="84" t="e">
        <f>SUM(#REF!,#REF!,#REF!,#REF!,#REF!)</f>
        <v>#REF!</v>
      </c>
    </row>
    <row r="76" spans="1:57" ht="47.25" x14ac:dyDescent="0.2">
      <c r="A76" s="82" t="s">
        <v>187</v>
      </c>
      <c r="B76" s="85" t="s">
        <v>188</v>
      </c>
      <c r="C76" s="82" t="s">
        <v>78</v>
      </c>
      <c r="D76" s="86">
        <f t="shared" ref="D76:BC76" si="52">SUM(D77:D80)</f>
        <v>57.358064234000004</v>
      </c>
      <c r="E76" s="86">
        <f t="shared" si="52"/>
        <v>14.434505707999996</v>
      </c>
      <c r="F76" s="86">
        <f t="shared" si="52"/>
        <v>1.36015</v>
      </c>
      <c r="G76" s="86">
        <f t="shared" si="52"/>
        <v>11.287602963999998</v>
      </c>
      <c r="H76" s="86">
        <f t="shared" si="52"/>
        <v>1.7867527440000002</v>
      </c>
      <c r="I76" s="86">
        <f t="shared" si="52"/>
        <v>0</v>
      </c>
      <c r="J76" s="86">
        <f t="shared" si="52"/>
        <v>4.4376440659999981</v>
      </c>
      <c r="K76" s="86">
        <f t="shared" si="52"/>
        <v>0.4764500000000001</v>
      </c>
      <c r="L76" s="86">
        <f t="shared" si="52"/>
        <v>3.4634557859999981</v>
      </c>
      <c r="M76" s="86">
        <f t="shared" si="52"/>
        <v>0.49773827999999998</v>
      </c>
      <c r="N76" s="86">
        <f t="shared" si="52"/>
        <v>0</v>
      </c>
      <c r="O76" s="86">
        <f t="shared" si="52"/>
        <v>9.9968616419999989</v>
      </c>
      <c r="P76" s="86">
        <f t="shared" si="52"/>
        <v>0.88369999999999993</v>
      </c>
      <c r="Q76" s="86">
        <f t="shared" si="52"/>
        <v>7.8241471779999987</v>
      </c>
      <c r="R76" s="86">
        <f t="shared" si="52"/>
        <v>1.2890144640000003</v>
      </c>
      <c r="S76" s="86">
        <f t="shared" si="52"/>
        <v>0</v>
      </c>
      <c r="T76" s="86">
        <f t="shared" si="52"/>
        <v>0</v>
      </c>
      <c r="U76" s="86">
        <f t="shared" si="52"/>
        <v>0</v>
      </c>
      <c r="V76" s="86">
        <f t="shared" si="52"/>
        <v>0</v>
      </c>
      <c r="W76" s="86">
        <f t="shared" si="52"/>
        <v>0</v>
      </c>
      <c r="X76" s="86">
        <f t="shared" si="52"/>
        <v>0</v>
      </c>
      <c r="Y76" s="86">
        <f t="shared" si="52"/>
        <v>0</v>
      </c>
      <c r="Z76" s="86">
        <f t="shared" si="52"/>
        <v>0</v>
      </c>
      <c r="AA76" s="86">
        <f t="shared" si="52"/>
        <v>0</v>
      </c>
      <c r="AB76" s="86">
        <f t="shared" si="52"/>
        <v>0</v>
      </c>
      <c r="AC76" s="86">
        <f t="shared" si="52"/>
        <v>0</v>
      </c>
      <c r="AD76" s="86">
        <f t="shared" si="52"/>
        <v>47.798386860000008</v>
      </c>
      <c r="AE76" s="86">
        <f t="shared" si="52"/>
        <v>12.399428089999999</v>
      </c>
      <c r="AF76" s="86">
        <f t="shared" si="52"/>
        <v>1.36015</v>
      </c>
      <c r="AG76" s="86">
        <f t="shared" si="52"/>
        <v>9.5503174699999995</v>
      </c>
      <c r="AH76" s="86">
        <f t="shared" si="52"/>
        <v>1.4889606200000001</v>
      </c>
      <c r="AI76" s="86">
        <f t="shared" si="52"/>
        <v>0</v>
      </c>
      <c r="AJ76" s="86">
        <f t="shared" si="52"/>
        <v>3.8253304499999992</v>
      </c>
      <c r="AK76" s="86">
        <f t="shared" si="52"/>
        <v>0.4764500000000001</v>
      </c>
      <c r="AL76" s="86">
        <f t="shared" si="52"/>
        <v>2.934098549999999</v>
      </c>
      <c r="AM76" s="86">
        <f t="shared" si="52"/>
        <v>0.41478189999999998</v>
      </c>
      <c r="AN76" s="86">
        <f t="shared" si="52"/>
        <v>0</v>
      </c>
      <c r="AO76" s="86">
        <f t="shared" si="52"/>
        <v>8.5740976399999997</v>
      </c>
      <c r="AP76" s="86">
        <f t="shared" si="52"/>
        <v>0.88369999999999993</v>
      </c>
      <c r="AQ76" s="86">
        <f t="shared" si="52"/>
        <v>6.6162189199999997</v>
      </c>
      <c r="AR76" s="86">
        <f t="shared" si="52"/>
        <v>1.0741787200000001</v>
      </c>
      <c r="AS76" s="86">
        <f t="shared" si="52"/>
        <v>0</v>
      </c>
      <c r="AT76" s="86">
        <f t="shared" si="52"/>
        <v>0</v>
      </c>
      <c r="AU76" s="86">
        <f t="shared" si="52"/>
        <v>0</v>
      </c>
      <c r="AV76" s="86">
        <f t="shared" si="52"/>
        <v>0</v>
      </c>
      <c r="AW76" s="86">
        <f t="shared" si="52"/>
        <v>0</v>
      </c>
      <c r="AX76" s="86">
        <f t="shared" si="52"/>
        <v>0</v>
      </c>
      <c r="AY76" s="86">
        <f t="shared" si="52"/>
        <v>0</v>
      </c>
      <c r="AZ76" s="86">
        <f t="shared" si="52"/>
        <v>0</v>
      </c>
      <c r="BA76" s="86">
        <f t="shared" si="52"/>
        <v>0</v>
      </c>
      <c r="BB76" s="86">
        <f t="shared" si="52"/>
        <v>0</v>
      </c>
      <c r="BC76" s="86">
        <f t="shared" si="52"/>
        <v>0</v>
      </c>
      <c r="BD76" s="84"/>
      <c r="BE76" s="84"/>
    </row>
    <row r="77" spans="1:57" ht="31.5" x14ac:dyDescent="0.2">
      <c r="A77" s="82" t="s">
        <v>189</v>
      </c>
      <c r="B77" s="85" t="s">
        <v>190</v>
      </c>
      <c r="C77" s="82" t="s">
        <v>191</v>
      </c>
      <c r="D77" s="86">
        <f>[1]F0813_1037000158513_10_69_0!S76</f>
        <v>34.286603964000008</v>
      </c>
      <c r="E77" s="86">
        <f t="shared" ref="E77:I80" si="53">J77+O77+T77+Y77</f>
        <v>14.434505707999996</v>
      </c>
      <c r="F77" s="86">
        <f t="shared" si="53"/>
        <v>1.36015</v>
      </c>
      <c r="G77" s="86">
        <f t="shared" si="53"/>
        <v>11.287602963999998</v>
      </c>
      <c r="H77" s="86">
        <f t="shared" si="53"/>
        <v>1.7867527440000002</v>
      </c>
      <c r="I77" s="86">
        <f t="shared" si="53"/>
        <v>0</v>
      </c>
      <c r="J77" s="86">
        <f t="shared" ref="J77:J80" si="54">SUM(K77:N77)</f>
        <v>4.4376440659999981</v>
      </c>
      <c r="K77" s="86">
        <f>AK77</f>
        <v>0.4764500000000001</v>
      </c>
      <c r="L77" s="86">
        <v>3.4634557859999981</v>
      </c>
      <c r="M77" s="86">
        <f>AM77*1.2</f>
        <v>0.49773827999999998</v>
      </c>
      <c r="N77" s="86">
        <v>0</v>
      </c>
      <c r="O77" s="86">
        <f t="shared" ref="O77:O80" si="55">SUM(P77:S77)</f>
        <v>9.9968616419999989</v>
      </c>
      <c r="P77" s="86">
        <v>0.88369999999999993</v>
      </c>
      <c r="Q77" s="86">
        <v>7.8241471779999987</v>
      </c>
      <c r="R77" s="86">
        <v>1.2890144640000003</v>
      </c>
      <c r="S77" s="86">
        <v>0</v>
      </c>
      <c r="T77" s="86">
        <f t="shared" ref="T77:T80" si="56">SUM(U77:X77)</f>
        <v>0</v>
      </c>
      <c r="U77" s="86">
        <v>0</v>
      </c>
      <c r="V77" s="86">
        <v>0</v>
      </c>
      <c r="W77" s="86">
        <v>0</v>
      </c>
      <c r="X77" s="86">
        <v>0</v>
      </c>
      <c r="Y77" s="86">
        <f t="shared" ref="Y77:Y80" si="57">SUM(Z77:AC77)</f>
        <v>0</v>
      </c>
      <c r="Z77" s="86">
        <v>0</v>
      </c>
      <c r="AA77" s="86">
        <v>0</v>
      </c>
      <c r="AB77" s="86">
        <v>0</v>
      </c>
      <c r="AC77" s="86">
        <v>0</v>
      </c>
      <c r="AD77" s="86">
        <f>[1]F0813_1037000158513_12_69_0!K76</f>
        <v>28.572169970000004</v>
      </c>
      <c r="AE77" s="86">
        <f t="shared" ref="AE77:AI80" si="58">AJ77+AO77+AT77+AY77</f>
        <v>12.399428089999999</v>
      </c>
      <c r="AF77" s="86">
        <f t="shared" si="58"/>
        <v>1.36015</v>
      </c>
      <c r="AG77" s="86">
        <f t="shared" si="58"/>
        <v>9.5503174699999995</v>
      </c>
      <c r="AH77" s="86">
        <f t="shared" si="58"/>
        <v>1.4889606200000001</v>
      </c>
      <c r="AI77" s="86">
        <f t="shared" si="58"/>
        <v>0</v>
      </c>
      <c r="AJ77" s="86">
        <f t="shared" ref="AJ77:AJ80" si="59">SUM(AK77:AN77)</f>
        <v>3.8253304499999992</v>
      </c>
      <c r="AK77" s="86">
        <v>0.4764500000000001</v>
      </c>
      <c r="AL77" s="86">
        <v>2.934098549999999</v>
      </c>
      <c r="AM77" s="86">
        <v>0.41478189999999998</v>
      </c>
      <c r="AN77" s="86">
        <v>0</v>
      </c>
      <c r="AO77" s="86">
        <f t="shared" ref="AO77:AO80" si="60">SUM(AP77:AS77)</f>
        <v>8.5740976399999997</v>
      </c>
      <c r="AP77" s="86">
        <v>0.88369999999999993</v>
      </c>
      <c r="AQ77" s="86">
        <v>6.6162189199999997</v>
      </c>
      <c r="AR77" s="86">
        <v>1.0741787200000001</v>
      </c>
      <c r="AS77" s="86">
        <v>0</v>
      </c>
      <c r="AT77" s="86">
        <f t="shared" ref="AT77:AT80" si="61">SUM(AU77:AX77)</f>
        <v>0</v>
      </c>
      <c r="AU77" s="86">
        <v>0</v>
      </c>
      <c r="AV77" s="86">
        <v>0</v>
      </c>
      <c r="AW77" s="86">
        <v>0</v>
      </c>
      <c r="AX77" s="86">
        <v>0</v>
      </c>
      <c r="AY77" s="86">
        <f t="shared" ref="AY77:AY80" si="62">SUM(AZ77:BC77)</f>
        <v>0</v>
      </c>
      <c r="AZ77" s="86">
        <v>0</v>
      </c>
      <c r="BA77" s="86">
        <v>0</v>
      </c>
      <c r="BB77" s="86">
        <v>0</v>
      </c>
      <c r="BC77" s="86">
        <v>0</v>
      </c>
      <c r="BD77" s="84"/>
      <c r="BE77" s="84"/>
    </row>
    <row r="78" spans="1:57" ht="63" x14ac:dyDescent="0.2">
      <c r="A78" s="82" t="s">
        <v>192</v>
      </c>
      <c r="B78" s="85" t="s">
        <v>193</v>
      </c>
      <c r="C78" s="82" t="s">
        <v>194</v>
      </c>
      <c r="D78" s="86">
        <f>[1]F0813_1037000158513_10_69_0!S77</f>
        <v>6.9104290600000002</v>
      </c>
      <c r="E78" s="86">
        <f t="shared" si="53"/>
        <v>0</v>
      </c>
      <c r="F78" s="86">
        <f t="shared" si="53"/>
        <v>0</v>
      </c>
      <c r="G78" s="86">
        <f t="shared" si="53"/>
        <v>0</v>
      </c>
      <c r="H78" s="86">
        <f t="shared" si="53"/>
        <v>0</v>
      </c>
      <c r="I78" s="86">
        <f t="shared" si="53"/>
        <v>0</v>
      </c>
      <c r="J78" s="86">
        <f t="shared" si="54"/>
        <v>0</v>
      </c>
      <c r="K78" s="86">
        <v>0</v>
      </c>
      <c r="L78" s="86">
        <v>0</v>
      </c>
      <c r="M78" s="86">
        <v>0</v>
      </c>
      <c r="N78" s="86">
        <v>0</v>
      </c>
      <c r="O78" s="86">
        <f t="shared" si="55"/>
        <v>0</v>
      </c>
      <c r="P78" s="86">
        <v>0</v>
      </c>
      <c r="Q78" s="86">
        <v>0</v>
      </c>
      <c r="R78" s="86">
        <v>0</v>
      </c>
      <c r="S78" s="86">
        <v>0</v>
      </c>
      <c r="T78" s="86">
        <f t="shared" si="56"/>
        <v>0</v>
      </c>
      <c r="U78" s="86">
        <v>0</v>
      </c>
      <c r="V78" s="86">
        <v>0</v>
      </c>
      <c r="W78" s="86">
        <v>0</v>
      </c>
      <c r="X78" s="86">
        <v>0</v>
      </c>
      <c r="Y78" s="86">
        <f t="shared" si="57"/>
        <v>0</v>
      </c>
      <c r="Z78" s="86">
        <v>0</v>
      </c>
      <c r="AA78" s="86">
        <v>0</v>
      </c>
      <c r="AB78" s="86">
        <v>0</v>
      </c>
      <c r="AC78" s="86">
        <v>0</v>
      </c>
      <c r="AD78" s="86">
        <f>[1]F0813_1037000158513_12_69_0!K77</f>
        <v>5.7586908799999996</v>
      </c>
      <c r="AE78" s="86">
        <f t="shared" si="58"/>
        <v>0</v>
      </c>
      <c r="AF78" s="86">
        <f t="shared" si="58"/>
        <v>0</v>
      </c>
      <c r="AG78" s="86">
        <f t="shared" si="58"/>
        <v>0</v>
      </c>
      <c r="AH78" s="86">
        <f t="shared" si="58"/>
        <v>0</v>
      </c>
      <c r="AI78" s="86">
        <f t="shared" si="58"/>
        <v>0</v>
      </c>
      <c r="AJ78" s="86">
        <f t="shared" si="59"/>
        <v>0</v>
      </c>
      <c r="AK78" s="86">
        <v>0</v>
      </c>
      <c r="AL78" s="86">
        <v>0</v>
      </c>
      <c r="AM78" s="86">
        <v>0</v>
      </c>
      <c r="AN78" s="86">
        <v>0</v>
      </c>
      <c r="AO78" s="86">
        <f t="shared" si="60"/>
        <v>0</v>
      </c>
      <c r="AP78" s="86">
        <v>0</v>
      </c>
      <c r="AQ78" s="86">
        <v>0</v>
      </c>
      <c r="AR78" s="86">
        <v>0</v>
      </c>
      <c r="AS78" s="86">
        <v>0</v>
      </c>
      <c r="AT78" s="86">
        <f t="shared" si="61"/>
        <v>0</v>
      </c>
      <c r="AU78" s="86">
        <v>0</v>
      </c>
      <c r="AV78" s="86">
        <v>0</v>
      </c>
      <c r="AW78" s="86">
        <v>0</v>
      </c>
      <c r="AX78" s="86">
        <v>0</v>
      </c>
      <c r="AY78" s="86">
        <f t="shared" si="62"/>
        <v>0</v>
      </c>
      <c r="AZ78" s="86">
        <v>0</v>
      </c>
      <c r="BA78" s="86">
        <v>0</v>
      </c>
      <c r="BB78" s="86">
        <v>0</v>
      </c>
      <c r="BC78" s="86">
        <v>0</v>
      </c>
      <c r="BD78" s="84"/>
      <c r="BE78" s="84"/>
    </row>
    <row r="79" spans="1:57" ht="15.75" x14ac:dyDescent="0.2">
      <c r="A79" s="82" t="s">
        <v>195</v>
      </c>
      <c r="B79" s="85" t="s">
        <v>196</v>
      </c>
      <c r="C79" s="82" t="s">
        <v>197</v>
      </c>
      <c r="D79" s="86">
        <f>[1]F0813_1037000158513_10_69_0!S78</f>
        <v>5.2901891599999997</v>
      </c>
      <c r="E79" s="86">
        <f t="shared" si="53"/>
        <v>0</v>
      </c>
      <c r="F79" s="86">
        <f t="shared" si="53"/>
        <v>0</v>
      </c>
      <c r="G79" s="86">
        <f t="shared" si="53"/>
        <v>0</v>
      </c>
      <c r="H79" s="86">
        <f t="shared" si="53"/>
        <v>0</v>
      </c>
      <c r="I79" s="86">
        <f t="shared" si="53"/>
        <v>0</v>
      </c>
      <c r="J79" s="86">
        <f t="shared" si="54"/>
        <v>0</v>
      </c>
      <c r="K79" s="86">
        <v>0</v>
      </c>
      <c r="L79" s="86">
        <v>0</v>
      </c>
      <c r="M79" s="86">
        <v>0</v>
      </c>
      <c r="N79" s="86">
        <v>0</v>
      </c>
      <c r="O79" s="86">
        <f t="shared" si="55"/>
        <v>0</v>
      </c>
      <c r="P79" s="86">
        <v>0</v>
      </c>
      <c r="Q79" s="86">
        <v>0</v>
      </c>
      <c r="R79" s="86">
        <v>0</v>
      </c>
      <c r="S79" s="86">
        <v>0</v>
      </c>
      <c r="T79" s="86">
        <f t="shared" si="56"/>
        <v>0</v>
      </c>
      <c r="U79" s="86">
        <v>0</v>
      </c>
      <c r="V79" s="86">
        <v>0</v>
      </c>
      <c r="W79" s="86">
        <v>0</v>
      </c>
      <c r="X79" s="86">
        <v>0</v>
      </c>
      <c r="Y79" s="86">
        <f t="shared" si="57"/>
        <v>0</v>
      </c>
      <c r="Z79" s="86">
        <v>0</v>
      </c>
      <c r="AA79" s="86">
        <v>0</v>
      </c>
      <c r="AB79" s="86">
        <v>0</v>
      </c>
      <c r="AC79" s="86">
        <v>0</v>
      </c>
      <c r="AD79" s="86">
        <f>[1]F0813_1037000158513_12_69_0!K78</f>
        <v>4.4084909699999999</v>
      </c>
      <c r="AE79" s="86">
        <f t="shared" si="58"/>
        <v>0</v>
      </c>
      <c r="AF79" s="86">
        <f t="shared" si="58"/>
        <v>0</v>
      </c>
      <c r="AG79" s="86">
        <f t="shared" si="58"/>
        <v>0</v>
      </c>
      <c r="AH79" s="86">
        <f t="shared" si="58"/>
        <v>0</v>
      </c>
      <c r="AI79" s="86">
        <f t="shared" si="58"/>
        <v>0</v>
      </c>
      <c r="AJ79" s="86">
        <f t="shared" si="59"/>
        <v>0</v>
      </c>
      <c r="AK79" s="86">
        <v>0</v>
      </c>
      <c r="AL79" s="86">
        <v>0</v>
      </c>
      <c r="AM79" s="86">
        <v>0</v>
      </c>
      <c r="AN79" s="86">
        <v>0</v>
      </c>
      <c r="AO79" s="86">
        <f t="shared" si="60"/>
        <v>0</v>
      </c>
      <c r="AP79" s="86">
        <v>0</v>
      </c>
      <c r="AQ79" s="86">
        <v>0</v>
      </c>
      <c r="AR79" s="86">
        <v>0</v>
      </c>
      <c r="AS79" s="86">
        <v>0</v>
      </c>
      <c r="AT79" s="86">
        <f t="shared" si="61"/>
        <v>0</v>
      </c>
      <c r="AU79" s="86">
        <v>0</v>
      </c>
      <c r="AV79" s="86">
        <v>0</v>
      </c>
      <c r="AW79" s="86">
        <v>0</v>
      </c>
      <c r="AX79" s="86">
        <v>0</v>
      </c>
      <c r="AY79" s="86">
        <f t="shared" si="62"/>
        <v>0</v>
      </c>
      <c r="AZ79" s="86">
        <v>0</v>
      </c>
      <c r="BA79" s="86">
        <v>0</v>
      </c>
      <c r="BB79" s="86">
        <v>0</v>
      </c>
      <c r="BC79" s="86">
        <v>0</v>
      </c>
      <c r="BD79" s="84" t="e">
        <f>SUM(#REF!,#REF!,#REF!,#REF!,#REF!)</f>
        <v>#REF!</v>
      </c>
      <c r="BE79" s="84" t="e">
        <f>SUM(#REF!,#REF!,#REF!,#REF!,#REF!)</f>
        <v>#REF!</v>
      </c>
    </row>
    <row r="80" spans="1:57" ht="15.75" x14ac:dyDescent="0.2">
      <c r="A80" s="82" t="s">
        <v>198</v>
      </c>
      <c r="B80" s="85" t="s">
        <v>199</v>
      </c>
      <c r="C80" s="82" t="s">
        <v>200</v>
      </c>
      <c r="D80" s="86">
        <f>[1]F0813_1037000158513_10_69_0!S79</f>
        <v>10.87084205</v>
      </c>
      <c r="E80" s="86">
        <f t="shared" si="53"/>
        <v>0</v>
      </c>
      <c r="F80" s="86">
        <f t="shared" si="53"/>
        <v>0</v>
      </c>
      <c r="G80" s="86">
        <f t="shared" si="53"/>
        <v>0</v>
      </c>
      <c r="H80" s="86">
        <f t="shared" si="53"/>
        <v>0</v>
      </c>
      <c r="I80" s="86">
        <f t="shared" si="53"/>
        <v>0</v>
      </c>
      <c r="J80" s="86">
        <f t="shared" si="54"/>
        <v>0</v>
      </c>
      <c r="K80" s="86">
        <v>0</v>
      </c>
      <c r="L80" s="86">
        <v>0</v>
      </c>
      <c r="M80" s="86">
        <v>0</v>
      </c>
      <c r="N80" s="86">
        <v>0</v>
      </c>
      <c r="O80" s="86">
        <f t="shared" si="55"/>
        <v>0</v>
      </c>
      <c r="P80" s="86">
        <v>0</v>
      </c>
      <c r="Q80" s="86">
        <v>0</v>
      </c>
      <c r="R80" s="86">
        <v>0</v>
      </c>
      <c r="S80" s="86">
        <v>0</v>
      </c>
      <c r="T80" s="86">
        <f t="shared" si="56"/>
        <v>0</v>
      </c>
      <c r="U80" s="86">
        <v>0</v>
      </c>
      <c r="V80" s="86">
        <v>0</v>
      </c>
      <c r="W80" s="86">
        <v>0</v>
      </c>
      <c r="X80" s="86">
        <v>0</v>
      </c>
      <c r="Y80" s="86">
        <f t="shared" si="57"/>
        <v>0</v>
      </c>
      <c r="Z80" s="86">
        <v>0</v>
      </c>
      <c r="AA80" s="86">
        <v>0</v>
      </c>
      <c r="AB80" s="86">
        <v>0</v>
      </c>
      <c r="AC80" s="86">
        <v>0</v>
      </c>
      <c r="AD80" s="86">
        <f>[1]F0813_1037000158513_12_69_0!K79</f>
        <v>9.0590350399999995</v>
      </c>
      <c r="AE80" s="86">
        <f t="shared" si="58"/>
        <v>0</v>
      </c>
      <c r="AF80" s="86">
        <f t="shared" si="58"/>
        <v>0</v>
      </c>
      <c r="AG80" s="86">
        <f t="shared" si="58"/>
        <v>0</v>
      </c>
      <c r="AH80" s="86">
        <f t="shared" si="58"/>
        <v>0</v>
      </c>
      <c r="AI80" s="86">
        <f t="shared" si="58"/>
        <v>0</v>
      </c>
      <c r="AJ80" s="86">
        <f t="shared" si="59"/>
        <v>0</v>
      </c>
      <c r="AK80" s="86">
        <v>0</v>
      </c>
      <c r="AL80" s="86">
        <v>0</v>
      </c>
      <c r="AM80" s="86">
        <v>0</v>
      </c>
      <c r="AN80" s="86">
        <v>0</v>
      </c>
      <c r="AO80" s="86">
        <f t="shared" si="60"/>
        <v>0</v>
      </c>
      <c r="AP80" s="86">
        <v>0</v>
      </c>
      <c r="AQ80" s="86">
        <v>0</v>
      </c>
      <c r="AR80" s="86">
        <v>0</v>
      </c>
      <c r="AS80" s="86">
        <v>0</v>
      </c>
      <c r="AT80" s="86">
        <f t="shared" si="61"/>
        <v>0</v>
      </c>
      <c r="AU80" s="86">
        <v>0</v>
      </c>
      <c r="AV80" s="86">
        <v>0</v>
      </c>
      <c r="AW80" s="86">
        <v>0</v>
      </c>
      <c r="AX80" s="86">
        <v>0</v>
      </c>
      <c r="AY80" s="86">
        <f t="shared" si="62"/>
        <v>0</v>
      </c>
      <c r="AZ80" s="86">
        <v>0</v>
      </c>
      <c r="BA80" s="86">
        <v>0</v>
      </c>
      <c r="BB80" s="86">
        <v>0</v>
      </c>
      <c r="BC80" s="86">
        <v>0</v>
      </c>
      <c r="BD80" s="84" t="e">
        <f>SUM(#REF!,#REF!,#REF!,#REF!,#REF!)</f>
        <v>#REF!</v>
      </c>
      <c r="BE80" s="84" t="e">
        <f>SUM(#REF!,#REF!,#REF!,#REF!,#REF!)</f>
        <v>#REF!</v>
      </c>
    </row>
    <row r="81" spans="1:57" ht="47.25" x14ac:dyDescent="0.2">
      <c r="A81" s="82" t="s">
        <v>201</v>
      </c>
      <c r="B81" s="85" t="s">
        <v>202</v>
      </c>
      <c r="C81" s="82" t="s">
        <v>78</v>
      </c>
      <c r="D81" s="86">
        <v>0</v>
      </c>
      <c r="E81" s="86">
        <v>0</v>
      </c>
      <c r="F81" s="86">
        <v>0</v>
      </c>
      <c r="G81" s="86">
        <v>0</v>
      </c>
      <c r="H81" s="86">
        <v>0</v>
      </c>
      <c r="I81" s="86">
        <v>0</v>
      </c>
      <c r="J81" s="86">
        <v>0</v>
      </c>
      <c r="K81" s="86">
        <v>0</v>
      </c>
      <c r="L81" s="86">
        <v>0</v>
      </c>
      <c r="M81" s="86">
        <v>0</v>
      </c>
      <c r="N81" s="86">
        <v>0</v>
      </c>
      <c r="O81" s="86">
        <v>0</v>
      </c>
      <c r="P81" s="86">
        <v>0</v>
      </c>
      <c r="Q81" s="86">
        <v>0</v>
      </c>
      <c r="R81" s="86">
        <v>0</v>
      </c>
      <c r="S81" s="86">
        <v>0</v>
      </c>
      <c r="T81" s="86">
        <v>0</v>
      </c>
      <c r="U81" s="86">
        <v>0</v>
      </c>
      <c r="V81" s="86">
        <v>0</v>
      </c>
      <c r="W81" s="86">
        <v>0</v>
      </c>
      <c r="X81" s="86">
        <v>0</v>
      </c>
      <c r="Y81" s="86">
        <v>0</v>
      </c>
      <c r="Z81" s="86">
        <v>0</v>
      </c>
      <c r="AA81" s="86">
        <v>0</v>
      </c>
      <c r="AB81" s="86">
        <v>0</v>
      </c>
      <c r="AC81" s="86">
        <v>0</v>
      </c>
      <c r="AD81" s="86">
        <v>0</v>
      </c>
      <c r="AE81" s="86">
        <v>0</v>
      </c>
      <c r="AF81" s="86">
        <v>0</v>
      </c>
      <c r="AG81" s="86">
        <v>0</v>
      </c>
      <c r="AH81" s="86">
        <v>0</v>
      </c>
      <c r="AI81" s="86">
        <v>0</v>
      </c>
      <c r="AJ81" s="86">
        <v>0</v>
      </c>
      <c r="AK81" s="86">
        <v>0</v>
      </c>
      <c r="AL81" s="86">
        <v>0</v>
      </c>
      <c r="AM81" s="86">
        <v>0</v>
      </c>
      <c r="AN81" s="86">
        <v>0</v>
      </c>
      <c r="AO81" s="86">
        <v>0</v>
      </c>
      <c r="AP81" s="86">
        <v>0</v>
      </c>
      <c r="AQ81" s="86">
        <v>0</v>
      </c>
      <c r="AR81" s="86">
        <v>0</v>
      </c>
      <c r="AS81" s="86">
        <v>0</v>
      </c>
      <c r="AT81" s="86">
        <v>0</v>
      </c>
      <c r="AU81" s="86">
        <v>0</v>
      </c>
      <c r="AV81" s="86">
        <v>0</v>
      </c>
      <c r="AW81" s="86">
        <v>0</v>
      </c>
      <c r="AX81" s="86">
        <v>0</v>
      </c>
      <c r="AY81" s="86">
        <v>0</v>
      </c>
      <c r="AZ81" s="86">
        <v>0</v>
      </c>
      <c r="BA81" s="86">
        <v>0</v>
      </c>
      <c r="BB81" s="86">
        <v>0</v>
      </c>
      <c r="BC81" s="86">
        <v>0</v>
      </c>
      <c r="BD81" s="84" t="e">
        <f>SUM(#REF!,#REF!,#REF!,#REF!,#REF!)</f>
        <v>#REF!</v>
      </c>
      <c r="BE81" s="84" t="e">
        <f>SUM(#REF!,#REF!,#REF!,#REF!,#REF!)</f>
        <v>#REF!</v>
      </c>
    </row>
    <row r="82" spans="1:57" ht="31.5" x14ac:dyDescent="0.2">
      <c r="A82" s="82" t="s">
        <v>203</v>
      </c>
      <c r="B82" s="85" t="s">
        <v>204</v>
      </c>
      <c r="C82" s="82" t="s">
        <v>78</v>
      </c>
      <c r="D82" s="86">
        <f t="shared" ref="D82:BC82" si="63">SUM(D83:D88)</f>
        <v>16.370580279999999</v>
      </c>
      <c r="E82" s="86">
        <f t="shared" si="63"/>
        <v>0</v>
      </c>
      <c r="F82" s="86">
        <f t="shared" si="63"/>
        <v>0</v>
      </c>
      <c r="G82" s="86">
        <f t="shared" si="63"/>
        <v>0</v>
      </c>
      <c r="H82" s="86">
        <f t="shared" si="63"/>
        <v>0</v>
      </c>
      <c r="I82" s="86">
        <f t="shared" si="63"/>
        <v>0</v>
      </c>
      <c r="J82" s="86">
        <f t="shared" si="63"/>
        <v>0</v>
      </c>
      <c r="K82" s="86">
        <f t="shared" si="63"/>
        <v>0</v>
      </c>
      <c r="L82" s="86">
        <f t="shared" si="63"/>
        <v>0</v>
      </c>
      <c r="M82" s="86">
        <f t="shared" si="63"/>
        <v>0</v>
      </c>
      <c r="N82" s="86">
        <f t="shared" si="63"/>
        <v>0</v>
      </c>
      <c r="O82" s="86">
        <f t="shared" si="63"/>
        <v>0</v>
      </c>
      <c r="P82" s="86">
        <f t="shared" si="63"/>
        <v>0</v>
      </c>
      <c r="Q82" s="86">
        <f t="shared" si="63"/>
        <v>0</v>
      </c>
      <c r="R82" s="86">
        <f t="shared" si="63"/>
        <v>0</v>
      </c>
      <c r="S82" s="86">
        <f t="shared" si="63"/>
        <v>0</v>
      </c>
      <c r="T82" s="86">
        <f t="shared" si="63"/>
        <v>0</v>
      </c>
      <c r="U82" s="86">
        <f t="shared" si="63"/>
        <v>0</v>
      </c>
      <c r="V82" s="86">
        <f t="shared" si="63"/>
        <v>0</v>
      </c>
      <c r="W82" s="86">
        <f t="shared" si="63"/>
        <v>0</v>
      </c>
      <c r="X82" s="86">
        <f t="shared" si="63"/>
        <v>0</v>
      </c>
      <c r="Y82" s="86">
        <f t="shared" si="63"/>
        <v>0</v>
      </c>
      <c r="Z82" s="86">
        <f t="shared" si="63"/>
        <v>0</v>
      </c>
      <c r="AA82" s="86">
        <f t="shared" si="63"/>
        <v>0</v>
      </c>
      <c r="AB82" s="86">
        <f t="shared" si="63"/>
        <v>0</v>
      </c>
      <c r="AC82" s="86">
        <f t="shared" si="63"/>
        <v>0</v>
      </c>
      <c r="AD82" s="86">
        <f t="shared" si="63"/>
        <v>13.642150229999999</v>
      </c>
      <c r="AE82" s="86">
        <f t="shared" si="63"/>
        <v>0</v>
      </c>
      <c r="AF82" s="86">
        <f t="shared" si="63"/>
        <v>0</v>
      </c>
      <c r="AG82" s="86">
        <f t="shared" si="63"/>
        <v>0</v>
      </c>
      <c r="AH82" s="86">
        <f t="shared" si="63"/>
        <v>0</v>
      </c>
      <c r="AI82" s="86">
        <f t="shared" si="63"/>
        <v>0</v>
      </c>
      <c r="AJ82" s="86">
        <f t="shared" si="63"/>
        <v>0</v>
      </c>
      <c r="AK82" s="86">
        <f t="shared" si="63"/>
        <v>0</v>
      </c>
      <c r="AL82" s="86">
        <f t="shared" si="63"/>
        <v>0</v>
      </c>
      <c r="AM82" s="86">
        <f t="shared" si="63"/>
        <v>0</v>
      </c>
      <c r="AN82" s="86">
        <f t="shared" si="63"/>
        <v>0</v>
      </c>
      <c r="AO82" s="86">
        <f t="shared" si="63"/>
        <v>0</v>
      </c>
      <c r="AP82" s="86">
        <f t="shared" si="63"/>
        <v>0</v>
      </c>
      <c r="AQ82" s="86">
        <f t="shared" si="63"/>
        <v>0</v>
      </c>
      <c r="AR82" s="86">
        <f t="shared" si="63"/>
        <v>0</v>
      </c>
      <c r="AS82" s="86">
        <f t="shared" si="63"/>
        <v>0</v>
      </c>
      <c r="AT82" s="86">
        <f t="shared" si="63"/>
        <v>0</v>
      </c>
      <c r="AU82" s="86">
        <f t="shared" si="63"/>
        <v>0</v>
      </c>
      <c r="AV82" s="86">
        <f t="shared" si="63"/>
        <v>0</v>
      </c>
      <c r="AW82" s="86">
        <f t="shared" si="63"/>
        <v>0</v>
      </c>
      <c r="AX82" s="86">
        <f t="shared" si="63"/>
        <v>0</v>
      </c>
      <c r="AY82" s="86">
        <f t="shared" si="63"/>
        <v>0</v>
      </c>
      <c r="AZ82" s="86">
        <f t="shared" si="63"/>
        <v>0</v>
      </c>
      <c r="BA82" s="86">
        <f t="shared" si="63"/>
        <v>0</v>
      </c>
      <c r="BB82" s="86">
        <f t="shared" si="63"/>
        <v>0</v>
      </c>
      <c r="BC82" s="86">
        <f t="shared" si="63"/>
        <v>0</v>
      </c>
      <c r="BD82" s="84" t="e">
        <f>SUM(#REF!,#REF!,#REF!,#REF!,#REF!)</f>
        <v>#REF!</v>
      </c>
      <c r="BE82" s="84" t="e">
        <f>SUM(#REF!,#REF!,#REF!,#REF!,#REF!)</f>
        <v>#REF!</v>
      </c>
    </row>
    <row r="83" spans="1:57" s="31" customFormat="1" ht="15.75" x14ac:dyDescent="0.2">
      <c r="A83" s="82" t="s">
        <v>205</v>
      </c>
      <c r="B83" s="85" t="s">
        <v>206</v>
      </c>
      <c r="C83" s="82" t="s">
        <v>207</v>
      </c>
      <c r="D83" s="86">
        <f>[1]F0813_1037000158513_10_69_0!S82</f>
        <v>8.7450101799999995</v>
      </c>
      <c r="E83" s="86">
        <f t="shared" ref="E83:I88" si="64">J83+O83+T83+Y83</f>
        <v>0</v>
      </c>
      <c r="F83" s="86">
        <f t="shared" si="64"/>
        <v>0</v>
      </c>
      <c r="G83" s="86">
        <f t="shared" si="64"/>
        <v>0</v>
      </c>
      <c r="H83" s="86">
        <f t="shared" si="64"/>
        <v>0</v>
      </c>
      <c r="I83" s="86">
        <f t="shared" si="64"/>
        <v>0</v>
      </c>
      <c r="J83" s="86">
        <f t="shared" ref="J83:J88" si="65">SUM(K83:N83)</f>
        <v>0</v>
      </c>
      <c r="K83" s="86">
        <v>0</v>
      </c>
      <c r="L83" s="86">
        <v>0</v>
      </c>
      <c r="M83" s="86">
        <v>0</v>
      </c>
      <c r="N83" s="86">
        <f>AN83*1.2</f>
        <v>0</v>
      </c>
      <c r="O83" s="86">
        <f t="shared" ref="O83:O88" si="66">SUM(P83:S83)</f>
        <v>0</v>
      </c>
      <c r="P83" s="86">
        <v>0</v>
      </c>
      <c r="Q83" s="86">
        <v>0</v>
      </c>
      <c r="R83" s="86">
        <v>0</v>
      </c>
      <c r="S83" s="86">
        <v>0</v>
      </c>
      <c r="T83" s="86">
        <f t="shared" ref="T83:T88" si="67">SUM(U83:X83)</f>
        <v>0</v>
      </c>
      <c r="U83" s="86">
        <v>0</v>
      </c>
      <c r="V83" s="86">
        <v>0</v>
      </c>
      <c r="W83" s="86">
        <v>0</v>
      </c>
      <c r="X83" s="86">
        <v>0</v>
      </c>
      <c r="Y83" s="86">
        <f t="shared" ref="Y83:Y88" si="68">SUM(Z83:AC83)</f>
        <v>0</v>
      </c>
      <c r="Z83" s="86">
        <v>0</v>
      </c>
      <c r="AA83" s="86">
        <v>0</v>
      </c>
      <c r="AB83" s="86">
        <v>0</v>
      </c>
      <c r="AC83" s="86">
        <v>0</v>
      </c>
      <c r="AD83" s="86">
        <f>[1]F0813_1037000158513_12_69_0!K82</f>
        <v>7.2875084799999996</v>
      </c>
      <c r="AE83" s="86">
        <f t="shared" ref="AE83:AI88" si="69">AJ83+AO83+AT83+AY83</f>
        <v>0</v>
      </c>
      <c r="AF83" s="86">
        <f t="shared" si="69"/>
        <v>0</v>
      </c>
      <c r="AG83" s="86">
        <f t="shared" si="69"/>
        <v>0</v>
      </c>
      <c r="AH83" s="86">
        <f t="shared" si="69"/>
        <v>0</v>
      </c>
      <c r="AI83" s="86">
        <f t="shared" si="69"/>
        <v>0</v>
      </c>
      <c r="AJ83" s="86">
        <f t="shared" ref="AJ83:AJ88" si="70">SUM(AK83:AN83)</f>
        <v>0</v>
      </c>
      <c r="AK83" s="86">
        <v>0</v>
      </c>
      <c r="AL83" s="86">
        <v>0</v>
      </c>
      <c r="AM83" s="86">
        <v>0</v>
      </c>
      <c r="AN83" s="86">
        <v>0</v>
      </c>
      <c r="AO83" s="86">
        <f t="shared" ref="AO83:AO88" si="71">SUM(AP83:AS83)</f>
        <v>0</v>
      </c>
      <c r="AP83" s="86">
        <v>0</v>
      </c>
      <c r="AQ83" s="86">
        <v>0</v>
      </c>
      <c r="AR83" s="86">
        <v>0</v>
      </c>
      <c r="AS83" s="86">
        <v>0</v>
      </c>
      <c r="AT83" s="86">
        <f t="shared" ref="AT83:AT88" si="72">SUM(AU83:AX83)</f>
        <v>0</v>
      </c>
      <c r="AU83" s="86">
        <v>0</v>
      </c>
      <c r="AV83" s="86">
        <v>0</v>
      </c>
      <c r="AW83" s="86">
        <v>0</v>
      </c>
      <c r="AX83" s="86">
        <v>0</v>
      </c>
      <c r="AY83" s="86">
        <f t="shared" ref="AY83:AY88" si="73">SUM(AZ83:BC83)</f>
        <v>0</v>
      </c>
      <c r="AZ83" s="86">
        <v>0</v>
      </c>
      <c r="BA83" s="86">
        <v>0</v>
      </c>
      <c r="BB83" s="86">
        <v>0</v>
      </c>
      <c r="BC83" s="86">
        <v>0</v>
      </c>
      <c r="BD83" s="89"/>
      <c r="BE83" s="89"/>
    </row>
    <row r="84" spans="1:57" s="31" customFormat="1" ht="59.25" customHeight="1" x14ac:dyDescent="0.2">
      <c r="A84" s="82" t="s">
        <v>208</v>
      </c>
      <c r="B84" s="85" t="s">
        <v>209</v>
      </c>
      <c r="C84" s="82" t="s">
        <v>210</v>
      </c>
      <c r="D84" s="86">
        <f>[1]F0813_1037000158513_10_69_0!S83</f>
        <v>1.21529599</v>
      </c>
      <c r="E84" s="86">
        <f t="shared" si="64"/>
        <v>0</v>
      </c>
      <c r="F84" s="86">
        <f t="shared" si="64"/>
        <v>0</v>
      </c>
      <c r="G84" s="86">
        <f t="shared" si="64"/>
        <v>0</v>
      </c>
      <c r="H84" s="86">
        <f t="shared" si="64"/>
        <v>0</v>
      </c>
      <c r="I84" s="86">
        <f t="shared" si="64"/>
        <v>0</v>
      </c>
      <c r="J84" s="86">
        <f t="shared" si="65"/>
        <v>0</v>
      </c>
      <c r="K84" s="86">
        <v>0</v>
      </c>
      <c r="L84" s="86">
        <v>0</v>
      </c>
      <c r="M84" s="86">
        <v>0</v>
      </c>
      <c r="N84" s="86">
        <f t="shared" ref="N84:N87" si="74">AN84*1.2</f>
        <v>0</v>
      </c>
      <c r="O84" s="86">
        <f t="shared" si="66"/>
        <v>0</v>
      </c>
      <c r="P84" s="86">
        <v>0</v>
      </c>
      <c r="Q84" s="86">
        <v>0</v>
      </c>
      <c r="R84" s="86">
        <v>0</v>
      </c>
      <c r="S84" s="86">
        <v>0</v>
      </c>
      <c r="T84" s="86">
        <f t="shared" si="67"/>
        <v>0</v>
      </c>
      <c r="U84" s="86">
        <v>0</v>
      </c>
      <c r="V84" s="86">
        <v>0</v>
      </c>
      <c r="W84" s="86">
        <v>0</v>
      </c>
      <c r="X84" s="86">
        <v>0</v>
      </c>
      <c r="Y84" s="86">
        <f t="shared" si="68"/>
        <v>0</v>
      </c>
      <c r="Z84" s="86">
        <v>0</v>
      </c>
      <c r="AA84" s="86">
        <v>0</v>
      </c>
      <c r="AB84" s="86">
        <v>0</v>
      </c>
      <c r="AC84" s="86">
        <v>0</v>
      </c>
      <c r="AD84" s="86">
        <f>[1]F0813_1037000158513_12_69_0!K83</f>
        <v>1.0127466599999999</v>
      </c>
      <c r="AE84" s="86">
        <f t="shared" si="69"/>
        <v>0</v>
      </c>
      <c r="AF84" s="86">
        <f t="shared" si="69"/>
        <v>0</v>
      </c>
      <c r="AG84" s="86">
        <f t="shared" si="69"/>
        <v>0</v>
      </c>
      <c r="AH84" s="86">
        <f t="shared" si="69"/>
        <v>0</v>
      </c>
      <c r="AI84" s="86">
        <f t="shared" si="69"/>
        <v>0</v>
      </c>
      <c r="AJ84" s="86">
        <f t="shared" si="70"/>
        <v>0</v>
      </c>
      <c r="AK84" s="86">
        <v>0</v>
      </c>
      <c r="AL84" s="86">
        <v>0</v>
      </c>
      <c r="AM84" s="86">
        <v>0</v>
      </c>
      <c r="AN84" s="86">
        <v>0</v>
      </c>
      <c r="AO84" s="86">
        <f t="shared" si="71"/>
        <v>0</v>
      </c>
      <c r="AP84" s="86">
        <v>0</v>
      </c>
      <c r="AQ84" s="86">
        <v>0</v>
      </c>
      <c r="AR84" s="86">
        <v>0</v>
      </c>
      <c r="AS84" s="86">
        <v>0</v>
      </c>
      <c r="AT84" s="86">
        <f t="shared" si="72"/>
        <v>0</v>
      </c>
      <c r="AU84" s="86">
        <v>0</v>
      </c>
      <c r="AV84" s="86">
        <v>0</v>
      </c>
      <c r="AW84" s="86">
        <v>0</v>
      </c>
      <c r="AX84" s="86">
        <v>0</v>
      </c>
      <c r="AY84" s="86">
        <f t="shared" si="73"/>
        <v>0</v>
      </c>
      <c r="AZ84" s="86">
        <v>0</v>
      </c>
      <c r="BA84" s="86">
        <v>0</v>
      </c>
      <c r="BB84" s="86">
        <v>0</v>
      </c>
      <c r="BC84" s="86">
        <v>0</v>
      </c>
      <c r="BD84" s="89"/>
      <c r="BE84" s="89"/>
    </row>
    <row r="85" spans="1:57" s="31" customFormat="1" ht="31.5" x14ac:dyDescent="0.2">
      <c r="A85" s="82" t="s">
        <v>211</v>
      </c>
      <c r="B85" s="85" t="s">
        <v>212</v>
      </c>
      <c r="C85" s="82" t="s">
        <v>213</v>
      </c>
      <c r="D85" s="86">
        <f>[1]F0813_1037000158513_10_69_0!S84</f>
        <v>1.9192468899999999</v>
      </c>
      <c r="E85" s="86">
        <f t="shared" si="64"/>
        <v>0</v>
      </c>
      <c r="F85" s="86">
        <f t="shared" si="64"/>
        <v>0</v>
      </c>
      <c r="G85" s="86">
        <f t="shared" si="64"/>
        <v>0</v>
      </c>
      <c r="H85" s="86">
        <f t="shared" si="64"/>
        <v>0</v>
      </c>
      <c r="I85" s="86">
        <f t="shared" si="64"/>
        <v>0</v>
      </c>
      <c r="J85" s="86">
        <f t="shared" si="65"/>
        <v>0</v>
      </c>
      <c r="K85" s="86">
        <v>0</v>
      </c>
      <c r="L85" s="86">
        <v>0</v>
      </c>
      <c r="M85" s="86">
        <v>0</v>
      </c>
      <c r="N85" s="86">
        <f t="shared" si="74"/>
        <v>0</v>
      </c>
      <c r="O85" s="86">
        <f t="shared" si="66"/>
        <v>0</v>
      </c>
      <c r="P85" s="86">
        <v>0</v>
      </c>
      <c r="Q85" s="86">
        <v>0</v>
      </c>
      <c r="R85" s="86">
        <v>0</v>
      </c>
      <c r="S85" s="86">
        <v>0</v>
      </c>
      <c r="T85" s="86">
        <f t="shared" si="67"/>
        <v>0</v>
      </c>
      <c r="U85" s="86">
        <v>0</v>
      </c>
      <c r="V85" s="86">
        <v>0</v>
      </c>
      <c r="W85" s="86">
        <v>0</v>
      </c>
      <c r="X85" s="86">
        <v>0</v>
      </c>
      <c r="Y85" s="86">
        <f t="shared" si="68"/>
        <v>0</v>
      </c>
      <c r="Z85" s="86">
        <v>0</v>
      </c>
      <c r="AA85" s="86">
        <v>0</v>
      </c>
      <c r="AB85" s="86">
        <v>0</v>
      </c>
      <c r="AC85" s="86">
        <v>0</v>
      </c>
      <c r="AD85" s="86">
        <f>[1]F0813_1037000158513_12_69_0!K84</f>
        <v>1.59937241</v>
      </c>
      <c r="AE85" s="86">
        <f t="shared" si="69"/>
        <v>0</v>
      </c>
      <c r="AF85" s="86">
        <f t="shared" si="69"/>
        <v>0</v>
      </c>
      <c r="AG85" s="86">
        <f t="shared" si="69"/>
        <v>0</v>
      </c>
      <c r="AH85" s="86">
        <f t="shared" si="69"/>
        <v>0</v>
      </c>
      <c r="AI85" s="86">
        <f t="shared" si="69"/>
        <v>0</v>
      </c>
      <c r="AJ85" s="86">
        <f t="shared" si="70"/>
        <v>0</v>
      </c>
      <c r="AK85" s="86">
        <v>0</v>
      </c>
      <c r="AL85" s="86">
        <v>0</v>
      </c>
      <c r="AM85" s="86">
        <v>0</v>
      </c>
      <c r="AN85" s="86">
        <v>0</v>
      </c>
      <c r="AO85" s="86">
        <f t="shared" si="71"/>
        <v>0</v>
      </c>
      <c r="AP85" s="86">
        <v>0</v>
      </c>
      <c r="AQ85" s="86">
        <v>0</v>
      </c>
      <c r="AR85" s="86">
        <v>0</v>
      </c>
      <c r="AS85" s="86">
        <v>0</v>
      </c>
      <c r="AT85" s="86">
        <f t="shared" si="72"/>
        <v>0</v>
      </c>
      <c r="AU85" s="86">
        <v>0</v>
      </c>
      <c r="AV85" s="86">
        <v>0</v>
      </c>
      <c r="AW85" s="86">
        <v>0</v>
      </c>
      <c r="AX85" s="86">
        <v>0</v>
      </c>
      <c r="AY85" s="86">
        <f t="shared" si="73"/>
        <v>0</v>
      </c>
      <c r="AZ85" s="86">
        <v>0</v>
      </c>
      <c r="BA85" s="86">
        <v>0</v>
      </c>
      <c r="BB85" s="86">
        <v>0</v>
      </c>
      <c r="BC85" s="86">
        <v>0</v>
      </c>
      <c r="BD85" s="89"/>
      <c r="BE85" s="89"/>
    </row>
    <row r="86" spans="1:57" ht="31.5" x14ac:dyDescent="0.2">
      <c r="A86" s="82" t="s">
        <v>214</v>
      </c>
      <c r="B86" s="85" t="s">
        <v>215</v>
      </c>
      <c r="C86" s="82" t="s">
        <v>216</v>
      </c>
      <c r="D86" s="86">
        <f>[1]F0813_1037000158513_10_69_0!S85</f>
        <v>0.47317121000000001</v>
      </c>
      <c r="E86" s="86">
        <f t="shared" si="64"/>
        <v>0</v>
      </c>
      <c r="F86" s="86">
        <f t="shared" si="64"/>
        <v>0</v>
      </c>
      <c r="G86" s="86">
        <f t="shared" si="64"/>
        <v>0</v>
      </c>
      <c r="H86" s="86">
        <f t="shared" si="64"/>
        <v>0</v>
      </c>
      <c r="I86" s="86">
        <f t="shared" si="64"/>
        <v>0</v>
      </c>
      <c r="J86" s="86">
        <f t="shared" si="65"/>
        <v>0</v>
      </c>
      <c r="K86" s="86">
        <v>0</v>
      </c>
      <c r="L86" s="86">
        <v>0</v>
      </c>
      <c r="M86" s="86">
        <v>0</v>
      </c>
      <c r="N86" s="86">
        <f t="shared" si="74"/>
        <v>0</v>
      </c>
      <c r="O86" s="86">
        <f t="shared" si="66"/>
        <v>0</v>
      </c>
      <c r="P86" s="86">
        <v>0</v>
      </c>
      <c r="Q86" s="86">
        <v>0</v>
      </c>
      <c r="R86" s="86">
        <v>0</v>
      </c>
      <c r="S86" s="86">
        <v>0</v>
      </c>
      <c r="T86" s="86">
        <f t="shared" si="67"/>
        <v>0</v>
      </c>
      <c r="U86" s="86">
        <v>0</v>
      </c>
      <c r="V86" s="86">
        <v>0</v>
      </c>
      <c r="W86" s="86">
        <v>0</v>
      </c>
      <c r="X86" s="86">
        <v>0</v>
      </c>
      <c r="Y86" s="86">
        <f t="shared" si="68"/>
        <v>0</v>
      </c>
      <c r="Z86" s="86">
        <v>0</v>
      </c>
      <c r="AA86" s="86">
        <v>0</v>
      </c>
      <c r="AB86" s="86">
        <v>0</v>
      </c>
      <c r="AC86" s="86">
        <v>0</v>
      </c>
      <c r="AD86" s="86">
        <f>[1]F0813_1037000158513_12_69_0!K85</f>
        <v>0.39430934000000001</v>
      </c>
      <c r="AE86" s="86">
        <f t="shared" si="69"/>
        <v>0</v>
      </c>
      <c r="AF86" s="86">
        <f t="shared" si="69"/>
        <v>0</v>
      </c>
      <c r="AG86" s="86">
        <f t="shared" si="69"/>
        <v>0</v>
      </c>
      <c r="AH86" s="86">
        <f t="shared" si="69"/>
        <v>0</v>
      </c>
      <c r="AI86" s="86">
        <f t="shared" si="69"/>
        <v>0</v>
      </c>
      <c r="AJ86" s="86">
        <f t="shared" si="70"/>
        <v>0</v>
      </c>
      <c r="AK86" s="86">
        <v>0</v>
      </c>
      <c r="AL86" s="86">
        <v>0</v>
      </c>
      <c r="AM86" s="86">
        <v>0</v>
      </c>
      <c r="AN86" s="86">
        <v>0</v>
      </c>
      <c r="AO86" s="86">
        <f t="shared" si="71"/>
        <v>0</v>
      </c>
      <c r="AP86" s="86">
        <v>0</v>
      </c>
      <c r="AQ86" s="86">
        <v>0</v>
      </c>
      <c r="AR86" s="86">
        <v>0</v>
      </c>
      <c r="AS86" s="86">
        <v>0</v>
      </c>
      <c r="AT86" s="86">
        <f t="shared" si="72"/>
        <v>0</v>
      </c>
      <c r="AU86" s="86">
        <v>0</v>
      </c>
      <c r="AV86" s="86">
        <v>0</v>
      </c>
      <c r="AW86" s="86">
        <v>0</v>
      </c>
      <c r="AX86" s="86">
        <v>0</v>
      </c>
      <c r="AY86" s="86">
        <f t="shared" si="73"/>
        <v>0</v>
      </c>
      <c r="AZ86" s="86">
        <v>0</v>
      </c>
      <c r="BA86" s="86">
        <v>0</v>
      </c>
      <c r="BB86" s="86">
        <v>0</v>
      </c>
      <c r="BC86" s="86">
        <v>0</v>
      </c>
      <c r="BD86" s="84" t="e">
        <f>SUM(#REF!,#REF!,#REF!,#REF!,#REF!)</f>
        <v>#REF!</v>
      </c>
      <c r="BE86" s="84" t="e">
        <f>SUM(#REF!,#REF!,#REF!,#REF!,#REF!)</f>
        <v>#REF!</v>
      </c>
    </row>
    <row r="87" spans="1:57" ht="31.5" x14ac:dyDescent="0.2">
      <c r="A87" s="82" t="s">
        <v>217</v>
      </c>
      <c r="B87" s="85" t="s">
        <v>218</v>
      </c>
      <c r="C87" s="82" t="s">
        <v>219</v>
      </c>
      <c r="D87" s="86">
        <f>[1]F0813_1037000158513_10_69_0!S86</f>
        <v>1.6178560099999999</v>
      </c>
      <c r="E87" s="86">
        <f t="shared" si="64"/>
        <v>0</v>
      </c>
      <c r="F87" s="86">
        <f t="shared" si="64"/>
        <v>0</v>
      </c>
      <c r="G87" s="86">
        <f t="shared" si="64"/>
        <v>0</v>
      </c>
      <c r="H87" s="86">
        <f t="shared" si="64"/>
        <v>0</v>
      </c>
      <c r="I87" s="86">
        <f t="shared" si="64"/>
        <v>0</v>
      </c>
      <c r="J87" s="86">
        <f t="shared" si="65"/>
        <v>0</v>
      </c>
      <c r="K87" s="86">
        <v>0</v>
      </c>
      <c r="L87" s="86">
        <v>0</v>
      </c>
      <c r="M87" s="86">
        <v>0</v>
      </c>
      <c r="N87" s="86">
        <f t="shared" si="74"/>
        <v>0</v>
      </c>
      <c r="O87" s="86">
        <f t="shared" si="66"/>
        <v>0</v>
      </c>
      <c r="P87" s="86">
        <v>0</v>
      </c>
      <c r="Q87" s="86">
        <v>0</v>
      </c>
      <c r="R87" s="86">
        <v>0</v>
      </c>
      <c r="S87" s="86">
        <v>0</v>
      </c>
      <c r="T87" s="86">
        <f t="shared" si="67"/>
        <v>0</v>
      </c>
      <c r="U87" s="86">
        <v>0</v>
      </c>
      <c r="V87" s="86">
        <v>0</v>
      </c>
      <c r="W87" s="86">
        <v>0</v>
      </c>
      <c r="X87" s="86">
        <v>0</v>
      </c>
      <c r="Y87" s="86">
        <f t="shared" si="68"/>
        <v>0</v>
      </c>
      <c r="Z87" s="86">
        <v>0</v>
      </c>
      <c r="AA87" s="86">
        <v>0</v>
      </c>
      <c r="AB87" s="86">
        <v>0</v>
      </c>
      <c r="AC87" s="86">
        <v>0</v>
      </c>
      <c r="AD87" s="86">
        <f>[1]F0813_1037000158513_12_69_0!K86</f>
        <v>1.34821334</v>
      </c>
      <c r="AE87" s="86">
        <f t="shared" si="69"/>
        <v>0</v>
      </c>
      <c r="AF87" s="86">
        <f t="shared" si="69"/>
        <v>0</v>
      </c>
      <c r="AG87" s="86">
        <f t="shared" si="69"/>
        <v>0</v>
      </c>
      <c r="AH87" s="86">
        <f t="shared" si="69"/>
        <v>0</v>
      </c>
      <c r="AI87" s="86">
        <f t="shared" si="69"/>
        <v>0</v>
      </c>
      <c r="AJ87" s="86">
        <f t="shared" si="70"/>
        <v>0</v>
      </c>
      <c r="AK87" s="86">
        <v>0</v>
      </c>
      <c r="AL87" s="86">
        <v>0</v>
      </c>
      <c r="AM87" s="86">
        <v>0</v>
      </c>
      <c r="AN87" s="86">
        <v>0</v>
      </c>
      <c r="AO87" s="86">
        <f t="shared" si="71"/>
        <v>0</v>
      </c>
      <c r="AP87" s="86">
        <v>0</v>
      </c>
      <c r="AQ87" s="86">
        <v>0</v>
      </c>
      <c r="AR87" s="86">
        <v>0</v>
      </c>
      <c r="AS87" s="86">
        <v>0</v>
      </c>
      <c r="AT87" s="86">
        <f t="shared" si="72"/>
        <v>0</v>
      </c>
      <c r="AU87" s="86">
        <v>0</v>
      </c>
      <c r="AV87" s="86">
        <v>0</v>
      </c>
      <c r="AW87" s="86">
        <v>0</v>
      </c>
      <c r="AX87" s="86">
        <v>0</v>
      </c>
      <c r="AY87" s="86">
        <f t="shared" si="73"/>
        <v>0</v>
      </c>
      <c r="AZ87" s="86">
        <v>0</v>
      </c>
      <c r="BA87" s="86">
        <v>0</v>
      </c>
      <c r="BB87" s="86">
        <v>0</v>
      </c>
      <c r="BC87" s="86">
        <v>0</v>
      </c>
      <c r="BD87" s="84" t="e">
        <f>SUM(#REF!,#REF!,#REF!,#REF!,#REF!)</f>
        <v>#REF!</v>
      </c>
      <c r="BE87" s="84" t="e">
        <f>SUM(#REF!,#REF!,#REF!,#REF!,#REF!)</f>
        <v>#REF!</v>
      </c>
    </row>
    <row r="88" spans="1:57" ht="63" x14ac:dyDescent="0.2">
      <c r="A88" s="82" t="s">
        <v>220</v>
      </c>
      <c r="B88" s="85" t="s">
        <v>221</v>
      </c>
      <c r="C88" s="82" t="s">
        <v>222</v>
      </c>
      <c r="D88" s="86">
        <f>[1]F0813_1037000158513_10_69_0!S87</f>
        <v>2.4</v>
      </c>
      <c r="E88" s="86">
        <f t="shared" si="64"/>
        <v>0</v>
      </c>
      <c r="F88" s="86">
        <f t="shared" si="64"/>
        <v>0</v>
      </c>
      <c r="G88" s="86">
        <f t="shared" si="64"/>
        <v>0</v>
      </c>
      <c r="H88" s="86">
        <f t="shared" si="64"/>
        <v>0</v>
      </c>
      <c r="I88" s="86">
        <f t="shared" si="64"/>
        <v>0</v>
      </c>
      <c r="J88" s="86">
        <f t="shared" si="65"/>
        <v>0</v>
      </c>
      <c r="K88" s="86">
        <v>0</v>
      </c>
      <c r="L88" s="86">
        <v>0</v>
      </c>
      <c r="M88" s="86">
        <v>0</v>
      </c>
      <c r="N88" s="86">
        <v>0</v>
      </c>
      <c r="O88" s="86">
        <f t="shared" si="66"/>
        <v>0</v>
      </c>
      <c r="P88" s="86">
        <v>0</v>
      </c>
      <c r="Q88" s="86">
        <v>0</v>
      </c>
      <c r="R88" s="86">
        <v>0</v>
      </c>
      <c r="S88" s="86">
        <v>0</v>
      </c>
      <c r="T88" s="86">
        <f t="shared" si="67"/>
        <v>0</v>
      </c>
      <c r="U88" s="86">
        <v>0</v>
      </c>
      <c r="V88" s="86">
        <v>0</v>
      </c>
      <c r="W88" s="86">
        <v>0</v>
      </c>
      <c r="X88" s="86">
        <v>0</v>
      </c>
      <c r="Y88" s="86">
        <f t="shared" si="68"/>
        <v>0</v>
      </c>
      <c r="Z88" s="86">
        <v>0</v>
      </c>
      <c r="AA88" s="86">
        <v>0</v>
      </c>
      <c r="AB88" s="86">
        <v>0</v>
      </c>
      <c r="AC88" s="86">
        <v>0</v>
      </c>
      <c r="AD88" s="86">
        <f>[1]F0813_1037000158513_12_69_0!K87</f>
        <v>2</v>
      </c>
      <c r="AE88" s="86">
        <f t="shared" si="69"/>
        <v>0</v>
      </c>
      <c r="AF88" s="86">
        <f t="shared" si="69"/>
        <v>0</v>
      </c>
      <c r="AG88" s="86">
        <f t="shared" si="69"/>
        <v>0</v>
      </c>
      <c r="AH88" s="86">
        <f t="shared" si="69"/>
        <v>0</v>
      </c>
      <c r="AI88" s="86">
        <f t="shared" si="69"/>
        <v>0</v>
      </c>
      <c r="AJ88" s="86">
        <f t="shared" si="70"/>
        <v>0</v>
      </c>
      <c r="AK88" s="86">
        <v>0</v>
      </c>
      <c r="AL88" s="86">
        <v>0</v>
      </c>
      <c r="AM88" s="86">
        <v>0</v>
      </c>
      <c r="AN88" s="86">
        <v>0</v>
      </c>
      <c r="AO88" s="86">
        <f t="shared" si="71"/>
        <v>0</v>
      </c>
      <c r="AP88" s="86">
        <v>0</v>
      </c>
      <c r="AQ88" s="86">
        <v>0</v>
      </c>
      <c r="AR88" s="86">
        <v>0</v>
      </c>
      <c r="AS88" s="86">
        <v>0</v>
      </c>
      <c r="AT88" s="86">
        <f t="shared" si="72"/>
        <v>0</v>
      </c>
      <c r="AU88" s="86">
        <v>0</v>
      </c>
      <c r="AV88" s="86">
        <v>0</v>
      </c>
      <c r="AW88" s="86">
        <v>0</v>
      </c>
      <c r="AX88" s="86">
        <v>0</v>
      </c>
      <c r="AY88" s="86">
        <f t="shared" si="73"/>
        <v>0</v>
      </c>
      <c r="AZ88" s="86">
        <v>0</v>
      </c>
      <c r="BA88" s="86">
        <v>0</v>
      </c>
      <c r="BB88" s="86">
        <v>0</v>
      </c>
      <c r="BC88" s="86">
        <v>0</v>
      </c>
      <c r="BD88" s="84" t="e">
        <f>SUM(#REF!,#REF!,#REF!,#REF!,#REF!)</f>
        <v>#REF!</v>
      </c>
      <c r="BE88" s="84" t="e">
        <f>SUM(#REF!,#REF!,#REF!,#REF!,#REF!)</f>
        <v>#REF!</v>
      </c>
    </row>
    <row r="89" spans="1:57" ht="15" x14ac:dyDescent="0.2">
      <c r="M89" s="3"/>
      <c r="BE89" s="84" t="e">
        <f>SUM(#REF!,#REF!,#REF!,#REF!,#REF!)</f>
        <v>#REF!</v>
      </c>
    </row>
    <row r="90" spans="1:57" ht="18.75" x14ac:dyDescent="0.2">
      <c r="B90" s="90" t="s">
        <v>223</v>
      </c>
      <c r="C90" s="91"/>
      <c r="D90" s="91"/>
      <c r="E90" s="92"/>
      <c r="F90" s="93"/>
      <c r="G90" s="93"/>
      <c r="H90" s="94"/>
      <c r="I90" s="95"/>
      <c r="J90" s="95"/>
      <c r="K90" s="95"/>
      <c r="L90" s="95"/>
      <c r="M90" s="95"/>
      <c r="N90" s="93"/>
      <c r="O90" s="96"/>
      <c r="P90" s="96"/>
      <c r="Q90" s="96"/>
      <c r="R90" s="96"/>
      <c r="S90" s="96"/>
      <c r="T90" s="97"/>
      <c r="U90" s="93"/>
      <c r="V90" s="92"/>
      <c r="W90" s="93"/>
      <c r="X90" s="93"/>
      <c r="Y90" s="93"/>
      <c r="Z90" s="93"/>
      <c r="AA90" s="93"/>
      <c r="AB90" s="93"/>
      <c r="AC90" s="93"/>
      <c r="AD90" s="93"/>
      <c r="AE90" s="93"/>
      <c r="AF90" s="93"/>
      <c r="AG90" s="98"/>
      <c r="AH90" s="93"/>
      <c r="AI90" s="93"/>
      <c r="AJ90" s="93"/>
      <c r="AK90" s="93"/>
      <c r="AL90" s="93"/>
      <c r="AM90" s="93"/>
      <c r="AN90" s="93"/>
      <c r="AO90" s="93"/>
      <c r="AP90" s="93"/>
      <c r="AQ90" s="93"/>
      <c r="AR90" s="93"/>
      <c r="AS90" s="93"/>
      <c r="AT90" s="93"/>
      <c r="AU90" s="93"/>
      <c r="AV90" s="93"/>
      <c r="AW90" s="93"/>
      <c r="AX90" s="93"/>
      <c r="AY90" s="93"/>
      <c r="AZ90" s="93"/>
      <c r="BA90" s="93"/>
      <c r="BB90" s="93"/>
      <c r="BC90" s="93"/>
    </row>
    <row r="91" spans="1:57" ht="14.25" customHeight="1" x14ac:dyDescent="0.2">
      <c r="B91" s="90"/>
      <c r="C91" s="91"/>
      <c r="D91" s="91"/>
      <c r="E91" s="99"/>
      <c r="F91" s="90"/>
      <c r="G91" s="90"/>
      <c r="H91" s="94"/>
      <c r="I91" s="95"/>
      <c r="J91" s="95"/>
      <c r="K91" s="95"/>
      <c r="L91" s="95"/>
      <c r="M91" s="100"/>
      <c r="N91" s="90"/>
      <c r="O91" s="95"/>
      <c r="P91" s="95"/>
      <c r="Q91" s="95"/>
      <c r="R91" s="95"/>
      <c r="S91" s="90"/>
      <c r="T91" s="101"/>
      <c r="U91" s="101"/>
      <c r="V91" s="101"/>
      <c r="W91" s="101"/>
      <c r="X91" s="99"/>
      <c r="Y91" s="101"/>
      <c r="Z91" s="101"/>
      <c r="AA91" s="101"/>
      <c r="AB91" s="101"/>
      <c r="AC91" s="99"/>
      <c r="AD91" s="102"/>
      <c r="AE91" s="99"/>
      <c r="AF91" s="90"/>
      <c r="AG91" s="99"/>
      <c r="AH91" s="94"/>
      <c r="AI91" s="95"/>
      <c r="AJ91" s="95"/>
      <c r="AK91" s="95"/>
      <c r="AL91" s="95"/>
      <c r="AM91" s="95"/>
      <c r="AN91" s="90"/>
      <c r="AO91" s="95"/>
      <c r="AP91" s="95"/>
      <c r="AQ91" s="95"/>
      <c r="AR91" s="95"/>
      <c r="AS91" s="90"/>
      <c r="AT91" s="95"/>
      <c r="AU91" s="95"/>
      <c r="AV91" s="95"/>
      <c r="AW91" s="95"/>
      <c r="AX91" s="90"/>
      <c r="AY91" s="95"/>
      <c r="AZ91" s="95"/>
      <c r="BA91" s="95"/>
      <c r="BB91" s="95"/>
      <c r="BC91" s="90"/>
    </row>
    <row r="92" spans="1:57" ht="18.75" x14ac:dyDescent="0.2">
      <c r="B92" s="93" t="s">
        <v>224</v>
      </c>
      <c r="C92" s="93"/>
      <c r="D92" s="103"/>
      <c r="E92" s="92"/>
      <c r="F92" s="93"/>
      <c r="G92" s="93"/>
      <c r="H92" s="94"/>
      <c r="I92" s="95"/>
      <c r="J92" s="95"/>
      <c r="K92" s="95"/>
      <c r="L92" s="95"/>
      <c r="M92" s="100"/>
      <c r="N92" s="93"/>
      <c r="O92" s="96"/>
      <c r="P92" s="96"/>
      <c r="Q92" s="96"/>
      <c r="R92" s="96"/>
      <c r="S92" s="96"/>
      <c r="T92" s="97"/>
      <c r="U92" s="93"/>
      <c r="V92" s="92"/>
      <c r="W92" s="93"/>
      <c r="X92" s="93"/>
      <c r="Y92" s="93"/>
      <c r="Z92" s="93"/>
      <c r="AA92" s="93"/>
      <c r="AB92" s="93"/>
      <c r="AC92" s="93"/>
      <c r="AD92" s="93"/>
      <c r="AE92" s="93"/>
      <c r="AF92" s="93"/>
      <c r="AG92" s="98"/>
      <c r="AH92" s="93"/>
      <c r="AI92" s="93"/>
      <c r="AJ92" s="93"/>
      <c r="AK92" s="93"/>
      <c r="AL92" s="93"/>
      <c r="AM92" s="93"/>
      <c r="AN92" s="93"/>
      <c r="AO92" s="93"/>
      <c r="AP92" s="93"/>
      <c r="AQ92" s="93"/>
      <c r="AR92" s="93"/>
      <c r="AS92" s="93"/>
      <c r="AT92" s="93"/>
      <c r="AU92" s="93"/>
      <c r="AV92" s="93"/>
      <c r="AW92" s="93"/>
      <c r="AX92" s="93"/>
      <c r="AY92" s="93"/>
      <c r="AZ92" s="93"/>
      <c r="BA92" s="93"/>
      <c r="BB92" s="93"/>
      <c r="BC92" s="93"/>
    </row>
    <row r="93" spans="1:57" ht="12.75" customHeight="1" x14ac:dyDescent="0.2">
      <c r="B93" s="90"/>
      <c r="C93" s="91"/>
      <c r="D93" s="91"/>
      <c r="E93" s="99"/>
      <c r="F93" s="90"/>
      <c r="G93" s="90"/>
      <c r="H93" s="94"/>
      <c r="I93" s="95"/>
      <c r="J93" s="104">
        <f>J77</f>
        <v>4.4376440659999981</v>
      </c>
      <c r="K93" s="95"/>
      <c r="L93" s="95"/>
      <c r="M93" s="100"/>
      <c r="N93" s="90"/>
      <c r="O93" s="95"/>
      <c r="P93" s="95"/>
      <c r="Q93" s="95"/>
      <c r="R93" s="95"/>
      <c r="S93" s="90"/>
      <c r="T93" s="101"/>
      <c r="U93" s="101"/>
      <c r="V93" s="101"/>
      <c r="W93" s="101"/>
      <c r="X93" s="99"/>
      <c r="Y93" s="101"/>
      <c r="Z93" s="101"/>
      <c r="AA93" s="101"/>
      <c r="AB93" s="101"/>
      <c r="AC93" s="99"/>
      <c r="AD93" s="102"/>
      <c r="AE93" s="99"/>
      <c r="AF93" s="90"/>
      <c r="AG93" s="99"/>
      <c r="AH93" s="94"/>
      <c r="AI93" s="95"/>
      <c r="AJ93" s="95"/>
      <c r="AK93" s="95"/>
      <c r="AL93" s="95"/>
      <c r="AM93" s="95"/>
      <c r="AN93" s="90"/>
      <c r="AO93" s="95"/>
      <c r="AP93" s="95"/>
      <c r="AQ93" s="95"/>
      <c r="AR93" s="95"/>
      <c r="AS93" s="90"/>
      <c r="AT93" s="95"/>
      <c r="AU93" s="95"/>
      <c r="AV93" s="95"/>
      <c r="AW93" s="95"/>
      <c r="AX93" s="90"/>
      <c r="AY93" s="95"/>
      <c r="AZ93" s="95"/>
      <c r="BA93" s="95"/>
      <c r="BB93" s="95"/>
      <c r="BC93" s="90"/>
    </row>
    <row r="94" spans="1:57" ht="37.5" x14ac:dyDescent="0.2">
      <c r="B94" s="90" t="s">
        <v>225</v>
      </c>
      <c r="C94" s="91"/>
      <c r="D94" s="91"/>
      <c r="E94" s="92"/>
      <c r="F94" s="93"/>
      <c r="G94" s="93"/>
      <c r="H94" s="94"/>
      <c r="I94" s="95"/>
      <c r="J94" s="95"/>
      <c r="K94" s="95"/>
      <c r="L94" s="95"/>
      <c r="M94" s="100"/>
      <c r="N94" s="93"/>
      <c r="O94" s="96"/>
      <c r="P94" s="96"/>
      <c r="Q94" s="96"/>
      <c r="R94" s="96"/>
      <c r="S94" s="96"/>
      <c r="T94" s="97"/>
      <c r="U94" s="93"/>
      <c r="V94" s="92"/>
      <c r="W94" s="93"/>
      <c r="X94" s="93"/>
      <c r="Y94" s="93"/>
      <c r="Z94" s="93"/>
      <c r="AA94" s="93"/>
      <c r="AB94" s="93"/>
      <c r="AC94" s="93"/>
      <c r="AD94" s="93"/>
      <c r="AE94" s="93"/>
      <c r="AF94" s="93"/>
      <c r="AG94" s="98"/>
      <c r="AH94" s="93"/>
      <c r="AI94" s="93"/>
      <c r="AJ94" s="93"/>
      <c r="AK94" s="93"/>
      <c r="AL94" s="93"/>
      <c r="AM94" s="93"/>
      <c r="AN94" s="93"/>
      <c r="AO94" s="93"/>
      <c r="AP94" s="93"/>
      <c r="AQ94" s="93"/>
      <c r="AR94" s="93"/>
      <c r="AS94" s="93"/>
      <c r="AT94" s="93"/>
      <c r="AU94" s="93"/>
      <c r="AV94" s="93"/>
      <c r="AW94" s="93"/>
      <c r="AX94" s="93"/>
      <c r="AY94" s="93"/>
      <c r="AZ94" s="93"/>
      <c r="BA94" s="93"/>
      <c r="BB94" s="93"/>
      <c r="BC94" s="93"/>
    </row>
  </sheetData>
  <autoFilter ref="A21:CJ90"/>
  <mergeCells count="34">
    <mergeCell ref="B92:C92"/>
    <mergeCell ref="E92:G92"/>
    <mergeCell ref="N92:BC92"/>
    <mergeCell ref="E94:G94"/>
    <mergeCell ref="N94:BC94"/>
    <mergeCell ref="AE19:AI19"/>
    <mergeCell ref="AJ19:AN19"/>
    <mergeCell ref="AO19:AS19"/>
    <mergeCell ref="AT19:AX19"/>
    <mergeCell ref="AY19:BC19"/>
    <mergeCell ref="E90:G90"/>
    <mergeCell ref="N90:BC90"/>
    <mergeCell ref="E19:I19"/>
    <mergeCell ref="J19:N19"/>
    <mergeCell ref="O19:S19"/>
    <mergeCell ref="T19:X19"/>
    <mergeCell ref="Y19:AC19"/>
    <mergeCell ref="AD19:AD20"/>
    <mergeCell ref="A12:BC12"/>
    <mergeCell ref="A13:BC13"/>
    <mergeCell ref="A17:A20"/>
    <mergeCell ref="B17:B20"/>
    <mergeCell ref="C17:C20"/>
    <mergeCell ref="D17:AC17"/>
    <mergeCell ref="AD17:BC17"/>
    <mergeCell ref="E18:AC18"/>
    <mergeCell ref="AE18:BC18"/>
    <mergeCell ref="D19:D20"/>
    <mergeCell ref="A4:BC4"/>
    <mergeCell ref="A5:BC5"/>
    <mergeCell ref="A6:BC6"/>
    <mergeCell ref="A7:BC7"/>
    <mergeCell ref="A9:BC9"/>
    <mergeCell ref="A11:BC11"/>
  </mergeCells>
  <pageMargins left="0" right="0" top="0.19685039370078741" bottom="0.19685039370078741" header="0.27559055118110237" footer="0.27559055118110237"/>
  <pageSetup paperSize="8" scale="31" fitToHeight="0" orientation="landscape" r:id="rId1"/>
  <headerFooter alignWithMargins="0">
    <oddHeader>&amp;L&amp;"Arial,обычный"&amp;6Подготовлено с использованием системы ГАРАНТ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F0813_1037000158513_17_69_0</vt:lpstr>
      <vt:lpstr>F0813_1037000158513_17_69_0!Заголовки_для_печати</vt:lpstr>
      <vt:lpstr>F0813_1037000158513_17_69_0!Область_печати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Гостищева Ирина Петровна</dc:creator>
  <cp:lastModifiedBy>Гостищева Ирина Петровна</cp:lastModifiedBy>
  <dcterms:created xsi:type="dcterms:W3CDTF">2021-08-12T07:04:32Z</dcterms:created>
  <dcterms:modified xsi:type="dcterms:W3CDTF">2021-08-12T07:04:49Z</dcterms:modified>
</cp:coreProperties>
</file>