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C0815_1037000158513_16_69_1" sheetId="1" r:id="rId1"/>
  </sheets>
  <externalReferences>
    <externalReference r:id="rId2"/>
  </externalReferences>
  <definedNames>
    <definedName name="_xlnm._FilterDatabase" localSheetId="0" hidden="1">'C0815_1037000158513_16_69_1'!$A$19:$CW$89</definedName>
    <definedName name="Z_5D1DDB92_E2F2_4E40_9215_C70ED035E1A7_.wvu.FilterData" localSheetId="0" hidden="1">'C0815_1037000158513_16_69_1'!$A$19:$CW$89</definedName>
    <definedName name="Z_5D1DDB92_E2F2_4E40_9215_C70ED035E1A7_.wvu.PrintArea" localSheetId="0" hidden="1">'C0815_1037000158513_16_69_1'!$A$1:$BH$90</definedName>
    <definedName name="Z_5D1DDB92_E2F2_4E40_9215_C70ED035E1A7_.wvu.PrintTitles" localSheetId="0" hidden="1">'C0815_1037000158513_16_69_1'!$15:$19</definedName>
    <definedName name="Z_7827CC47_A8A6_411C_BB9A_80AEDD4B0446_.wvu.FilterData" localSheetId="0" hidden="1">'C0815_1037000158513_16_69_1'!$A$19:$CW$89</definedName>
    <definedName name="Z_7827CC47_A8A6_411C_BB9A_80AEDD4B0446_.wvu.PrintArea" localSheetId="0" hidden="1">'C0815_1037000158513_16_69_1'!$A$1:$BH$90</definedName>
    <definedName name="Z_7827CC47_A8A6_411C_BB9A_80AEDD4B0446_.wvu.PrintTitles" localSheetId="0" hidden="1">'C0815_1037000158513_16_69_1'!$15:$19</definedName>
    <definedName name="Z_A8DDB13A_D9B5_41AD_9DE3_2B8CFEA87093_.wvu.FilterData" localSheetId="0" hidden="1">'C0815_1037000158513_16_69_1'!$A$19:$CW$89</definedName>
    <definedName name="Z_CC8D8187_1C1A_4B5A_8379_9BC55DBCD747_.wvu.FilterData" localSheetId="0" hidden="1">'C0815_1037000158513_16_69_1'!$A$19:$CW$89</definedName>
    <definedName name="_xlnm.Print_Titles" localSheetId="0">'C0815_1037000158513_16_69_1'!$15:$19</definedName>
    <definedName name="_xlnm.Print_Area" localSheetId="0">'C0815_1037000158513_16_69_1'!$A$1:$BH$90</definedName>
  </definedNames>
  <calcPr calcId="145621"/>
</workbook>
</file>

<file path=xl/calcChain.xml><?xml version="1.0" encoding="utf-8"?>
<calcChain xmlns="http://schemas.openxmlformats.org/spreadsheetml/2006/main">
  <c r="BG89" i="1" l="1"/>
  <c r="BF89" i="1"/>
  <c r="AG89" i="1" s="1"/>
  <c r="BE89" i="1"/>
  <c r="BD89" i="1"/>
  <c r="BC89" i="1"/>
  <c r="AH89" i="1"/>
  <c r="AF89" i="1"/>
  <c r="AD89" i="1"/>
  <c r="I89" i="1"/>
  <c r="H89" i="1"/>
  <c r="H82" i="1" s="1"/>
  <c r="G89" i="1"/>
  <c r="F89" i="1"/>
  <c r="F82" i="1" s="1"/>
  <c r="F26" i="1" s="1"/>
  <c r="E89" i="1"/>
  <c r="BG88" i="1"/>
  <c r="BF88" i="1"/>
  <c r="BE88" i="1"/>
  <c r="BD88" i="1"/>
  <c r="BC88" i="1"/>
  <c r="AG88" i="1"/>
  <c r="AE88" i="1"/>
  <c r="I88" i="1"/>
  <c r="I82" i="1" s="1"/>
  <c r="H88" i="1"/>
  <c r="G88" i="1"/>
  <c r="G82" i="1" s="1"/>
  <c r="F88" i="1"/>
  <c r="E88" i="1"/>
  <c r="E82" i="1" s="1"/>
  <c r="BG87" i="1"/>
  <c r="BF87" i="1"/>
  <c r="AG87" i="1" s="1"/>
  <c r="BE87" i="1"/>
  <c r="BD87" i="1"/>
  <c r="AE87" i="1" s="1"/>
  <c r="BC87" i="1"/>
  <c r="AH87" i="1"/>
  <c r="AF87" i="1"/>
  <c r="AD87" i="1"/>
  <c r="I87" i="1"/>
  <c r="H87" i="1"/>
  <c r="G87" i="1"/>
  <c r="F87" i="1"/>
  <c r="E87" i="1"/>
  <c r="C87" i="1"/>
  <c r="B87" i="1"/>
  <c r="A87" i="1"/>
  <c r="BG86" i="1"/>
  <c r="BF86" i="1"/>
  <c r="AG86" i="1" s="1"/>
  <c r="BE86" i="1"/>
  <c r="BD86" i="1"/>
  <c r="AE86" i="1" s="1"/>
  <c r="BC86" i="1"/>
  <c r="AH86" i="1"/>
  <c r="AF86" i="1"/>
  <c r="AD86" i="1"/>
  <c r="I86" i="1"/>
  <c r="H86" i="1"/>
  <c r="G86" i="1"/>
  <c r="F86" i="1"/>
  <c r="E86" i="1"/>
  <c r="C86" i="1"/>
  <c r="B86" i="1"/>
  <c r="A86" i="1"/>
  <c r="BG85" i="1"/>
  <c r="BF85" i="1"/>
  <c r="AG85" i="1" s="1"/>
  <c r="BE85" i="1"/>
  <c r="BD85" i="1"/>
  <c r="AE85" i="1" s="1"/>
  <c r="BC85" i="1"/>
  <c r="AH85" i="1"/>
  <c r="AF85" i="1"/>
  <c r="AD85" i="1"/>
  <c r="I85" i="1"/>
  <c r="H85" i="1"/>
  <c r="G85" i="1"/>
  <c r="F85" i="1"/>
  <c r="E85" i="1"/>
  <c r="C85" i="1"/>
  <c r="B85" i="1"/>
  <c r="A85" i="1"/>
  <c r="BG84" i="1"/>
  <c r="BF84" i="1"/>
  <c r="AG84" i="1" s="1"/>
  <c r="BE84" i="1"/>
  <c r="BD84" i="1"/>
  <c r="AE84" i="1" s="1"/>
  <c r="BC84" i="1"/>
  <c r="AH84" i="1"/>
  <c r="AF84" i="1"/>
  <c r="AD84" i="1"/>
  <c r="I84" i="1"/>
  <c r="H84" i="1"/>
  <c r="G84" i="1"/>
  <c r="F84" i="1"/>
  <c r="E84" i="1"/>
  <c r="C84" i="1"/>
  <c r="B84" i="1"/>
  <c r="A84" i="1"/>
  <c r="BG83" i="1"/>
  <c r="BF83" i="1"/>
  <c r="BA83" i="1" s="1"/>
  <c r="BE83" i="1"/>
  <c r="BD83" i="1"/>
  <c r="AY83" i="1" s="1"/>
  <c r="BC83" i="1"/>
  <c r="BB83" i="1"/>
  <c r="AZ83" i="1"/>
  <c r="AZ82" i="1" s="1"/>
  <c r="AW83" i="1"/>
  <c r="AW82" i="1" s="1"/>
  <c r="AU83" i="1"/>
  <c r="AU82" i="1" s="1"/>
  <c r="AU26" i="1" s="1"/>
  <c r="AR83" i="1"/>
  <c r="AP83" i="1"/>
  <c r="AP82" i="1" s="1"/>
  <c r="AM83" i="1"/>
  <c r="AM82" i="1" s="1"/>
  <c r="AK83" i="1"/>
  <c r="AK82" i="1" s="1"/>
  <c r="AK26" i="1" s="1"/>
  <c r="AH83" i="1"/>
  <c r="AF83" i="1"/>
  <c r="AD83" i="1"/>
  <c r="I83" i="1"/>
  <c r="H83" i="1"/>
  <c r="G83" i="1"/>
  <c r="F83" i="1"/>
  <c r="E83" i="1"/>
  <c r="C83" i="1"/>
  <c r="B83" i="1"/>
  <c r="A83" i="1"/>
  <c r="BF82" i="1"/>
  <c r="BB82" i="1"/>
  <c r="AX82" i="1"/>
  <c r="AS82" i="1"/>
  <c r="AR82" i="1"/>
  <c r="AN82" i="1"/>
  <c r="AI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C82" i="1"/>
  <c r="B82" i="1"/>
  <c r="A82" i="1"/>
  <c r="C81" i="1"/>
  <c r="B81" i="1"/>
  <c r="A81" i="1"/>
  <c r="BG80" i="1"/>
  <c r="BF80" i="1"/>
  <c r="BE80" i="1"/>
  <c r="BD80" i="1"/>
  <c r="BC80" i="1"/>
  <c r="BC77" i="1" s="1"/>
  <c r="BA80" i="1"/>
  <c r="AY80" i="1"/>
  <c r="AV80" i="1"/>
  <c r="AT80" i="1"/>
  <c r="AQ80" i="1"/>
  <c r="AO80" i="1"/>
  <c r="AL80" i="1"/>
  <c r="AJ80" i="1"/>
  <c r="AG80" i="1"/>
  <c r="AE80" i="1"/>
  <c r="AD80" i="1"/>
  <c r="I80" i="1"/>
  <c r="I77" i="1" s="1"/>
  <c r="H80" i="1"/>
  <c r="G80" i="1"/>
  <c r="G77" i="1" s="1"/>
  <c r="F80" i="1"/>
  <c r="E80" i="1"/>
  <c r="E77" i="1" s="1"/>
  <c r="BG79" i="1"/>
  <c r="BF79" i="1"/>
  <c r="BA79" i="1" s="1"/>
  <c r="AV79" i="1" s="1"/>
  <c r="AQ79" i="1" s="1"/>
  <c r="AL79" i="1" s="1"/>
  <c r="AG79" i="1" s="1"/>
  <c r="BE79" i="1"/>
  <c r="BD79" i="1"/>
  <c r="AY79" i="1" s="1"/>
  <c r="AT79" i="1" s="1"/>
  <c r="AO79" i="1" s="1"/>
  <c r="AJ79" i="1" s="1"/>
  <c r="AE79" i="1" s="1"/>
  <c r="BC79" i="1"/>
  <c r="BB79" i="1"/>
  <c r="AZ79" i="1"/>
  <c r="AW79" i="1"/>
  <c r="AU79" i="1"/>
  <c r="AR79" i="1"/>
  <c r="AP79" i="1"/>
  <c r="AM79" i="1"/>
  <c r="AK79" i="1"/>
  <c r="AH79" i="1"/>
  <c r="AF79" i="1"/>
  <c r="AD79" i="1"/>
  <c r="I79" i="1"/>
  <c r="H79" i="1"/>
  <c r="G79" i="1"/>
  <c r="F79" i="1"/>
  <c r="E79" i="1"/>
  <c r="C79" i="1"/>
  <c r="B79" i="1"/>
  <c r="A79" i="1"/>
  <c r="BG78" i="1"/>
  <c r="BF78" i="1"/>
  <c r="BA78" i="1" s="1"/>
  <c r="BE78" i="1"/>
  <c r="BD78" i="1"/>
  <c r="AY78" i="1" s="1"/>
  <c r="BC78" i="1"/>
  <c r="BB78" i="1"/>
  <c r="AZ78" i="1"/>
  <c r="AW78" i="1"/>
  <c r="AU78" i="1"/>
  <c r="AR78" i="1"/>
  <c r="AP78" i="1"/>
  <c r="AM78" i="1"/>
  <c r="AK78" i="1"/>
  <c r="AH78" i="1"/>
  <c r="AF78" i="1"/>
  <c r="AD78" i="1"/>
  <c r="I78" i="1"/>
  <c r="H78" i="1"/>
  <c r="G78" i="1"/>
  <c r="F78" i="1"/>
  <c r="E78" i="1"/>
  <c r="C78" i="1"/>
  <c r="B78" i="1"/>
  <c r="A78" i="1"/>
  <c r="BF77" i="1"/>
  <c r="BD77" i="1"/>
  <c r="AX77" i="1"/>
  <c r="AS77" i="1"/>
  <c r="AN77" i="1"/>
  <c r="AI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H77" i="1"/>
  <c r="F77" i="1"/>
  <c r="C77" i="1"/>
  <c r="B77" i="1"/>
  <c r="A77" i="1"/>
  <c r="BG76" i="1"/>
  <c r="BB76" i="1" s="1"/>
  <c r="AW76" i="1" s="1"/>
  <c r="AR76" i="1" s="1"/>
  <c r="AM76" i="1" s="1"/>
  <c r="AH76" i="1" s="1"/>
  <c r="BF76" i="1"/>
  <c r="BE76" i="1"/>
  <c r="AZ76" i="1" s="1"/>
  <c r="AU76" i="1" s="1"/>
  <c r="AP76" i="1" s="1"/>
  <c r="AK76" i="1" s="1"/>
  <c r="AF76" i="1" s="1"/>
  <c r="AA76" i="1" s="1"/>
  <c r="V76" i="1" s="1"/>
  <c r="Q76" i="1" s="1"/>
  <c r="L76" i="1" s="1"/>
  <c r="G76" i="1" s="1"/>
  <c r="BD76" i="1"/>
  <c r="BA76" i="1"/>
  <c r="AY76" i="1"/>
  <c r="AV76" i="1"/>
  <c r="AT76" i="1"/>
  <c r="AQ76" i="1"/>
  <c r="AO76" i="1"/>
  <c r="AL76" i="1"/>
  <c r="AJ76" i="1"/>
  <c r="AG76" i="1"/>
  <c r="AB76" i="1" s="1"/>
  <c r="AE76" i="1"/>
  <c r="Z76" i="1" s="1"/>
  <c r="AD76" i="1"/>
  <c r="AC76" i="1"/>
  <c r="X76" i="1" s="1"/>
  <c r="S76" i="1" s="1"/>
  <c r="N76" i="1" s="1"/>
  <c r="I76" i="1" s="1"/>
  <c r="Y76" i="1"/>
  <c r="T76" i="1" s="1"/>
  <c r="O76" i="1" s="1"/>
  <c r="J76" i="1" s="1"/>
  <c r="W76" i="1"/>
  <c r="R76" i="1" s="1"/>
  <c r="U76" i="1"/>
  <c r="P76" i="1" s="1"/>
  <c r="K76" i="1" s="1"/>
  <c r="F76" i="1" s="1"/>
  <c r="M76" i="1"/>
  <c r="H76" i="1" s="1"/>
  <c r="BG75" i="1"/>
  <c r="BF75" i="1"/>
  <c r="BA75" i="1" s="1"/>
  <c r="AV75" i="1" s="1"/>
  <c r="AQ75" i="1" s="1"/>
  <c r="AL75" i="1" s="1"/>
  <c r="AG75" i="1" s="1"/>
  <c r="BE75" i="1"/>
  <c r="BD75" i="1"/>
  <c r="AY75" i="1" s="1"/>
  <c r="AT75" i="1" s="1"/>
  <c r="AO75" i="1" s="1"/>
  <c r="AJ75" i="1" s="1"/>
  <c r="AE75" i="1" s="1"/>
  <c r="Z75" i="1" s="1"/>
  <c r="U75" i="1" s="1"/>
  <c r="P75" i="1" s="1"/>
  <c r="K75" i="1" s="1"/>
  <c r="F75" i="1" s="1"/>
  <c r="BB75" i="1"/>
  <c r="AZ75" i="1"/>
  <c r="AW75" i="1"/>
  <c r="AU75" i="1"/>
  <c r="AR75" i="1"/>
  <c r="AP75" i="1"/>
  <c r="AM75" i="1"/>
  <c r="AK75" i="1"/>
  <c r="AH75" i="1"/>
  <c r="AC75" i="1" s="1"/>
  <c r="AF75" i="1"/>
  <c r="AA75" i="1" s="1"/>
  <c r="V75" i="1" s="1"/>
  <c r="Q75" i="1" s="1"/>
  <c r="L75" i="1" s="1"/>
  <c r="G75" i="1" s="1"/>
  <c r="AD75" i="1"/>
  <c r="Y75" i="1" s="1"/>
  <c r="AB75" i="1"/>
  <c r="W75" i="1" s="1"/>
  <c r="R75" i="1" s="1"/>
  <c r="M75" i="1" s="1"/>
  <c r="H75" i="1" s="1"/>
  <c r="X75" i="1"/>
  <c r="S75" i="1" s="1"/>
  <c r="N75" i="1" s="1"/>
  <c r="I75" i="1" s="1"/>
  <c r="T75" i="1"/>
  <c r="O75" i="1" s="1"/>
  <c r="J75" i="1" s="1"/>
  <c r="BG74" i="1"/>
  <c r="BB74" i="1" s="1"/>
  <c r="BF74" i="1"/>
  <c r="BE74" i="1"/>
  <c r="AZ74" i="1" s="1"/>
  <c r="BD74" i="1"/>
  <c r="BC74" i="1"/>
  <c r="BA74" i="1"/>
  <c r="AY74" i="1"/>
  <c r="AV74" i="1"/>
  <c r="AV73" i="1" s="1"/>
  <c r="AT74" i="1"/>
  <c r="AT73" i="1" s="1"/>
  <c r="AT71" i="1" s="1"/>
  <c r="AT23" i="1" s="1"/>
  <c r="AQ74" i="1"/>
  <c r="AO74" i="1"/>
  <c r="AL74" i="1"/>
  <c r="AL73" i="1" s="1"/>
  <c r="AJ74" i="1"/>
  <c r="AJ73" i="1" s="1"/>
  <c r="AG74" i="1"/>
  <c r="AB74" i="1" s="1"/>
  <c r="AE74" i="1"/>
  <c r="Z74" i="1" s="1"/>
  <c r="AD74" i="1"/>
  <c r="E74" i="1"/>
  <c r="C74" i="1"/>
  <c r="B74" i="1"/>
  <c r="A74" i="1"/>
  <c r="BG73" i="1"/>
  <c r="BG71" i="1" s="1"/>
  <c r="BG23" i="1" s="1"/>
  <c r="BF73" i="1"/>
  <c r="BE73" i="1"/>
  <c r="BE71" i="1" s="1"/>
  <c r="BE23" i="1" s="1"/>
  <c r="BD73" i="1"/>
  <c r="BC73" i="1"/>
  <c r="BC71" i="1" s="1"/>
  <c r="BC23" i="1" s="1"/>
  <c r="BA73" i="1"/>
  <c r="BA71" i="1" s="1"/>
  <c r="AY73" i="1"/>
  <c r="AY71" i="1" s="1"/>
  <c r="AY23" i="1" s="1"/>
  <c r="AX73" i="1"/>
  <c r="AS73" i="1"/>
  <c r="AS71" i="1" s="1"/>
  <c r="AS23" i="1" s="1"/>
  <c r="AQ73" i="1"/>
  <c r="AQ71" i="1" s="1"/>
  <c r="AO73" i="1"/>
  <c r="AO71" i="1" s="1"/>
  <c r="AO23" i="1" s="1"/>
  <c r="AN73" i="1"/>
  <c r="AI73" i="1"/>
  <c r="AI71" i="1" s="1"/>
  <c r="AI23" i="1" s="1"/>
  <c r="AG73" i="1"/>
  <c r="AG71" i="1" s="1"/>
  <c r="AE73" i="1"/>
  <c r="AE71" i="1" s="1"/>
  <c r="AE23" i="1" s="1"/>
  <c r="AD73" i="1"/>
  <c r="Y73" i="1"/>
  <c r="Y71" i="1" s="1"/>
  <c r="Y23" i="1" s="1"/>
  <c r="T73" i="1"/>
  <c r="O73" i="1"/>
  <c r="O71" i="1" s="1"/>
  <c r="O23" i="1" s="1"/>
  <c r="J73" i="1"/>
  <c r="C73" i="1"/>
  <c r="B73" i="1"/>
  <c r="A73" i="1"/>
  <c r="C72" i="1"/>
  <c r="B72" i="1"/>
  <c r="A72" i="1"/>
  <c r="BF71" i="1"/>
  <c r="BD71" i="1"/>
  <c r="AX71" i="1"/>
  <c r="AV71" i="1"/>
  <c r="AN71" i="1"/>
  <c r="AL71" i="1"/>
  <c r="AJ71" i="1"/>
  <c r="AD71" i="1"/>
  <c r="T71" i="1"/>
  <c r="J71" i="1"/>
  <c r="C71" i="1"/>
  <c r="B71" i="1"/>
  <c r="A71" i="1"/>
  <c r="BG70" i="1"/>
  <c r="BF70" i="1"/>
  <c r="BE70" i="1"/>
  <c r="BD70" i="1"/>
  <c r="BC70" i="1"/>
  <c r="AH70" i="1"/>
  <c r="AH69" i="1" s="1"/>
  <c r="AF70" i="1"/>
  <c r="AF69" i="1" s="1"/>
  <c r="AD70" i="1"/>
  <c r="AD69" i="1" s="1"/>
  <c r="I70" i="1"/>
  <c r="H70" i="1"/>
  <c r="H69" i="1" s="1"/>
  <c r="H67" i="1" s="1"/>
  <c r="G70" i="1"/>
  <c r="F70" i="1"/>
  <c r="F69" i="1" s="1"/>
  <c r="E70" i="1"/>
  <c r="BG69" i="1"/>
  <c r="BG67" i="1" s="1"/>
  <c r="BE69" i="1"/>
  <c r="BE67" i="1" s="1"/>
  <c r="BC69" i="1"/>
  <c r="BC67" i="1" s="1"/>
  <c r="BB69" i="1"/>
  <c r="BA69" i="1"/>
  <c r="BA67" i="1" s="1"/>
  <c r="AZ69" i="1"/>
  <c r="AY69" i="1"/>
  <c r="AY67" i="1" s="1"/>
  <c r="AX69" i="1"/>
  <c r="AW69" i="1"/>
  <c r="AW67" i="1" s="1"/>
  <c r="AV69" i="1"/>
  <c r="AU69" i="1"/>
  <c r="AU67" i="1" s="1"/>
  <c r="AT69" i="1"/>
  <c r="AS69" i="1"/>
  <c r="AS67" i="1" s="1"/>
  <c r="AR69" i="1"/>
  <c r="AQ69" i="1"/>
  <c r="AQ67" i="1" s="1"/>
  <c r="AP69" i="1"/>
  <c r="AO69" i="1"/>
  <c r="AO67" i="1" s="1"/>
  <c r="AN69" i="1"/>
  <c r="AM69" i="1"/>
  <c r="AM67" i="1" s="1"/>
  <c r="AL69" i="1"/>
  <c r="AK69" i="1"/>
  <c r="AK67" i="1" s="1"/>
  <c r="AJ69" i="1"/>
  <c r="AI69" i="1"/>
  <c r="AI67" i="1" s="1"/>
  <c r="AC69" i="1"/>
  <c r="AC67" i="1" s="1"/>
  <c r="AB69" i="1"/>
  <c r="AA69" i="1"/>
  <c r="AA67" i="1" s="1"/>
  <c r="Z69" i="1"/>
  <c r="Y69" i="1"/>
  <c r="Y67" i="1" s="1"/>
  <c r="X69" i="1"/>
  <c r="W69" i="1"/>
  <c r="W67" i="1" s="1"/>
  <c r="V69" i="1"/>
  <c r="U69" i="1"/>
  <c r="U67" i="1" s="1"/>
  <c r="T69" i="1"/>
  <c r="S69" i="1"/>
  <c r="S67" i="1" s="1"/>
  <c r="R69" i="1"/>
  <c r="Q69" i="1"/>
  <c r="Q67" i="1" s="1"/>
  <c r="P69" i="1"/>
  <c r="O69" i="1"/>
  <c r="O67" i="1" s="1"/>
  <c r="N69" i="1"/>
  <c r="M69" i="1"/>
  <c r="M67" i="1" s="1"/>
  <c r="L69" i="1"/>
  <c r="K69" i="1"/>
  <c r="K67" i="1" s="1"/>
  <c r="J69" i="1"/>
  <c r="I69" i="1"/>
  <c r="I67" i="1" s="1"/>
  <c r="G69" i="1"/>
  <c r="G67" i="1" s="1"/>
  <c r="E69" i="1"/>
  <c r="E67" i="1" s="1"/>
  <c r="C69" i="1"/>
  <c r="B69" i="1"/>
  <c r="A69" i="1"/>
  <c r="C68" i="1"/>
  <c r="B68" i="1"/>
  <c r="A68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L67" i="1"/>
  <c r="J67" i="1"/>
  <c r="F67" i="1"/>
  <c r="C67" i="1"/>
  <c r="B67" i="1"/>
  <c r="A67" i="1"/>
  <c r="C66" i="1"/>
  <c r="B66" i="1"/>
  <c r="A66" i="1"/>
  <c r="C65" i="1"/>
  <c r="B65" i="1"/>
  <c r="A65" i="1"/>
  <c r="C64" i="1"/>
  <c r="B64" i="1"/>
  <c r="A64" i="1"/>
  <c r="BG63" i="1"/>
  <c r="AH63" i="1" s="1"/>
  <c r="BF63" i="1"/>
  <c r="BE63" i="1"/>
  <c r="AF63" i="1" s="1"/>
  <c r="BD63" i="1"/>
  <c r="BC63" i="1"/>
  <c r="AD63" i="1" s="1"/>
  <c r="AG63" i="1"/>
  <c r="AE63" i="1"/>
  <c r="I63" i="1"/>
  <c r="H63" i="1"/>
  <c r="G63" i="1"/>
  <c r="F63" i="1"/>
  <c r="E63" i="1"/>
  <c r="C63" i="1"/>
  <c r="B63" i="1"/>
  <c r="A63" i="1"/>
  <c r="BG62" i="1"/>
  <c r="AH62" i="1" s="1"/>
  <c r="AH61" i="1" s="1"/>
  <c r="BF62" i="1"/>
  <c r="BE62" i="1"/>
  <c r="AF62" i="1" s="1"/>
  <c r="AF61" i="1" s="1"/>
  <c r="BD62" i="1"/>
  <c r="BC62" i="1"/>
  <c r="AD62" i="1" s="1"/>
  <c r="AD61" i="1" s="1"/>
  <c r="AG62" i="1"/>
  <c r="AE62" i="1"/>
  <c r="AE61" i="1" s="1"/>
  <c r="I62" i="1"/>
  <c r="H62" i="1"/>
  <c r="G62" i="1"/>
  <c r="F62" i="1"/>
  <c r="E62" i="1"/>
  <c r="C62" i="1"/>
  <c r="B62" i="1"/>
  <c r="A62" i="1"/>
  <c r="BF61" i="1"/>
  <c r="BD61" i="1"/>
  <c r="BB61" i="1"/>
  <c r="BA61" i="1"/>
  <c r="BA54" i="1" s="1"/>
  <c r="AZ61" i="1"/>
  <c r="AY61" i="1"/>
  <c r="AY54" i="1" s="1"/>
  <c r="AX61" i="1"/>
  <c r="AW61" i="1"/>
  <c r="AW54" i="1" s="1"/>
  <c r="AV61" i="1"/>
  <c r="AU61" i="1"/>
  <c r="AU54" i="1" s="1"/>
  <c r="AT61" i="1"/>
  <c r="AS61" i="1"/>
  <c r="AS54" i="1" s="1"/>
  <c r="AR61" i="1"/>
  <c r="AQ61" i="1"/>
  <c r="AQ54" i="1" s="1"/>
  <c r="AP61" i="1"/>
  <c r="AO61" i="1"/>
  <c r="AO54" i="1" s="1"/>
  <c r="AN61" i="1"/>
  <c r="AM61" i="1"/>
  <c r="AM54" i="1" s="1"/>
  <c r="AL61" i="1"/>
  <c r="AK61" i="1"/>
  <c r="AK54" i="1" s="1"/>
  <c r="AJ61" i="1"/>
  <c r="AI61" i="1"/>
  <c r="AI54" i="1" s="1"/>
  <c r="AG61" i="1"/>
  <c r="AC61" i="1"/>
  <c r="AC54" i="1" s="1"/>
  <c r="AB61" i="1"/>
  <c r="AA61" i="1"/>
  <c r="AA54" i="1" s="1"/>
  <c r="Z61" i="1"/>
  <c r="Y61" i="1"/>
  <c r="Y54" i="1" s="1"/>
  <c r="X61" i="1"/>
  <c r="W61" i="1"/>
  <c r="W54" i="1" s="1"/>
  <c r="V61" i="1"/>
  <c r="U61" i="1"/>
  <c r="U54" i="1" s="1"/>
  <c r="T61" i="1"/>
  <c r="S61" i="1"/>
  <c r="S54" i="1" s="1"/>
  <c r="R61" i="1"/>
  <c r="Q61" i="1"/>
  <c r="Q54" i="1" s="1"/>
  <c r="P61" i="1"/>
  <c r="O61" i="1"/>
  <c r="O54" i="1" s="1"/>
  <c r="N61" i="1"/>
  <c r="M61" i="1"/>
  <c r="M54" i="1" s="1"/>
  <c r="L61" i="1"/>
  <c r="K61" i="1"/>
  <c r="K54" i="1" s="1"/>
  <c r="J61" i="1"/>
  <c r="I61" i="1"/>
  <c r="I54" i="1" s="1"/>
  <c r="H61" i="1"/>
  <c r="G61" i="1"/>
  <c r="G54" i="1" s="1"/>
  <c r="F61" i="1"/>
  <c r="E61" i="1"/>
  <c r="E54" i="1" s="1"/>
  <c r="C61" i="1"/>
  <c r="B61" i="1"/>
  <c r="A61" i="1"/>
  <c r="C60" i="1"/>
  <c r="B60" i="1"/>
  <c r="A60" i="1"/>
  <c r="C59" i="1"/>
  <c r="B59" i="1"/>
  <c r="A59" i="1"/>
  <c r="C58" i="1"/>
  <c r="B58" i="1"/>
  <c r="A58" i="1"/>
  <c r="BG57" i="1"/>
  <c r="BF57" i="1"/>
  <c r="AG57" i="1" s="1"/>
  <c r="BE57" i="1"/>
  <c r="BD57" i="1"/>
  <c r="AE57" i="1" s="1"/>
  <c r="BC57" i="1"/>
  <c r="AH57" i="1"/>
  <c r="AF57" i="1"/>
  <c r="AD57" i="1"/>
  <c r="I57" i="1"/>
  <c r="H57" i="1"/>
  <c r="G57" i="1"/>
  <c r="F57" i="1"/>
  <c r="E57" i="1"/>
  <c r="C57" i="1"/>
  <c r="B57" i="1"/>
  <c r="A57" i="1"/>
  <c r="BG56" i="1"/>
  <c r="BF56" i="1"/>
  <c r="AG56" i="1" s="1"/>
  <c r="AG55" i="1" s="1"/>
  <c r="AG54" i="1" s="1"/>
  <c r="BE56" i="1"/>
  <c r="BD56" i="1"/>
  <c r="AE56" i="1" s="1"/>
  <c r="AE55" i="1" s="1"/>
  <c r="BC56" i="1"/>
  <c r="AH56" i="1"/>
  <c r="AF56" i="1"/>
  <c r="AD56" i="1"/>
  <c r="I56" i="1"/>
  <c r="H56" i="1"/>
  <c r="G56" i="1"/>
  <c r="F56" i="1"/>
  <c r="E56" i="1"/>
  <c r="C56" i="1"/>
  <c r="B56" i="1"/>
  <c r="A56" i="1"/>
  <c r="BG55" i="1"/>
  <c r="BF55" i="1"/>
  <c r="BF54" i="1" s="1"/>
  <c r="BE55" i="1"/>
  <c r="BD55" i="1"/>
  <c r="BC55" i="1"/>
  <c r="BB55" i="1"/>
  <c r="BB54" i="1" s="1"/>
  <c r="BA55" i="1"/>
  <c r="AZ55" i="1"/>
  <c r="AY55" i="1"/>
  <c r="AX55" i="1"/>
  <c r="AX54" i="1" s="1"/>
  <c r="AW55" i="1"/>
  <c r="AV55" i="1"/>
  <c r="AU55" i="1"/>
  <c r="AT55" i="1"/>
  <c r="AT54" i="1" s="1"/>
  <c r="AS55" i="1"/>
  <c r="AR55" i="1"/>
  <c r="AQ55" i="1"/>
  <c r="AP55" i="1"/>
  <c r="AP54" i="1" s="1"/>
  <c r="AO55" i="1"/>
  <c r="AN55" i="1"/>
  <c r="AM55" i="1"/>
  <c r="AL55" i="1"/>
  <c r="AL54" i="1" s="1"/>
  <c r="AK55" i="1"/>
  <c r="AJ55" i="1"/>
  <c r="AI55" i="1"/>
  <c r="AH55" i="1"/>
  <c r="AH54" i="1" s="1"/>
  <c r="AF55" i="1"/>
  <c r="AD55" i="1"/>
  <c r="AD54" i="1" s="1"/>
  <c r="AC55" i="1"/>
  <c r="AB55" i="1"/>
  <c r="AA55" i="1"/>
  <c r="Z55" i="1"/>
  <c r="Z54" i="1" s="1"/>
  <c r="Y55" i="1"/>
  <c r="X55" i="1"/>
  <c r="W55" i="1"/>
  <c r="V55" i="1"/>
  <c r="V54" i="1" s="1"/>
  <c r="U55" i="1"/>
  <c r="T55" i="1"/>
  <c r="S55" i="1"/>
  <c r="R55" i="1"/>
  <c r="R54" i="1" s="1"/>
  <c r="Q55" i="1"/>
  <c r="P55" i="1"/>
  <c r="O55" i="1"/>
  <c r="N55" i="1"/>
  <c r="N54" i="1" s="1"/>
  <c r="M55" i="1"/>
  <c r="L55" i="1"/>
  <c r="K55" i="1"/>
  <c r="J55" i="1"/>
  <c r="J54" i="1" s="1"/>
  <c r="I55" i="1"/>
  <c r="H55" i="1"/>
  <c r="G55" i="1"/>
  <c r="F55" i="1"/>
  <c r="F54" i="1" s="1"/>
  <c r="E55" i="1"/>
  <c r="C55" i="1"/>
  <c r="B55" i="1"/>
  <c r="A55" i="1"/>
  <c r="BD54" i="1"/>
  <c r="AZ54" i="1"/>
  <c r="AV54" i="1"/>
  <c r="AR54" i="1"/>
  <c r="AN54" i="1"/>
  <c r="AJ54" i="1"/>
  <c r="AF54" i="1"/>
  <c r="AB54" i="1"/>
  <c r="X54" i="1"/>
  <c r="T54" i="1"/>
  <c r="P54" i="1"/>
  <c r="L54" i="1"/>
  <c r="H54" i="1"/>
  <c r="C54" i="1"/>
  <c r="B54" i="1"/>
  <c r="A54" i="1"/>
  <c r="C53" i="1"/>
  <c r="B53" i="1"/>
  <c r="A53" i="1"/>
  <c r="C52" i="1"/>
  <c r="B52" i="1"/>
  <c r="A52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C51" i="1"/>
  <c r="B51" i="1"/>
  <c r="A51" i="1"/>
  <c r="BG50" i="1"/>
  <c r="BF50" i="1"/>
  <c r="AG50" i="1" s="1"/>
  <c r="BE50" i="1"/>
  <c r="BD50" i="1"/>
  <c r="AE50" i="1" s="1"/>
  <c r="BC50" i="1"/>
  <c r="AH50" i="1"/>
  <c r="AF50" i="1"/>
  <c r="AD50" i="1"/>
  <c r="I50" i="1"/>
  <c r="H50" i="1"/>
  <c r="G50" i="1"/>
  <c r="F50" i="1"/>
  <c r="E50" i="1"/>
  <c r="C50" i="1"/>
  <c r="B50" i="1"/>
  <c r="A50" i="1"/>
  <c r="BG49" i="1"/>
  <c r="BF49" i="1"/>
  <c r="AG49" i="1" s="1"/>
  <c r="AG48" i="1" s="1"/>
  <c r="AG46" i="1" s="1"/>
  <c r="BE49" i="1"/>
  <c r="BD49" i="1"/>
  <c r="AE49" i="1" s="1"/>
  <c r="AE48" i="1" s="1"/>
  <c r="BC49" i="1"/>
  <c r="AH49" i="1"/>
  <c r="AF49" i="1"/>
  <c r="AD49" i="1"/>
  <c r="I49" i="1"/>
  <c r="H49" i="1"/>
  <c r="G49" i="1"/>
  <c r="F49" i="1"/>
  <c r="E49" i="1"/>
  <c r="C49" i="1"/>
  <c r="B49" i="1"/>
  <c r="A49" i="1"/>
  <c r="BG48" i="1"/>
  <c r="BF48" i="1"/>
  <c r="BF46" i="1" s="1"/>
  <c r="BE48" i="1"/>
  <c r="BD48" i="1"/>
  <c r="BD46" i="1" s="1"/>
  <c r="BC48" i="1"/>
  <c r="BB48" i="1"/>
  <c r="BB46" i="1" s="1"/>
  <c r="BA48" i="1"/>
  <c r="AZ48" i="1"/>
  <c r="AZ46" i="1" s="1"/>
  <c r="AZ45" i="1" s="1"/>
  <c r="AY48" i="1"/>
  <c r="AX48" i="1"/>
  <c r="AX46" i="1" s="1"/>
  <c r="AW48" i="1"/>
  <c r="AV48" i="1"/>
  <c r="AV46" i="1" s="1"/>
  <c r="AV45" i="1" s="1"/>
  <c r="AU48" i="1"/>
  <c r="AT48" i="1"/>
  <c r="AT46" i="1" s="1"/>
  <c r="AS48" i="1"/>
  <c r="AR48" i="1"/>
  <c r="AR46" i="1" s="1"/>
  <c r="AR45" i="1" s="1"/>
  <c r="AQ48" i="1"/>
  <c r="AP48" i="1"/>
  <c r="AP46" i="1" s="1"/>
  <c r="AO48" i="1"/>
  <c r="AN48" i="1"/>
  <c r="AN46" i="1" s="1"/>
  <c r="AN45" i="1" s="1"/>
  <c r="AM48" i="1"/>
  <c r="AL48" i="1"/>
  <c r="AL46" i="1" s="1"/>
  <c r="AK48" i="1"/>
  <c r="AJ48" i="1"/>
  <c r="AJ46" i="1" s="1"/>
  <c r="AJ45" i="1" s="1"/>
  <c r="AI48" i="1"/>
  <c r="AH48" i="1"/>
  <c r="AH46" i="1" s="1"/>
  <c r="AF48" i="1"/>
  <c r="AF46" i="1" s="1"/>
  <c r="AD48" i="1"/>
  <c r="AD46" i="1" s="1"/>
  <c r="AC48" i="1"/>
  <c r="AB48" i="1"/>
  <c r="AB46" i="1" s="1"/>
  <c r="AB45" i="1" s="1"/>
  <c r="AA48" i="1"/>
  <c r="Z48" i="1"/>
  <c r="Z46" i="1" s="1"/>
  <c r="Y48" i="1"/>
  <c r="X48" i="1"/>
  <c r="X46" i="1" s="1"/>
  <c r="X45" i="1" s="1"/>
  <c r="W48" i="1"/>
  <c r="V48" i="1"/>
  <c r="V46" i="1" s="1"/>
  <c r="U48" i="1"/>
  <c r="T48" i="1"/>
  <c r="T46" i="1" s="1"/>
  <c r="T45" i="1" s="1"/>
  <c r="S48" i="1"/>
  <c r="R48" i="1"/>
  <c r="R46" i="1" s="1"/>
  <c r="Q48" i="1"/>
  <c r="P48" i="1"/>
  <c r="P46" i="1" s="1"/>
  <c r="P45" i="1" s="1"/>
  <c r="O48" i="1"/>
  <c r="N48" i="1"/>
  <c r="N46" i="1" s="1"/>
  <c r="M48" i="1"/>
  <c r="L48" i="1"/>
  <c r="L46" i="1" s="1"/>
  <c r="L45" i="1" s="1"/>
  <c r="K48" i="1"/>
  <c r="J48" i="1"/>
  <c r="J46" i="1" s="1"/>
  <c r="I48" i="1"/>
  <c r="H48" i="1"/>
  <c r="H46" i="1" s="1"/>
  <c r="H45" i="1" s="1"/>
  <c r="G48" i="1"/>
  <c r="F48" i="1"/>
  <c r="F46" i="1" s="1"/>
  <c r="E48" i="1"/>
  <c r="C48" i="1"/>
  <c r="B48" i="1"/>
  <c r="A48" i="1"/>
  <c r="C47" i="1"/>
  <c r="B47" i="1"/>
  <c r="A47" i="1"/>
  <c r="BG46" i="1"/>
  <c r="BE46" i="1"/>
  <c r="BC46" i="1"/>
  <c r="BA46" i="1"/>
  <c r="AY46" i="1"/>
  <c r="AY45" i="1" s="1"/>
  <c r="AY22" i="1" s="1"/>
  <c r="AW46" i="1"/>
  <c r="AU46" i="1"/>
  <c r="AU45" i="1" s="1"/>
  <c r="AU22" i="1" s="1"/>
  <c r="AS46" i="1"/>
  <c r="AQ46" i="1"/>
  <c r="AQ45" i="1" s="1"/>
  <c r="AQ22" i="1" s="1"/>
  <c r="AO46" i="1"/>
  <c r="AM46" i="1"/>
  <c r="AM45" i="1" s="1"/>
  <c r="AM22" i="1" s="1"/>
  <c r="AK46" i="1"/>
  <c r="AI46" i="1"/>
  <c r="AI45" i="1" s="1"/>
  <c r="AI22" i="1" s="1"/>
  <c r="AE46" i="1"/>
  <c r="AC46" i="1"/>
  <c r="AA46" i="1"/>
  <c r="AA45" i="1" s="1"/>
  <c r="AA22" i="1" s="1"/>
  <c r="Y46" i="1"/>
  <c r="W46" i="1"/>
  <c r="W45" i="1" s="1"/>
  <c r="W22" i="1" s="1"/>
  <c r="U46" i="1"/>
  <c r="S46" i="1"/>
  <c r="S45" i="1" s="1"/>
  <c r="S22" i="1" s="1"/>
  <c r="Q46" i="1"/>
  <c r="O46" i="1"/>
  <c r="O45" i="1" s="1"/>
  <c r="O22" i="1" s="1"/>
  <c r="M46" i="1"/>
  <c r="K46" i="1"/>
  <c r="K45" i="1" s="1"/>
  <c r="K22" i="1" s="1"/>
  <c r="I46" i="1"/>
  <c r="G46" i="1"/>
  <c r="G45" i="1" s="1"/>
  <c r="G22" i="1" s="1"/>
  <c r="E46" i="1"/>
  <c r="C46" i="1"/>
  <c r="B46" i="1"/>
  <c r="A46" i="1"/>
  <c r="BA45" i="1"/>
  <c r="BA22" i="1" s="1"/>
  <c r="AW45" i="1"/>
  <c r="AW22" i="1" s="1"/>
  <c r="AS45" i="1"/>
  <c r="AS22" i="1" s="1"/>
  <c r="AO45" i="1"/>
  <c r="AO22" i="1" s="1"/>
  <c r="AK45" i="1"/>
  <c r="AK22" i="1" s="1"/>
  <c r="AC45" i="1"/>
  <c r="AC22" i="1" s="1"/>
  <c r="Y45" i="1"/>
  <c r="Y22" i="1" s="1"/>
  <c r="U45" i="1"/>
  <c r="U22" i="1" s="1"/>
  <c r="Q45" i="1"/>
  <c r="Q22" i="1" s="1"/>
  <c r="M45" i="1"/>
  <c r="M22" i="1" s="1"/>
  <c r="I45" i="1"/>
  <c r="I22" i="1" s="1"/>
  <c r="E45" i="1"/>
  <c r="E22" i="1" s="1"/>
  <c r="C45" i="1"/>
  <c r="B45" i="1"/>
  <c r="A45" i="1"/>
  <c r="C44" i="1"/>
  <c r="B44" i="1"/>
  <c r="A44" i="1"/>
  <c r="C43" i="1"/>
  <c r="B43" i="1"/>
  <c r="A43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C35" i="1"/>
  <c r="B35" i="1"/>
  <c r="A35" i="1"/>
  <c r="C34" i="1"/>
  <c r="B34" i="1"/>
  <c r="A34" i="1"/>
  <c r="C33" i="1"/>
  <c r="B33" i="1"/>
  <c r="A33" i="1"/>
  <c r="BG32" i="1"/>
  <c r="BG27" i="1" s="1"/>
  <c r="BG21" i="1" s="1"/>
  <c r="BF32" i="1"/>
  <c r="BE32" i="1"/>
  <c r="BE27" i="1" s="1"/>
  <c r="BE21" i="1" s="1"/>
  <c r="BD32" i="1"/>
  <c r="BC32" i="1"/>
  <c r="BC27" i="1" s="1"/>
  <c r="BC21" i="1" s="1"/>
  <c r="BB32" i="1"/>
  <c r="BA32" i="1"/>
  <c r="BA27" i="1" s="1"/>
  <c r="BA21" i="1" s="1"/>
  <c r="AZ32" i="1"/>
  <c r="AY32" i="1"/>
  <c r="AY27" i="1" s="1"/>
  <c r="AY21" i="1" s="1"/>
  <c r="AX32" i="1"/>
  <c r="AW32" i="1"/>
  <c r="AW27" i="1" s="1"/>
  <c r="AW21" i="1" s="1"/>
  <c r="AV32" i="1"/>
  <c r="AU32" i="1"/>
  <c r="AU27" i="1" s="1"/>
  <c r="AU21" i="1" s="1"/>
  <c r="AT32" i="1"/>
  <c r="AS32" i="1"/>
  <c r="AS27" i="1" s="1"/>
  <c r="AS21" i="1" s="1"/>
  <c r="AS20" i="1" s="1"/>
  <c r="AR32" i="1"/>
  <c r="AQ32" i="1"/>
  <c r="AQ27" i="1" s="1"/>
  <c r="AQ21" i="1" s="1"/>
  <c r="AP32" i="1"/>
  <c r="AO32" i="1"/>
  <c r="AO27" i="1" s="1"/>
  <c r="AO21" i="1" s="1"/>
  <c r="AN32" i="1"/>
  <c r="AM32" i="1"/>
  <c r="AM27" i="1" s="1"/>
  <c r="AM21" i="1" s="1"/>
  <c r="AL32" i="1"/>
  <c r="AK32" i="1"/>
  <c r="AK27" i="1" s="1"/>
  <c r="AK21" i="1" s="1"/>
  <c r="AJ32" i="1"/>
  <c r="AI32" i="1"/>
  <c r="AI27" i="1" s="1"/>
  <c r="AI21" i="1" s="1"/>
  <c r="AH32" i="1"/>
  <c r="AG32" i="1"/>
  <c r="AG27" i="1" s="1"/>
  <c r="AG21" i="1" s="1"/>
  <c r="AF32" i="1"/>
  <c r="AE32" i="1"/>
  <c r="AE27" i="1" s="1"/>
  <c r="AE21" i="1" s="1"/>
  <c r="AD32" i="1"/>
  <c r="AC32" i="1"/>
  <c r="AC27" i="1" s="1"/>
  <c r="AC21" i="1" s="1"/>
  <c r="AB32" i="1"/>
  <c r="AA32" i="1"/>
  <c r="AA27" i="1" s="1"/>
  <c r="AA21" i="1" s="1"/>
  <c r="Z32" i="1"/>
  <c r="Y32" i="1"/>
  <c r="Y27" i="1" s="1"/>
  <c r="Y21" i="1" s="1"/>
  <c r="Y20" i="1" s="1"/>
  <c r="X32" i="1"/>
  <c r="W32" i="1"/>
  <c r="W27" i="1" s="1"/>
  <c r="W21" i="1" s="1"/>
  <c r="V32" i="1"/>
  <c r="U32" i="1"/>
  <c r="U27" i="1" s="1"/>
  <c r="U21" i="1" s="1"/>
  <c r="T32" i="1"/>
  <c r="S32" i="1"/>
  <c r="S27" i="1" s="1"/>
  <c r="S21" i="1" s="1"/>
  <c r="R32" i="1"/>
  <c r="Q32" i="1"/>
  <c r="Q27" i="1" s="1"/>
  <c r="Q21" i="1" s="1"/>
  <c r="P32" i="1"/>
  <c r="O32" i="1"/>
  <c r="O27" i="1" s="1"/>
  <c r="O21" i="1" s="1"/>
  <c r="N32" i="1"/>
  <c r="M32" i="1"/>
  <c r="M27" i="1" s="1"/>
  <c r="M21" i="1" s="1"/>
  <c r="L32" i="1"/>
  <c r="K32" i="1"/>
  <c r="K27" i="1" s="1"/>
  <c r="K21" i="1" s="1"/>
  <c r="J32" i="1"/>
  <c r="I32" i="1"/>
  <c r="I27" i="1" s="1"/>
  <c r="I21" i="1" s="1"/>
  <c r="H32" i="1"/>
  <c r="G32" i="1"/>
  <c r="G27" i="1" s="1"/>
  <c r="G21" i="1" s="1"/>
  <c r="F32" i="1"/>
  <c r="E32" i="1"/>
  <c r="E27" i="1" s="1"/>
  <c r="E21" i="1" s="1"/>
  <c r="C32" i="1"/>
  <c r="B32" i="1"/>
  <c r="A32" i="1"/>
  <c r="C31" i="1"/>
  <c r="B31" i="1"/>
  <c r="A31" i="1"/>
  <c r="C30" i="1"/>
  <c r="B30" i="1"/>
  <c r="A30" i="1"/>
  <c r="C29" i="1"/>
  <c r="B29" i="1"/>
  <c r="A29" i="1"/>
  <c r="BG28" i="1"/>
  <c r="BF28" i="1"/>
  <c r="BF27" i="1" s="1"/>
  <c r="BF21" i="1" s="1"/>
  <c r="BE28" i="1"/>
  <c r="BD28" i="1"/>
  <c r="BC28" i="1"/>
  <c r="BB28" i="1"/>
  <c r="BB27" i="1" s="1"/>
  <c r="BB21" i="1" s="1"/>
  <c r="BA28" i="1"/>
  <c r="AZ28" i="1"/>
  <c r="AY28" i="1"/>
  <c r="AX28" i="1"/>
  <c r="AX27" i="1" s="1"/>
  <c r="AX21" i="1" s="1"/>
  <c r="AW28" i="1"/>
  <c r="AV28" i="1"/>
  <c r="AU28" i="1"/>
  <c r="AT28" i="1"/>
  <c r="AT27" i="1" s="1"/>
  <c r="AT21" i="1" s="1"/>
  <c r="AS28" i="1"/>
  <c r="AR28" i="1"/>
  <c r="AQ28" i="1"/>
  <c r="AP28" i="1"/>
  <c r="AP27" i="1" s="1"/>
  <c r="AP21" i="1" s="1"/>
  <c r="AO28" i="1"/>
  <c r="AN28" i="1"/>
  <c r="AM28" i="1"/>
  <c r="AL28" i="1"/>
  <c r="AL27" i="1" s="1"/>
  <c r="AL21" i="1" s="1"/>
  <c r="AK28" i="1"/>
  <c r="AJ28" i="1"/>
  <c r="AI28" i="1"/>
  <c r="AH28" i="1"/>
  <c r="AH27" i="1" s="1"/>
  <c r="AH21" i="1" s="1"/>
  <c r="AG28" i="1"/>
  <c r="AF28" i="1"/>
  <c r="AE28" i="1"/>
  <c r="AD28" i="1"/>
  <c r="AD27" i="1" s="1"/>
  <c r="AD21" i="1" s="1"/>
  <c r="AC28" i="1"/>
  <c r="AB28" i="1"/>
  <c r="AA28" i="1"/>
  <c r="Z28" i="1"/>
  <c r="Z27" i="1" s="1"/>
  <c r="Z21" i="1" s="1"/>
  <c r="Y28" i="1"/>
  <c r="X28" i="1"/>
  <c r="W28" i="1"/>
  <c r="V28" i="1"/>
  <c r="V27" i="1" s="1"/>
  <c r="V21" i="1" s="1"/>
  <c r="U28" i="1"/>
  <c r="T28" i="1"/>
  <c r="S28" i="1"/>
  <c r="R28" i="1"/>
  <c r="R27" i="1" s="1"/>
  <c r="R21" i="1" s="1"/>
  <c r="Q28" i="1"/>
  <c r="P28" i="1"/>
  <c r="O28" i="1"/>
  <c r="N28" i="1"/>
  <c r="N27" i="1" s="1"/>
  <c r="N21" i="1" s="1"/>
  <c r="M28" i="1"/>
  <c r="L28" i="1"/>
  <c r="K28" i="1"/>
  <c r="J28" i="1"/>
  <c r="J27" i="1" s="1"/>
  <c r="J21" i="1" s="1"/>
  <c r="I28" i="1"/>
  <c r="H28" i="1"/>
  <c r="G28" i="1"/>
  <c r="F28" i="1"/>
  <c r="F27" i="1" s="1"/>
  <c r="F21" i="1" s="1"/>
  <c r="E28" i="1"/>
  <c r="C28" i="1"/>
  <c r="B28" i="1"/>
  <c r="A28" i="1"/>
  <c r="BD27" i="1"/>
  <c r="AZ27" i="1"/>
  <c r="AV27" i="1"/>
  <c r="AR27" i="1"/>
  <c r="AN27" i="1"/>
  <c r="AJ27" i="1"/>
  <c r="AF27" i="1"/>
  <c r="AB27" i="1"/>
  <c r="X27" i="1"/>
  <c r="T27" i="1"/>
  <c r="P27" i="1"/>
  <c r="L27" i="1"/>
  <c r="H27" i="1"/>
  <c r="C27" i="1"/>
  <c r="B27" i="1"/>
  <c r="A27" i="1"/>
  <c r="BF26" i="1"/>
  <c r="BB26" i="1"/>
  <c r="AZ26" i="1"/>
  <c r="AX26" i="1"/>
  <c r="AW26" i="1"/>
  <c r="AS26" i="1"/>
  <c r="AR26" i="1"/>
  <c r="AP26" i="1"/>
  <c r="AN26" i="1"/>
  <c r="AM26" i="1"/>
  <c r="AI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C26" i="1"/>
  <c r="B26" i="1"/>
  <c r="A26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25" i="1"/>
  <c r="B25" i="1"/>
  <c r="A25" i="1"/>
  <c r="BF24" i="1"/>
  <c r="BD24" i="1"/>
  <c r="BC24" i="1"/>
  <c r="AX24" i="1"/>
  <c r="AS24" i="1"/>
  <c r="AN24" i="1"/>
  <c r="AI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24" i="1"/>
  <c r="B24" i="1"/>
  <c r="A24" i="1"/>
  <c r="BF23" i="1"/>
  <c r="BD23" i="1"/>
  <c r="BA23" i="1"/>
  <c r="AX23" i="1"/>
  <c r="AV23" i="1"/>
  <c r="AQ23" i="1"/>
  <c r="AN23" i="1"/>
  <c r="AL23" i="1"/>
  <c r="AJ23" i="1"/>
  <c r="AG23" i="1"/>
  <c r="AD23" i="1"/>
  <c r="T23" i="1"/>
  <c r="J23" i="1"/>
  <c r="C23" i="1"/>
  <c r="B23" i="1"/>
  <c r="A23" i="1"/>
  <c r="AZ22" i="1"/>
  <c r="AV22" i="1"/>
  <c r="AR22" i="1"/>
  <c r="AN22" i="1"/>
  <c r="AJ22" i="1"/>
  <c r="AB22" i="1"/>
  <c r="X22" i="1"/>
  <c r="T22" i="1"/>
  <c r="P22" i="1"/>
  <c r="L22" i="1"/>
  <c r="H22" i="1"/>
  <c r="C22" i="1"/>
  <c r="B22" i="1"/>
  <c r="A22" i="1"/>
  <c r="BD21" i="1"/>
  <c r="AZ21" i="1"/>
  <c r="AV21" i="1"/>
  <c r="AR21" i="1"/>
  <c r="AN21" i="1"/>
  <c r="AJ21" i="1"/>
  <c r="AF21" i="1"/>
  <c r="AB21" i="1"/>
  <c r="X21" i="1"/>
  <c r="T21" i="1"/>
  <c r="P21" i="1"/>
  <c r="L21" i="1"/>
  <c r="H21" i="1"/>
  <c r="C21" i="1"/>
  <c r="B21" i="1"/>
  <c r="A21" i="1"/>
  <c r="AN20" i="1"/>
  <c r="T20" i="1"/>
  <c r="C20" i="1"/>
  <c r="B20" i="1"/>
  <c r="A20" i="1"/>
  <c r="AG45" i="1" l="1"/>
  <c r="AG22" i="1" s="1"/>
  <c r="O20" i="1"/>
  <c r="AI20" i="1"/>
  <c r="F45" i="1"/>
  <c r="F22" i="1" s="1"/>
  <c r="J45" i="1"/>
  <c r="J22" i="1" s="1"/>
  <c r="J20" i="1" s="1"/>
  <c r="N45" i="1"/>
  <c r="N22" i="1" s="1"/>
  <c r="R45" i="1"/>
  <c r="R22" i="1" s="1"/>
  <c r="V45" i="1"/>
  <c r="V22" i="1" s="1"/>
  <c r="Z45" i="1"/>
  <c r="Z22" i="1" s="1"/>
  <c r="Z20" i="1" s="1"/>
  <c r="AD45" i="1"/>
  <c r="AD22" i="1" s="1"/>
  <c r="AD20" i="1" s="1"/>
  <c r="AH45" i="1"/>
  <c r="AH22" i="1" s="1"/>
  <c r="AL45" i="1"/>
  <c r="AL22" i="1" s="1"/>
  <c r="AP45" i="1"/>
  <c r="AP22" i="1" s="1"/>
  <c r="AT45" i="1"/>
  <c r="AT22" i="1" s="1"/>
  <c r="AX45" i="1"/>
  <c r="AX22" i="1" s="1"/>
  <c r="AX20" i="1" s="1"/>
  <c r="BB45" i="1"/>
  <c r="BB22" i="1" s="1"/>
  <c r="AE54" i="1"/>
  <c r="AE45" i="1" s="1"/>
  <c r="AE22" i="1" s="1"/>
  <c r="BC76" i="1"/>
  <c r="E76" i="1"/>
  <c r="AF45" i="1"/>
  <c r="AF22" i="1" s="1"/>
  <c r="BC61" i="1"/>
  <c r="BC54" i="1" s="1"/>
  <c r="BC45" i="1" s="1"/>
  <c r="BC22" i="1" s="1"/>
  <c r="BC20" i="1" s="1"/>
  <c r="BE61" i="1"/>
  <c r="BE54" i="1" s="1"/>
  <c r="BE45" i="1" s="1"/>
  <c r="BE22" i="1" s="1"/>
  <c r="BE20" i="1" s="1"/>
  <c r="BG61" i="1"/>
  <c r="BG54" i="1" s="1"/>
  <c r="BG45" i="1" s="1"/>
  <c r="BG22" i="1" s="1"/>
  <c r="BG20" i="1" s="1"/>
  <c r="AE70" i="1"/>
  <c r="AE69" i="1" s="1"/>
  <c r="AE67" i="1" s="1"/>
  <c r="BD69" i="1"/>
  <c r="BD67" i="1" s="1"/>
  <c r="BD45" i="1" s="1"/>
  <c r="BD22" i="1" s="1"/>
  <c r="BD20" i="1" s="1"/>
  <c r="AG70" i="1"/>
  <c r="AG69" i="1" s="1"/>
  <c r="AG67" i="1" s="1"/>
  <c r="BF69" i="1"/>
  <c r="BF67" i="1" s="1"/>
  <c r="BF45" i="1" s="1"/>
  <c r="BF22" i="1" s="1"/>
  <c r="BF20" i="1" s="1"/>
  <c r="BC75" i="1"/>
  <c r="E75" i="1"/>
  <c r="E73" i="1" s="1"/>
  <c r="E71" i="1" s="1"/>
  <c r="E23" i="1" s="1"/>
  <c r="E20" i="1" s="1"/>
  <c r="U74" i="1"/>
  <c r="Z73" i="1"/>
  <c r="Z71" i="1" s="1"/>
  <c r="Z23" i="1" s="1"/>
  <c r="AU74" i="1"/>
  <c r="AZ73" i="1"/>
  <c r="AZ71" i="1" s="1"/>
  <c r="AZ23" i="1" s="1"/>
  <c r="AW74" i="1"/>
  <c r="BB73" i="1"/>
  <c r="BB71" i="1" s="1"/>
  <c r="BB23" i="1" s="1"/>
  <c r="AD88" i="1"/>
  <c r="AD82" i="1" s="1"/>
  <c r="AD26" i="1" s="1"/>
  <c r="BC82" i="1"/>
  <c r="BC26" i="1" s="1"/>
  <c r="AF88" i="1"/>
  <c r="AF82" i="1" s="1"/>
  <c r="AF26" i="1" s="1"/>
  <c r="BE82" i="1"/>
  <c r="BE26" i="1" s="1"/>
  <c r="AH88" i="1"/>
  <c r="AH82" i="1" s="1"/>
  <c r="AH26" i="1" s="1"/>
  <c r="BG82" i="1"/>
  <c r="BG26" i="1" s="1"/>
  <c r="AE89" i="1"/>
  <c r="BD82" i="1"/>
  <c r="BD26" i="1" s="1"/>
  <c r="W74" i="1"/>
  <c r="AB73" i="1"/>
  <c r="AB71" i="1" s="1"/>
  <c r="AB23" i="1" s="1"/>
  <c r="AB20" i="1" s="1"/>
  <c r="AF77" i="1"/>
  <c r="AF24" i="1" s="1"/>
  <c r="AP77" i="1"/>
  <c r="AP24" i="1" s="1"/>
  <c r="AZ77" i="1"/>
  <c r="AZ24" i="1" s="1"/>
  <c r="AT78" i="1"/>
  <c r="AY77" i="1"/>
  <c r="AY24" i="1" s="1"/>
  <c r="AY20" i="1" s="1"/>
  <c r="AV78" i="1"/>
  <c r="BA77" i="1"/>
  <c r="BA24" i="1" s="1"/>
  <c r="BA20" i="1" s="1"/>
  <c r="AZ80" i="1"/>
  <c r="AU80" i="1" s="1"/>
  <c r="AP80" i="1" s="1"/>
  <c r="AK80" i="1" s="1"/>
  <c r="AF80" i="1" s="1"/>
  <c r="BE77" i="1"/>
  <c r="BE24" i="1" s="1"/>
  <c r="BB80" i="1"/>
  <c r="BG77" i="1"/>
  <c r="BG24" i="1" s="1"/>
  <c r="AT83" i="1"/>
  <c r="AY82" i="1"/>
  <c r="AY26" i="1" s="1"/>
  <c r="AV83" i="1"/>
  <c r="BA82" i="1"/>
  <c r="BA26" i="1" s="1"/>
  <c r="AT20" i="1" l="1"/>
  <c r="R74" i="1"/>
  <c r="W73" i="1"/>
  <c r="W71" i="1" s="1"/>
  <c r="W23" i="1" s="1"/>
  <c r="W20" i="1" s="1"/>
  <c r="AZ20" i="1"/>
  <c r="AQ83" i="1"/>
  <c r="AV82" i="1"/>
  <c r="AV26" i="1" s="1"/>
  <c r="AO83" i="1"/>
  <c r="AT82" i="1"/>
  <c r="AT26" i="1" s="1"/>
  <c r="AW80" i="1"/>
  <c r="BB77" i="1"/>
  <c r="BB24" i="1" s="1"/>
  <c r="BB20" i="1" s="1"/>
  <c r="AQ78" i="1"/>
  <c r="AV77" i="1"/>
  <c r="AV24" i="1" s="1"/>
  <c r="AV20" i="1" s="1"/>
  <c r="AO78" i="1"/>
  <c r="AT77" i="1"/>
  <c r="AT24" i="1" s="1"/>
  <c r="AU77" i="1"/>
  <c r="AU24" i="1" s="1"/>
  <c r="AK77" i="1"/>
  <c r="AK24" i="1" s="1"/>
  <c r="AR74" i="1"/>
  <c r="AW73" i="1"/>
  <c r="AW71" i="1" s="1"/>
  <c r="AW23" i="1" s="1"/>
  <c r="AP74" i="1"/>
  <c r="AU73" i="1"/>
  <c r="AU71" i="1" s="1"/>
  <c r="AU23" i="1" s="1"/>
  <c r="P74" i="1"/>
  <c r="U73" i="1"/>
  <c r="U71" i="1" s="1"/>
  <c r="U23" i="1" s="1"/>
  <c r="U20" i="1" s="1"/>
  <c r="K74" i="1" l="1"/>
  <c r="P73" i="1"/>
  <c r="P71" i="1" s="1"/>
  <c r="P23" i="1" s="1"/>
  <c r="P20" i="1" s="1"/>
  <c r="AK74" i="1"/>
  <c r="AP73" i="1"/>
  <c r="AP71" i="1" s="1"/>
  <c r="AP23" i="1" s="1"/>
  <c r="AP20" i="1" s="1"/>
  <c r="AM74" i="1"/>
  <c r="AR73" i="1"/>
  <c r="AR71" i="1" s="1"/>
  <c r="AR23" i="1" s="1"/>
  <c r="AJ78" i="1"/>
  <c r="AO77" i="1"/>
  <c r="AO24" i="1" s="1"/>
  <c r="AL78" i="1"/>
  <c r="AQ77" i="1"/>
  <c r="AQ24" i="1" s="1"/>
  <c r="AR80" i="1"/>
  <c r="AW77" i="1"/>
  <c r="AW24" i="1" s="1"/>
  <c r="AJ83" i="1"/>
  <c r="AO82" i="1"/>
  <c r="AO26" i="1" s="1"/>
  <c r="AL83" i="1"/>
  <c r="AQ82" i="1"/>
  <c r="AQ26" i="1" s="1"/>
  <c r="AU20" i="1"/>
  <c r="AW20" i="1"/>
  <c r="M74" i="1"/>
  <c r="R73" i="1"/>
  <c r="R71" i="1" s="1"/>
  <c r="R23" i="1" s="1"/>
  <c r="R20" i="1" s="1"/>
  <c r="AQ20" i="1" l="1"/>
  <c r="AO20" i="1"/>
  <c r="H74" i="1"/>
  <c r="H73" i="1" s="1"/>
  <c r="H71" i="1" s="1"/>
  <c r="H23" i="1" s="1"/>
  <c r="H20" i="1" s="1"/>
  <c r="M73" i="1"/>
  <c r="M71" i="1" s="1"/>
  <c r="M23" i="1" s="1"/>
  <c r="M20" i="1" s="1"/>
  <c r="AG83" i="1"/>
  <c r="AG82" i="1" s="1"/>
  <c r="AG26" i="1" s="1"/>
  <c r="AL82" i="1"/>
  <c r="AL26" i="1" s="1"/>
  <c r="AE83" i="1"/>
  <c r="AE82" i="1" s="1"/>
  <c r="AE26" i="1" s="1"/>
  <c r="AJ82" i="1"/>
  <c r="AJ26" i="1" s="1"/>
  <c r="AM80" i="1"/>
  <c r="AR77" i="1"/>
  <c r="AR24" i="1" s="1"/>
  <c r="AR20" i="1" s="1"/>
  <c r="AG78" i="1"/>
  <c r="AG77" i="1" s="1"/>
  <c r="AG24" i="1" s="1"/>
  <c r="AG20" i="1" s="1"/>
  <c r="AL77" i="1"/>
  <c r="AL24" i="1" s="1"/>
  <c r="AL20" i="1" s="1"/>
  <c r="AE78" i="1"/>
  <c r="AE77" i="1" s="1"/>
  <c r="AE24" i="1" s="1"/>
  <c r="AE20" i="1" s="1"/>
  <c r="AJ77" i="1"/>
  <c r="AJ24" i="1" s="1"/>
  <c r="AJ20" i="1" s="1"/>
  <c r="AH74" i="1"/>
  <c r="AM73" i="1"/>
  <c r="AM71" i="1" s="1"/>
  <c r="AM23" i="1" s="1"/>
  <c r="AF74" i="1"/>
  <c r="AK73" i="1"/>
  <c r="AK71" i="1" s="1"/>
  <c r="AK23" i="1" s="1"/>
  <c r="AK20" i="1" s="1"/>
  <c r="F74" i="1"/>
  <c r="F73" i="1" s="1"/>
  <c r="F71" i="1" s="1"/>
  <c r="F23" i="1" s="1"/>
  <c r="F20" i="1" s="1"/>
  <c r="K73" i="1"/>
  <c r="K71" i="1" s="1"/>
  <c r="K23" i="1" s="1"/>
  <c r="K20" i="1" s="1"/>
  <c r="AF73" i="1" l="1"/>
  <c r="AF71" i="1" s="1"/>
  <c r="AF23" i="1" s="1"/>
  <c r="AF20" i="1" s="1"/>
  <c r="AA74" i="1"/>
  <c r="AH73" i="1"/>
  <c r="AH71" i="1" s="1"/>
  <c r="AH23" i="1" s="1"/>
  <c r="AC74" i="1"/>
  <c r="AH80" i="1"/>
  <c r="AH77" i="1" s="1"/>
  <c r="AH24" i="1" s="1"/>
  <c r="AM77" i="1"/>
  <c r="AM24" i="1" s="1"/>
  <c r="AM20" i="1" s="1"/>
  <c r="X74" i="1" l="1"/>
  <c r="AC73" i="1"/>
  <c r="AC71" i="1" s="1"/>
  <c r="AC23" i="1" s="1"/>
  <c r="AC20" i="1" s="1"/>
  <c r="V74" i="1"/>
  <c r="AA73" i="1"/>
  <c r="AA71" i="1" s="1"/>
  <c r="AA23" i="1" s="1"/>
  <c r="AA20" i="1" s="1"/>
  <c r="AH20" i="1"/>
  <c r="V73" i="1" l="1"/>
  <c r="V71" i="1" s="1"/>
  <c r="V23" i="1" s="1"/>
  <c r="V20" i="1" s="1"/>
  <c r="Q74" i="1"/>
  <c r="X73" i="1"/>
  <c r="X71" i="1" s="1"/>
  <c r="X23" i="1" s="1"/>
  <c r="X20" i="1" s="1"/>
  <c r="S74" i="1"/>
  <c r="N74" i="1" l="1"/>
  <c r="S73" i="1"/>
  <c r="S71" i="1" s="1"/>
  <c r="S23" i="1" s="1"/>
  <c r="S20" i="1" s="1"/>
  <c r="L74" i="1"/>
  <c r="Q73" i="1"/>
  <c r="Q71" i="1" s="1"/>
  <c r="Q23" i="1" s="1"/>
  <c r="Q20" i="1" s="1"/>
  <c r="L73" i="1" l="1"/>
  <c r="L71" i="1" s="1"/>
  <c r="L23" i="1" s="1"/>
  <c r="L20" i="1" s="1"/>
  <c r="G74" i="1"/>
  <c r="G73" i="1" s="1"/>
  <c r="G71" i="1" s="1"/>
  <c r="G23" i="1" s="1"/>
  <c r="G20" i="1" s="1"/>
  <c r="N73" i="1"/>
  <c r="N71" i="1" s="1"/>
  <c r="N23" i="1" s="1"/>
  <c r="N20" i="1" s="1"/>
  <c r="I74" i="1"/>
  <c r="I73" i="1" s="1"/>
  <c r="I71" i="1" s="1"/>
  <c r="I23" i="1" s="1"/>
  <c r="I20" i="1" s="1"/>
</calcChain>
</file>

<file path=xl/sharedStrings.xml><?xml version="1.0" encoding="utf-8"?>
<sst xmlns="http://schemas.openxmlformats.org/spreadsheetml/2006/main" count="297" uniqueCount="101">
  <si>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</si>
  <si>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</si>
  <si>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</si>
  <si>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</si>
  <si>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II квартал 2018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</si>
  <si>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</si>
  <si>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</si>
  <si>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</si>
  <si>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6-252 от 27.10.2017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</si>
  <si>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</si>
  <si>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</si>
  <si>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</si>
  <si>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</si>
  <si>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</si>
  <si>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гожд 2018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</si>
  <si>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</si>
  <si>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</si>
  <si>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</si>
  <si>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</si>
  <si>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</si>
  <si>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</si>
  <si>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</si>
  <si>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</si>
  <si>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</si>
  <si>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</si>
  <si>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</si>
  <si>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</si>
  <si>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</si>
  <si>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</si>
  <si>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</si>
  <si>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</si>
  <si>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</si>
  <si>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</si>
  <si>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</si>
  <si>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</si>
  <si>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</si>
  <si>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</si>
  <si>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</si>
  <si>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</si>
  <si>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</si>
  <si>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</si>
  <si>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</si>
  <si>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</si>
  <si>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</si>
  <si>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</si>
  <si>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</si>
  <si>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</si>
  <si>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</si>
  <si>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</si>
  <si>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</si>
  <si>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</si>
  <si>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</si>
  <si>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</si>
  <si>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</si>
  <si>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</si>
  <si>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</si>
  <si>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</si>
  <si>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</si>
  <si>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</si>
  <si>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</si>
  <si>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</si>
  <si>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</si>
  <si>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</si>
  <si>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</si>
  <si>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</si>
  <si>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</si>
  <si>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</si>
  <si>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</si>
  <si>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</si>
  <si>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</si>
  <si>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</si>
  <si>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</si>
  <si>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</si>
  <si>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</si>
  <si>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</si>
  <si>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</si>
  <si>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</si>
  <si>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</si>
  <si>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</si>
  <si>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</si>
  <si>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</si>
  <si>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</si>
  <si>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</si>
  <si>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</si>
  <si>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</si>
  <si>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1.2.4.2</t>
  </si>
  <si>
    <t>Модернизация систем видеонаблюдения</t>
  </si>
  <si>
    <t>Е_0000000872</t>
  </si>
  <si>
    <t>1.3.2</t>
  </si>
  <si>
    <t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t>
  </si>
  <si>
    <t>Е_0004000021</t>
  </si>
  <si>
    <t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t>
  </si>
  <si>
    <t>Е_0004000022</t>
  </si>
  <si>
    <t>1.4</t>
  </si>
  <si>
    <t>Строительство и реконструкция сетей электроснабжения 0,4кВ для обеспечения качества и надежности электроснабжения</t>
  </si>
  <si>
    <t>Е_0004500033</t>
  </si>
  <si>
    <t>1.6</t>
  </si>
  <si>
    <t>Приобретение Плазмореза</t>
  </si>
  <si>
    <t>Е_0000007068</t>
  </si>
  <si>
    <t>Приобретение пассажирского лифта</t>
  </si>
  <si>
    <t>Е_0000007074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</si>
</sst>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dd\-mmm\-yy"/>
    <numFmt numFmtId="166" formatCode="_-* #,##0\ &quot;руб&quot;_-;\-* #,##0\ &quot;руб&quot;_-;_-* &quot;-&quot;\ &quot;руб&quot;_-;_-@_-"/>
    <numFmt numFmtId="167" formatCode="mmmm\ d\,\ yyyy"/>
    <numFmt numFmtId="168" formatCode="&quot;?.&quot;#,##0_);[Red]\(&quot;?.&quot;#,##0\)"/>
    <numFmt numFmtId="169" formatCode="&quot;?.&quot;#,##0.00_);[Red]\(&quot;?.&quot;#,##0.00\)"/>
    <numFmt numFmtId="170" formatCode="_-* #,##0\ _F_-;\-* #,##0\ _F_-;_-* &quot;-&quot;\ _F_-;_-@_-"/>
    <numFmt numFmtId="171" formatCode="_-* #,##0.00\ _F_-;\-* #,##0.00\ _F_-;_-* &quot;-&quot;??\ _F_-;_-@_-"/>
    <numFmt numFmtId="172" formatCode="&quot;$&quot;#,##0_);[Red]\(&quot;$&quot;#,##0\)"/>
    <numFmt numFmtId="173" formatCode="_-* #,##0.00\ &quot;F&quot;_-;\-* #,##0.00\ &quot;F&quot;_-;_-* &quot;-&quot;??\ &quot;F&quot;_-;_-@_-"/>
    <numFmt numFmtId="174" formatCode="_-* #,##0_-;\-* #,##0_-;_-* &quot;-&quot;_-;_-@_-"/>
    <numFmt numFmtId="175" formatCode="_-* #,##0.00_-;\-* #,##0.00_-;_-* &quot;-&quot;??_-;_-@_-"/>
    <numFmt numFmtId="176" formatCode="_-* #,##0.00\ [$€]_-;\-* #,##0.00\ [$€]_-;_-* &quot;-&quot;??\ [$€]_-;_-@_-"/>
    <numFmt numFmtId="177" formatCode="_(* #,##0_);_(* \(#,##0\);_(* &quot;-&quot;_);_(@_)"/>
    <numFmt numFmtId="178" formatCode="_-* #,##0_р_._-;\-* #,##0_р_._-;_-* &quot;-&quot;_р_._-;_-@_-"/>
    <numFmt numFmtId="179" formatCode="#,##0_ ;[Red]\-#,##0\ "/>
    <numFmt numFmtId="180" formatCode="_(* #,##0_);_(* \(#,##0\);_(* &quot;-&quot;??_);_(@_)"/>
    <numFmt numFmtId="181" formatCode="_-* #,##0.00_р_._-;\-* #,##0.00_р_._-;_-* &quot;-&quot;??_р_.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_);[Red]\(#,##0\)"/>
    <numFmt numFmtId="185" formatCode="#,##0.00_);[Red]\(#,##0.00\)"/>
    <numFmt numFmtId="186" formatCode="#,##0.00;[Red]\-#,##0.00;&quot;-&quot;"/>
    <numFmt numFmtId="187" formatCode="#,##0;[Red]\-#,##0;&quot;-&quot;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General_)"/>
    <numFmt numFmtId="191" formatCode="0.0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2">
    <xf numFmtId="0" fontId="0" fillId="0" borderId="0"/>
    <xf numFmtId="0" fontId="2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9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0" fontId="18" fillId="0" borderId="8">
      <protection locked="0"/>
    </xf>
    <xf numFmtId="0" fontId="18" fillId="0" borderId="8">
      <protection locked="0"/>
    </xf>
    <xf numFmtId="0" fontId="19" fillId="0" borderId="8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18" fillId="0" borderId="8">
      <protection locked="0"/>
    </xf>
    <xf numFmtId="165" fontId="18" fillId="0" borderId="8">
      <protection locked="0"/>
    </xf>
    <xf numFmtId="165" fontId="19" fillId="0" borderId="8">
      <protection locked="0"/>
    </xf>
    <xf numFmtId="0" fontId="22" fillId="0" borderId="0"/>
    <xf numFmtId="166" fontId="2" fillId="0" borderId="0">
      <alignment horizontal="center"/>
    </xf>
    <xf numFmtId="167" fontId="23" fillId="2" borderId="9">
      <alignment horizontal="center" vertical="center"/>
      <protection locked="0"/>
    </xf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Fill="0" applyBorder="0" applyAlignment="0"/>
    <xf numFmtId="0" fontId="26" fillId="0" borderId="0" applyFill="0" applyBorder="0" applyAlignment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2" fillId="0" borderId="0" applyFont="0" applyFill="0" applyBorder="0" applyAlignment="0" applyProtection="0"/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27" fillId="0" borderId="0">
      <protection locked="0"/>
    </xf>
    <xf numFmtId="165" fontId="27" fillId="0" borderId="0">
      <protection locked="0"/>
    </xf>
    <xf numFmtId="165" fontId="28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27" fillId="0" borderId="0">
      <protection locked="0"/>
    </xf>
    <xf numFmtId="165" fontId="27" fillId="0" borderId="0">
      <protection locked="0"/>
    </xf>
    <xf numFmtId="165" fontId="28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10" applyNumberFormat="0" applyAlignment="0" applyProtection="0">
      <alignment horizontal="left" vertical="center"/>
    </xf>
    <xf numFmtId="0" fontId="30" fillId="0" borderId="4">
      <alignment horizontal="left"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4" fillId="0" borderId="0"/>
    <xf numFmtId="177" fontId="33" fillId="3" borderId="11">
      <alignment horizontal="center" vertical="center" wrapText="1"/>
      <protection locked="0"/>
    </xf>
    <xf numFmtId="178" fontId="33" fillId="3" borderId="11">
      <alignment horizontal="center" vertical="center" wrapText="1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>
      <alignment vertical="center"/>
    </xf>
    <xf numFmtId="0" fontId="35" fillId="0" borderId="0">
      <alignment vertical="center"/>
    </xf>
    <xf numFmtId="0" fontId="36" fillId="4" borderId="11">
      <alignment horizontal="left" vertical="center" wrapText="1"/>
    </xf>
    <xf numFmtId="179" fontId="33" fillId="0" borderId="1">
      <alignment horizontal="right" vertical="center" wrapText="1"/>
    </xf>
    <xf numFmtId="0" fontId="37" fillId="5" borderId="0"/>
    <xf numFmtId="180" fontId="17" fillId="6" borderId="1">
      <alignment vertical="center"/>
    </xf>
    <xf numFmtId="181" fontId="2" fillId="0" borderId="0" applyFont="0" applyFill="0" applyBorder="0" applyAlignment="0" applyProtection="0"/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17" fillId="0" borderId="0"/>
    <xf numFmtId="0" fontId="38" fillId="0" borderId="0"/>
    <xf numFmtId="0" fontId="15" fillId="0" borderId="0"/>
    <xf numFmtId="184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9" fillId="0" borderId="0"/>
    <xf numFmtId="0" fontId="39" fillId="0" borderId="0"/>
    <xf numFmtId="0" fontId="40" fillId="0" borderId="0" applyNumberFormat="0">
      <alignment horizontal="left"/>
    </xf>
    <xf numFmtId="0" fontId="17" fillId="5" borderId="12" applyNumberFormat="0" applyFont="0" applyFill="0" applyBorder="0" applyAlignment="0" applyProtection="0"/>
    <xf numFmtId="0" fontId="17" fillId="5" borderId="12" applyNumberFormat="0" applyFont="0" applyFill="0" applyBorder="0" applyAlignment="0" applyProtection="0"/>
    <xf numFmtId="0" fontId="17" fillId="5" borderId="12" applyNumberFormat="0" applyFont="0" applyFill="0" applyBorder="0" applyAlignment="0" applyProtection="0"/>
    <xf numFmtId="0" fontId="39" fillId="0" borderId="0"/>
    <xf numFmtId="0" fontId="39" fillId="0" borderId="0"/>
    <xf numFmtId="180" fontId="41" fillId="6" borderId="1">
      <alignment horizontal="center" vertical="center" wrapText="1"/>
      <protection locked="0"/>
    </xf>
    <xf numFmtId="0" fontId="17" fillId="0" borderId="0">
      <alignment vertical="center"/>
    </xf>
    <xf numFmtId="0" fontId="17" fillId="0" borderId="0">
      <alignment vertical="center"/>
    </xf>
    <xf numFmtId="0" fontId="17" fillId="7" borderId="0"/>
    <xf numFmtId="0" fontId="17" fillId="5" borderId="0">
      <alignment horizontal="center" vertical="center"/>
    </xf>
    <xf numFmtId="0" fontId="17" fillId="5" borderId="0">
      <alignment horizontal="center" vertical="center"/>
    </xf>
    <xf numFmtId="0" fontId="17" fillId="5" borderId="0">
      <alignment horizontal="center" vertical="center"/>
    </xf>
    <xf numFmtId="177" fontId="42" fillId="3" borderId="11" applyFont="0" applyAlignment="0" applyProtection="0"/>
    <xf numFmtId="178" fontId="42" fillId="3" borderId="11" applyFont="0" applyAlignment="0" applyProtection="0"/>
    <xf numFmtId="177" fontId="42" fillId="3" borderId="11" applyFont="0" applyAlignment="0" applyProtection="0"/>
    <xf numFmtId="0" fontId="43" fillId="4" borderId="11">
      <alignment horizontal="left" vertical="center" wrapText="1"/>
    </xf>
    <xf numFmtId="186" fontId="44" fillId="0" borderId="11">
      <alignment horizontal="center" vertical="center" wrapText="1"/>
    </xf>
    <xf numFmtId="187" fontId="44" fillId="3" borderId="11">
      <alignment horizontal="center" vertical="center" wrapText="1"/>
      <protection locked="0"/>
    </xf>
    <xf numFmtId="0" fontId="17" fillId="5" borderId="0"/>
    <xf numFmtId="0" fontId="17" fillId="5" borderId="0"/>
    <xf numFmtId="0" fontId="17" fillId="5" borderId="0"/>
    <xf numFmtId="180" fontId="45" fillId="8" borderId="13">
      <alignment horizontal="center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18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0" fontId="17" fillId="9" borderId="1" applyNumberFormat="0" applyFill="0" applyBorder="0" applyProtection="0">
      <alignment vertical="center"/>
      <protection locked="0"/>
    </xf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190" fontId="48" fillId="0" borderId="14">
      <protection locked="0"/>
    </xf>
    <xf numFmtId="0" fontId="49" fillId="16" borderId="15" applyNumberFormat="0" applyAlignment="0" applyProtection="0"/>
    <xf numFmtId="0" fontId="50" fillId="17" borderId="16" applyNumberFormat="0" applyAlignment="0" applyProtection="0"/>
    <xf numFmtId="0" fontId="51" fillId="17" borderId="15" applyNumberFormat="0" applyAlignment="0" applyProtection="0"/>
    <xf numFmtId="0" fontId="52" fillId="0" borderId="0" applyBorder="0">
      <alignment horizontal="center" vertical="center" wrapText="1"/>
    </xf>
    <xf numFmtId="0" fontId="53" fillId="0" borderId="17" applyNumberFormat="0" applyFill="0" applyAlignment="0" applyProtection="0"/>
    <xf numFmtId="0" fontId="54" fillId="0" borderId="18" applyNumberFormat="0" applyFill="0" applyAlignment="0" applyProtection="0"/>
    <xf numFmtId="0" fontId="55" fillId="0" borderId="19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20" applyBorder="0">
      <alignment horizontal="center" vertical="center" wrapText="1"/>
    </xf>
    <xf numFmtId="190" fontId="57" fillId="18" borderId="14"/>
    <xf numFmtId="4" fontId="58" fillId="19" borderId="1" applyBorder="0">
      <alignment horizontal="right"/>
    </xf>
    <xf numFmtId="0" fontId="59" fillId="0" borderId="21" applyNumberFormat="0" applyFill="0" applyAlignment="0" applyProtection="0"/>
    <xf numFmtId="0" fontId="60" fillId="20" borderId="22" applyNumberFormat="0" applyAlignment="0" applyProtection="0"/>
    <xf numFmtId="0" fontId="23" fillId="0" borderId="0">
      <alignment horizontal="center" vertical="top" wrapText="1"/>
    </xf>
    <xf numFmtId="0" fontId="61" fillId="0" borderId="0">
      <alignment horizontal="centerContinuous" vertical="center" wrapText="1"/>
    </xf>
    <xf numFmtId="0" fontId="62" fillId="21" borderId="0" applyFill="0">
      <alignment wrapText="1"/>
    </xf>
    <xf numFmtId="0" fontId="62" fillId="21" borderId="0" applyFill="0">
      <alignment wrapText="1"/>
    </xf>
    <xf numFmtId="0" fontId="63" fillId="0" borderId="0" applyNumberFormat="0" applyFill="0" applyBorder="0" applyAlignment="0" applyProtection="0"/>
    <xf numFmtId="0" fontId="64" fillId="22" borderId="0" applyNumberFormat="0" applyBorder="0" applyAlignment="0" applyProtection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5" fillId="0" borderId="0"/>
    <xf numFmtId="0" fontId="17" fillId="0" borderId="0"/>
    <xf numFmtId="0" fontId="1" fillId="0" borderId="0"/>
    <xf numFmtId="0" fontId="1" fillId="0" borderId="0"/>
    <xf numFmtId="0" fontId="66" fillId="23" borderId="0" applyNumberFormat="0" applyBorder="0" applyAlignment="0" applyProtection="0"/>
    <xf numFmtId="191" fontId="67" fillId="19" borderId="23" applyNumberFormat="0" applyBorder="0" applyAlignment="0">
      <alignment vertical="center"/>
      <protection locked="0"/>
    </xf>
    <xf numFmtId="0" fontId="68" fillId="0" borderId="0" applyNumberFormat="0" applyFill="0" applyBorder="0" applyAlignment="0" applyProtection="0"/>
    <xf numFmtId="0" fontId="69" fillId="24" borderId="2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70" fillId="0" borderId="25" applyNumberFormat="0" applyFill="0" applyAlignment="0" applyProtection="0"/>
    <xf numFmtId="0" fontId="15" fillId="0" borderId="0"/>
    <xf numFmtId="0" fontId="71" fillId="0" borderId="0" applyNumberFormat="0" applyFill="0" applyBorder="0" applyAlignment="0" applyProtection="0"/>
    <xf numFmtId="49" fontId="62" fillId="0" borderId="0">
      <alignment horizontal="center"/>
    </xf>
    <xf numFmtId="49" fontId="62" fillId="0" borderId="0">
      <alignment horizontal="center"/>
    </xf>
    <xf numFmtId="192" fontId="72" fillId="0" borderId="0" applyFont="0" applyFill="0" applyBorder="0" applyAlignment="0" applyProtection="0"/>
    <xf numFmtId="3" fontId="73" fillId="0" borderId="5" applyFont="0" applyBorder="0">
      <alignment horizontal="right"/>
      <protection locked="0"/>
    </xf>
    <xf numFmtId="193" fontId="72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4" fontId="58" fillId="21" borderId="0" applyFont="0" applyBorder="0">
      <alignment horizontal="right"/>
    </xf>
    <xf numFmtId="4" fontId="58" fillId="21" borderId="26" applyBorder="0">
      <alignment horizontal="right"/>
    </xf>
    <xf numFmtId="4" fontId="58" fillId="21" borderId="1" applyFont="0" applyBorder="0">
      <alignment horizontal="right"/>
    </xf>
    <xf numFmtId="194" fontId="74" fillId="25" borderId="27">
      <alignment vertical="center"/>
    </xf>
    <xf numFmtId="0" fontId="75" fillId="26" borderId="0" applyNumberFormat="0" applyBorder="0" applyAlignment="0" applyProtection="0"/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6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textRotation="90" wrapText="1"/>
    </xf>
    <xf numFmtId="0" fontId="4" fillId="0" borderId="0" xfId="1" applyFont="1" applyFill="1" applyBorder="1" applyAlignment="1">
      <alignment horizontal="center" vertical="center" textRotation="90" wrapText="1"/>
    </xf>
    <xf numFmtId="0" fontId="13" fillId="0" borderId="1" xfId="6" applyFont="1" applyFill="1" applyBorder="1" applyAlignment="1">
      <alignment horizontal="center" vertical="center" wrapText="1"/>
    </xf>
    <xf numFmtId="49" fontId="13" fillId="0" borderId="1" xfId="6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14" fillId="0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horizontal="center" vertical="center" wrapText="1"/>
    </xf>
  </cellXfs>
  <cellStyles count="332">
    <cellStyle name="_! С корректировкой под Энергокомфорт с мощностью 14.11.07 (1)" xfId="7"/>
    <cellStyle name="_~6099726" xfId="8"/>
    <cellStyle name="_2._Смета_2009г._Прочие_Чистая_" xfId="9"/>
    <cellStyle name="_2._Смета_2011г._ООО_Горсети_РЭК" xfId="10"/>
    <cellStyle name="_FFF" xfId="11"/>
    <cellStyle name="_FFF_New Form10_2" xfId="12"/>
    <cellStyle name="_FFF_Nsi" xfId="13"/>
    <cellStyle name="_FFF_Nsi_1" xfId="14"/>
    <cellStyle name="_FFF_Nsi_139" xfId="15"/>
    <cellStyle name="_FFF_Nsi_140" xfId="16"/>
    <cellStyle name="_FFF_Nsi_140(Зах)" xfId="17"/>
    <cellStyle name="_FFF_Nsi_140_mod" xfId="18"/>
    <cellStyle name="_FFF_Summary" xfId="19"/>
    <cellStyle name="_FFF_Tax_form_1кв_3" xfId="20"/>
    <cellStyle name="_FFF_БКЭ" xfId="21"/>
    <cellStyle name="_Final_Book_010301" xfId="22"/>
    <cellStyle name="_Final_Book_010301_New Form10_2" xfId="23"/>
    <cellStyle name="_Final_Book_010301_Nsi" xfId="24"/>
    <cellStyle name="_Final_Book_010301_Nsi_1" xfId="25"/>
    <cellStyle name="_Final_Book_010301_Nsi_139" xfId="26"/>
    <cellStyle name="_Final_Book_010301_Nsi_140" xfId="27"/>
    <cellStyle name="_Final_Book_010301_Nsi_140(Зах)" xfId="28"/>
    <cellStyle name="_Final_Book_010301_Nsi_140_mod" xfId="29"/>
    <cellStyle name="_Final_Book_010301_Summary" xfId="30"/>
    <cellStyle name="_Final_Book_010301_Tax_form_1кв_3" xfId="31"/>
    <cellStyle name="_Final_Book_010301_БКЭ" xfId="32"/>
    <cellStyle name="_model" xfId="33"/>
    <cellStyle name="_New_Sofi" xfId="34"/>
    <cellStyle name="_New_Sofi_FFF" xfId="35"/>
    <cellStyle name="_New_Sofi_New Form10_2" xfId="36"/>
    <cellStyle name="_New_Sofi_Nsi" xfId="37"/>
    <cellStyle name="_New_Sofi_Nsi_1" xfId="38"/>
    <cellStyle name="_New_Sofi_Nsi_139" xfId="39"/>
    <cellStyle name="_New_Sofi_Nsi_140" xfId="40"/>
    <cellStyle name="_New_Sofi_Nsi_140(Зах)" xfId="41"/>
    <cellStyle name="_New_Sofi_Nsi_140_mod" xfId="42"/>
    <cellStyle name="_New_Sofi_Summary" xfId="43"/>
    <cellStyle name="_New_Sofi_Tax_form_1кв_3" xfId="44"/>
    <cellStyle name="_New_Sofi_БКЭ" xfId="45"/>
    <cellStyle name="_Nsi" xfId="46"/>
    <cellStyle name="_АГ" xfId="47"/>
    <cellStyle name="_АГ 2" xfId="48"/>
    <cellStyle name="_АГ 3" xfId="49"/>
    <cellStyle name="_Амортизация" xfId="50"/>
    <cellStyle name="_Амортизация 31.08_1" xfId="51"/>
    <cellStyle name="_БДР04м05" xfId="52"/>
    <cellStyle name="_Горсети 09 раскладка" xfId="53"/>
    <cellStyle name="_График реализации проектовa_3" xfId="54"/>
    <cellStyle name="_Дозакл 5 мес.2000" xfId="55"/>
    <cellStyle name="_Дополняемый НОМЕНКЛАТУРНЫЙ СПРАВОЧНИК ОАО ТКС" xfId="56"/>
    <cellStyle name="_Ежедекадная справка о векселях в обращении" xfId="57"/>
    <cellStyle name="_Ежедекадная справка о движении заемных средств" xfId="58"/>
    <cellStyle name="_Ежедекадная справка о движении заемных средств (2)" xfId="59"/>
    <cellStyle name="_Книга3" xfId="60"/>
    <cellStyle name="_Книга3_New Form10_2" xfId="61"/>
    <cellStyle name="_Книга3_Nsi" xfId="62"/>
    <cellStyle name="_Книга3_Nsi_1" xfId="63"/>
    <cellStyle name="_Книга3_Nsi_139" xfId="64"/>
    <cellStyle name="_Книга3_Nsi_140" xfId="65"/>
    <cellStyle name="_Книга3_Nsi_140(Зах)" xfId="66"/>
    <cellStyle name="_Книга3_Nsi_140_mod" xfId="67"/>
    <cellStyle name="_Книга3_Summary" xfId="68"/>
    <cellStyle name="_Книга3_Tax_form_1кв_3" xfId="69"/>
    <cellStyle name="_Книга3_БКЭ" xfId="70"/>
    <cellStyle name="_Книга7" xfId="71"/>
    <cellStyle name="_Книга7_New Form10_2" xfId="72"/>
    <cellStyle name="_Книга7_Nsi" xfId="73"/>
    <cellStyle name="_Книга7_Nsi_1" xfId="74"/>
    <cellStyle name="_Книга7_Nsi_139" xfId="75"/>
    <cellStyle name="_Книга7_Nsi_140" xfId="76"/>
    <cellStyle name="_Книга7_Nsi_140(Зах)" xfId="77"/>
    <cellStyle name="_Книга7_Nsi_140_mod" xfId="78"/>
    <cellStyle name="_Книга7_Summary" xfId="79"/>
    <cellStyle name="_Книга7_Tax_form_1кв_3" xfId="80"/>
    <cellStyle name="_Книга7_БКЭ" xfId="81"/>
    <cellStyle name="_Копия Амортизация" xfId="82"/>
    <cellStyle name="_Копия Копия План 2011 г. по видам" xfId="83"/>
    <cellStyle name="_Куликова ОПП" xfId="84"/>
    <cellStyle name="_Материалы от ТТС (Саша делай сдесь)" xfId="85"/>
    <cellStyle name="_На согласование" xfId="86"/>
    <cellStyle name="_НОМЕНКЛАТУРНЫЙ СПРАВОЧНИК ОАО ТКС (утвержденный) (2)" xfId="87"/>
    <cellStyle name="_отдано в РЭК сводный план ИП 2007 300606" xfId="88"/>
    <cellStyle name="_ОХР" xfId="89"/>
    <cellStyle name="_план ПП" xfId="90"/>
    <cellStyle name="_ПП план-факт" xfId="91"/>
    <cellStyle name="_Прик РКС-265-п от 21.11.2005г. прил 1 к Регламенту" xfId="92"/>
    <cellStyle name="_ПРИЛ. 2003_ЧТЭ" xfId="93"/>
    <cellStyle name="_Приложение № 1 к регламенту по формированию Инвестиционной программы" xfId="94"/>
    <cellStyle name="_Приложение откр." xfId="95"/>
    <cellStyle name="_проект_инвест_программы_2" xfId="96"/>
    <cellStyle name="_ПФ14" xfId="97"/>
    <cellStyle name="_разбивка АТС" xfId="98"/>
    <cellStyle name="_Расшифровки_1кв_2002" xfId="99"/>
    <cellStyle name="_Смета 2009 2010" xfId="100"/>
    <cellStyle name="_Справка-распределение ОХР,25,23 за 1 полугодие 2009" xfId="101"/>
    <cellStyle name="_Томские КС ПЭ-9 1_20061225" xfId="102"/>
    <cellStyle name="_Факт 2009 год" xfId="103"/>
    <cellStyle name="_Формы" xfId="104"/>
    <cellStyle name="”€ќђќ‘ћ‚›‰" xfId="105"/>
    <cellStyle name="”€ќђќ‘ћ‚›‰ 2" xfId="106"/>
    <cellStyle name="”€ќђќ‘ћ‚›‰ 3" xfId="107"/>
    <cellStyle name="”€ќђќ‘ћ‚›‰ 4" xfId="108"/>
    <cellStyle name="”€љ‘€ђћ‚ђќќ›‰" xfId="109"/>
    <cellStyle name="”€љ‘€ђћ‚ђќќ›‰ 2" xfId="110"/>
    <cellStyle name="”€љ‘€ђћ‚ђќќ›‰ 3" xfId="111"/>
    <cellStyle name="”€љ‘€ђћ‚ђќќ›‰ 4" xfId="112"/>
    <cellStyle name="”ќђќ‘ћ‚›‰" xfId="113"/>
    <cellStyle name="”ќђќ‘ћ‚›‰ 2" xfId="114"/>
    <cellStyle name="”ќђќ‘ћ‚›‰ 3" xfId="115"/>
    <cellStyle name="”љ‘ђћ‚ђќќ›‰" xfId="116"/>
    <cellStyle name="”љ‘ђћ‚ђќќ›‰ 2" xfId="117"/>
    <cellStyle name="”љ‘ђћ‚ђќќ›‰ 3" xfId="118"/>
    <cellStyle name="„…ќ…†ќ›‰" xfId="119"/>
    <cellStyle name="„…ќ…†ќ›‰ 2" xfId="120"/>
    <cellStyle name="„…ќ…†ќ›‰ 3" xfId="121"/>
    <cellStyle name="„ђ’ђ" xfId="122"/>
    <cellStyle name="„ђ’ђ 2" xfId="123"/>
    <cellStyle name="„ђ’ђ 3" xfId="124"/>
    <cellStyle name="€’ћѓћ‚›‰" xfId="125"/>
    <cellStyle name="€’ћѓћ‚›‰ 2" xfId="126"/>
    <cellStyle name="€’ћѓћ‚›‰ 3" xfId="127"/>
    <cellStyle name="‡ђѓћ‹ћ‚ћљ1" xfId="128"/>
    <cellStyle name="‡ђѓћ‹ћ‚ћљ1 2" xfId="129"/>
    <cellStyle name="‡ђѓћ‹ћ‚ћљ1 3" xfId="130"/>
    <cellStyle name="‡ђѓћ‹ћ‚ћљ2" xfId="131"/>
    <cellStyle name="‡ђѓћ‹ћ‚ћљ2 2" xfId="132"/>
    <cellStyle name="‡ђѓћ‹ћ‚ћљ2 3" xfId="133"/>
    <cellStyle name="’ћѓћ‚›‰" xfId="134"/>
    <cellStyle name="’ћѓћ‚›‰ 2" xfId="135"/>
    <cellStyle name="’ћѓћ‚›‰ 3" xfId="136"/>
    <cellStyle name="0,0_x000d__x000a_NA_x000d__x000a_" xfId="137"/>
    <cellStyle name="0,00;0;" xfId="138"/>
    <cellStyle name="3d" xfId="139"/>
    <cellStyle name="Aaia?iue [0]_?anoiau" xfId="140"/>
    <cellStyle name="Aaia?iue_?anoiau" xfId="141"/>
    <cellStyle name="Aeia?nnueea" xfId="142"/>
    <cellStyle name="Calc Currency (0)" xfId="143"/>
    <cellStyle name="Calc Currency (0) 2" xfId="144"/>
    <cellStyle name="Comma [0]_(1)" xfId="145"/>
    <cellStyle name="Comma_(1)" xfId="146"/>
    <cellStyle name="Currency [0]" xfId="147"/>
    <cellStyle name="Currency [0] 2" xfId="148"/>
    <cellStyle name="Currency_(1)" xfId="149"/>
    <cellStyle name="Đ_x0010_" xfId="150"/>
    <cellStyle name="Đ_x0010_ 2" xfId="151"/>
    <cellStyle name="Đ_x0010_ 3" xfId="152"/>
    <cellStyle name="Đ_x0010_?䥘Ȏ_x0013_⤀጖ē??䆈Ȏ_x0013_⬀ጘē_x0010_?䦄Ȏ" xfId="153"/>
    <cellStyle name="Đ_x0010_?䥘Ȏ_x0013_⤀጖ē??䆈Ȏ_x0013_⬀ጘē_x0010_?䦄Ȏ 1" xfId="154"/>
    <cellStyle name="Đ_x0010_?䥘Ȏ_x0013_⤀጖ē??䆈Ȏ_x0013_⬀ጘē_x0010_?䦄Ȏ 1 2" xfId="155"/>
    <cellStyle name="Đ_x0010_?䥘Ȏ_x0013_⤀጖ē??䆈Ȏ_x0013_⬀ጘē_x0010_?䦄Ȏ 1 3" xfId="156"/>
    <cellStyle name="Đ_x0010_?䥘Ȏ_x0013_⤀጖ē??䆈Ȏ_x0013_⬀ጘē_x0010_?䦄Ȏ 2" xfId="157"/>
    <cellStyle name="Đ_x0010_?䥘Ȏ_x0013_⤀጖ē??䆈Ȏ_x0013_⬀ጘē_x0010_?䦄Ȏ 3" xfId="158"/>
    <cellStyle name="Dezimal [0]_Compiling Utility Macros" xfId="159"/>
    <cellStyle name="Dezimal_Compiling Utility Macros" xfId="160"/>
    <cellStyle name="Euro" xfId="161"/>
    <cellStyle name="F2" xfId="162"/>
    <cellStyle name="F2 2" xfId="163"/>
    <cellStyle name="F2 3" xfId="164"/>
    <cellStyle name="F3" xfId="165"/>
    <cellStyle name="F3 2" xfId="166"/>
    <cellStyle name="F3 3" xfId="167"/>
    <cellStyle name="F4" xfId="168"/>
    <cellStyle name="F4 2" xfId="169"/>
    <cellStyle name="F4 3" xfId="170"/>
    <cellStyle name="F5" xfId="171"/>
    <cellStyle name="F5 2" xfId="172"/>
    <cellStyle name="F5 3" xfId="173"/>
    <cellStyle name="F6" xfId="174"/>
    <cellStyle name="F6 2" xfId="175"/>
    <cellStyle name="F6 3" xfId="176"/>
    <cellStyle name="F7" xfId="177"/>
    <cellStyle name="F7 2" xfId="178"/>
    <cellStyle name="F7 3" xfId="179"/>
    <cellStyle name="F8" xfId="180"/>
    <cellStyle name="F8 2" xfId="181"/>
    <cellStyle name="F8 3" xfId="182"/>
    <cellStyle name="Followed Hyperlink" xfId="183"/>
    <cellStyle name="Followed Hyperlink 2" xfId="184"/>
    <cellStyle name="Header1" xfId="185"/>
    <cellStyle name="Header2" xfId="186"/>
    <cellStyle name="Heading 1" xfId="187"/>
    <cellStyle name="Heading 1 2" xfId="188"/>
    <cellStyle name="Hyperlink" xfId="189"/>
    <cellStyle name="Hyperlink 2" xfId="190"/>
    <cellStyle name="Iau?iue_?anoiau" xfId="191"/>
    <cellStyle name="Input" xfId="192"/>
    <cellStyle name="Input 2" xfId="193"/>
    <cellStyle name="Ioe?uaaaoayny aeia?nnueea" xfId="194"/>
    <cellStyle name="ISO" xfId="195"/>
    <cellStyle name="ISO 2" xfId="196"/>
    <cellStyle name="JR Cells No Values" xfId="197"/>
    <cellStyle name="JR_ formula" xfId="198"/>
    <cellStyle name="JRchapeau" xfId="199"/>
    <cellStyle name="Just_Table" xfId="200"/>
    <cellStyle name="Milliers_FA_JUIN_2004" xfId="201"/>
    <cellStyle name="Monйtaire [0]_Conversion Summary" xfId="202"/>
    <cellStyle name="Monйtaire_Conversion Summary" xfId="203"/>
    <cellStyle name="Normal_0,85 без вывода" xfId="204"/>
    <cellStyle name="Normal1" xfId="205"/>
    <cellStyle name="normбlnм_laroux" xfId="206"/>
    <cellStyle name="Oeiainiaue [0]_?anoiau" xfId="207"/>
    <cellStyle name="Oeiainiaue_?anoiau" xfId="208"/>
    <cellStyle name="Ouny?e [0]_?anoiau" xfId="209"/>
    <cellStyle name="Ouny?e_?anoiau" xfId="210"/>
    <cellStyle name="Paaotsikko" xfId="211"/>
    <cellStyle name="Paaotsikko 2" xfId="212"/>
    <cellStyle name="Price_Body" xfId="213"/>
    <cellStyle name="protect" xfId="214"/>
    <cellStyle name="protect 2" xfId="215"/>
    <cellStyle name="protect 3" xfId="216"/>
    <cellStyle name="Pддotsikko" xfId="217"/>
    <cellStyle name="Pддotsikko 2" xfId="218"/>
    <cellStyle name="QTitle" xfId="219"/>
    <cellStyle name="range" xfId="220"/>
    <cellStyle name="range 2" xfId="221"/>
    <cellStyle name="Standard_Anpassen der Amortisation" xfId="222"/>
    <cellStyle name="t2" xfId="223"/>
    <cellStyle name="t2 2" xfId="224"/>
    <cellStyle name="t2 3" xfId="225"/>
    <cellStyle name="Tioma Back" xfId="226"/>
    <cellStyle name="Tioma Back 2" xfId="227"/>
    <cellStyle name="Tioma Back 3" xfId="228"/>
    <cellStyle name="Tioma Cells No Values" xfId="229"/>
    <cellStyle name="Tioma formula" xfId="230"/>
    <cellStyle name="Tioma Input" xfId="231"/>
    <cellStyle name="Tioma style" xfId="232"/>
    <cellStyle name="Tioma style 2" xfId="233"/>
    <cellStyle name="Tioma style 3" xfId="234"/>
    <cellStyle name="Validation" xfId="235"/>
    <cellStyle name="Valiotsikko" xfId="236"/>
    <cellStyle name="Valiotsikko 2" xfId="237"/>
    <cellStyle name="Vдliotsikko" xfId="238"/>
    <cellStyle name="Vдliotsikko 2" xfId="239"/>
    <cellStyle name="Währung [0]_Compiling Utility Macros" xfId="240"/>
    <cellStyle name="Währung_Compiling Utility Macros" xfId="241"/>
    <cellStyle name="YelNumbersCurr" xfId="242"/>
    <cellStyle name="Акцент1 2" xfId="243"/>
    <cellStyle name="Акцент2 2" xfId="244"/>
    <cellStyle name="Акцент3 2" xfId="245"/>
    <cellStyle name="Акцент4 2" xfId="246"/>
    <cellStyle name="Акцент5 2" xfId="247"/>
    <cellStyle name="Акцент6 2" xfId="248"/>
    <cellStyle name="Беззащитный" xfId="249"/>
    <cellStyle name="Ввод  2" xfId="250"/>
    <cellStyle name="Вывод 2" xfId="251"/>
    <cellStyle name="Вычисление 2" xfId="252"/>
    <cellStyle name="Заголовок" xfId="253"/>
    <cellStyle name="Заголовок 1 2" xfId="254"/>
    <cellStyle name="Заголовок 2 2" xfId="255"/>
    <cellStyle name="Заголовок 3 2" xfId="256"/>
    <cellStyle name="Заголовок 4 2" xfId="257"/>
    <cellStyle name="ЗаголовокСтолбца" xfId="258"/>
    <cellStyle name="Защитный" xfId="259"/>
    <cellStyle name="Значение" xfId="260"/>
    <cellStyle name="Итог 2" xfId="261"/>
    <cellStyle name="Контрольная ячейка 2" xfId="262"/>
    <cellStyle name="Мой заголовок" xfId="263"/>
    <cellStyle name="Мой заголовок листа" xfId="264"/>
    <cellStyle name="Мои наименования показателей" xfId="265"/>
    <cellStyle name="Мои наименования показателей 2" xfId="266"/>
    <cellStyle name="Название 2" xfId="267"/>
    <cellStyle name="Нейтральный 2" xfId="268"/>
    <cellStyle name="Обычный" xfId="0" builtinId="0"/>
    <cellStyle name="Обычный 10" xfId="269"/>
    <cellStyle name="Обычный 11" xfId="270"/>
    <cellStyle name="Обычный 2" xfId="1"/>
    <cellStyle name="Обычный 2 2" xfId="271"/>
    <cellStyle name="Обычный 2_ИПР ОАО ТРК 2010-2012 гг Минэнерго, в РЭК1" xfId="272"/>
    <cellStyle name="Обычный 3" xfId="2"/>
    <cellStyle name="Обычный 3 2" xfId="273"/>
    <cellStyle name="Обычный 4" xfId="3"/>
    <cellStyle name="Обычный 4 2" xfId="274"/>
    <cellStyle name="Обычный 5" xfId="6"/>
    <cellStyle name="Обычный 5 2" xfId="275"/>
    <cellStyle name="Обычный 5 3" xfId="276"/>
    <cellStyle name="Обычный 6" xfId="277"/>
    <cellStyle name="Обычный 6 2" xfId="278"/>
    <cellStyle name="Обычный 7" xfId="279"/>
    <cellStyle name="Обычный 7 2" xfId="4"/>
    <cellStyle name="Обычный 7 3" xfId="280"/>
    <cellStyle name="Обычный 8" xfId="281"/>
    <cellStyle name="Обычный 9" xfId="282"/>
    <cellStyle name="Обычный_Форматы по компаниям_last" xfId="5"/>
    <cellStyle name="Плохой 2" xfId="283"/>
    <cellStyle name="Поле ввода" xfId="284"/>
    <cellStyle name="Пояснение 2" xfId="285"/>
    <cellStyle name="Примечание 2" xfId="286"/>
    <cellStyle name="Процентный 2" xfId="287"/>
    <cellStyle name="Процентный 2 2" xfId="288"/>
    <cellStyle name="Процентный 3" xfId="289"/>
    <cellStyle name="Процентный 3 2" xfId="290"/>
    <cellStyle name="Процентный 4" xfId="291"/>
    <cellStyle name="Процентный 5" xfId="292"/>
    <cellStyle name="Связанная ячейка 2" xfId="293"/>
    <cellStyle name="Стиль 1" xfId="294"/>
    <cellStyle name="Текст предупреждения 2" xfId="295"/>
    <cellStyle name="Текстовый" xfId="296"/>
    <cellStyle name="Текстовый 2" xfId="297"/>
    <cellStyle name="Тысячи [0]_27.02 скоррект. " xfId="298"/>
    <cellStyle name="Тысячи [а]" xfId="299"/>
    <cellStyle name="Тысячи_27.02 скоррект. " xfId="300"/>
    <cellStyle name="Финансовый 2" xfId="301"/>
    <cellStyle name="Финансовый 2 2" xfId="302"/>
    <cellStyle name="Финансовый 2 2 2" xfId="303"/>
    <cellStyle name="Финансовый 2 3" xfId="304"/>
    <cellStyle name="Финансовый 3" xfId="305"/>
    <cellStyle name="Финансовый 3 2" xfId="306"/>
    <cellStyle name="Финансовый 3 2 2" xfId="307"/>
    <cellStyle name="Финансовый 3 3" xfId="308"/>
    <cellStyle name="Финансовый 4" xfId="309"/>
    <cellStyle name="Финансовый 4 2" xfId="310"/>
    <cellStyle name="Финансовый 5" xfId="311"/>
    <cellStyle name="Финансовый 6" xfId="312"/>
    <cellStyle name="Формула" xfId="313"/>
    <cellStyle name="ФормулаВБ" xfId="314"/>
    <cellStyle name="ФормулаНаКонтроль" xfId="315"/>
    <cellStyle name="Формулы" xfId="316"/>
    <cellStyle name="Хороший 2" xfId="317"/>
    <cellStyle name="Џђћ–…ќ’ќ›‰" xfId="318"/>
    <cellStyle name="Џђћ–…ќ’ќ›‰ 2" xfId="319"/>
    <cellStyle name="Џђћ–…ќ’ќ›‰ 3" xfId="320"/>
    <cellStyle name="ܘ_x0008_" xfId="321"/>
    <cellStyle name="ܘ_x0008_?䈌Ȏ㘛䤀ጛܛ_x0008_?䨐Ȏ㘛䤀ጛܛ_x0008_?䉜Ȏ㘛伀ᤛ" xfId="322"/>
    <cellStyle name="ܘ_x0008_?䈌Ȏ㘛䤀ጛܛ_x0008_?䨐Ȏ㘛䤀ጛܛ_x0008_?䉜Ȏ㘛伀ᤛ 1" xfId="323"/>
    <cellStyle name="ܛ_x0008_" xfId="324"/>
    <cellStyle name="ܛ_x0008_?䉜Ȏ㘛伀ᤛܛ_x0008_?偬Ȏ?ഀ഍č_x0001_?䊴Ȏ?ကတĐ_x0001_Ҡ" xfId="325"/>
    <cellStyle name="ܛ_x0008_?䉜Ȏ㘛伀ᤛܛ_x0008_?偬Ȏ?ഀ഍č_x0001_?䊴Ȏ?ကတĐ_x0001_Ҡ 1" xfId="326"/>
    <cellStyle name="ܛ_x0008_?䉜Ȏ㘛伀ᤛܛ_x0008_?偬Ȏ?ഀ഍č_x0001_?䊴Ȏ?ကတĐ_x0001_Ҡ_БДР С44о БДДС ок03" xfId="327"/>
    <cellStyle name="㐀കܒ_x0008_" xfId="328"/>
    <cellStyle name="㐀കܒ_x0008_?䆴Ȏ㘛伀ᤛܛ_x0008_?䧀Ȏ〘䤀ᤘ" xfId="329"/>
    <cellStyle name="㐀കܒ_x0008_?䆴Ȏ㘛伀ᤛܛ_x0008_?䧀Ȏ〘䤀ᤘ 1" xfId="330"/>
    <cellStyle name="㐀കܒ_x0008_?䆴Ȏ㘛伀ᤛܛ_x0008_?䧀Ȏ〘䤀ᤘ_БДР С44о БДДС ок03" xfId="3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815_1037000158513_12_69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815_1037000158513_10_69_1"/>
      <sheetName val="С0815_1037000158513_11_69_1"/>
      <sheetName val="С0815_1037000158513_12_69_1"/>
      <sheetName val="С0815_1037000158513_13_69_1"/>
      <sheetName val="C0815_1037000158513_14_69_1"/>
      <sheetName val="С0815_1037000158513_15_69_1"/>
      <sheetName val="C0815_1037000158513_16_69_1"/>
      <sheetName val="С0815_1037000158513_17_69_1"/>
      <sheetName val="С0815_1037000158513_18_69_1 "/>
      <sheetName val="С0815_1037000158513_19_69_1"/>
      <sheetName val="В0228_1037000158513_02_0_69_"/>
      <sheetName val="В0228_1037000158513_04_0_69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1">
          <cell r="A21">
            <v>0</v>
          </cell>
          <cell r="B21" t="str">
            <v>ВСЕГО по инвестиционной программе, в том числе:</v>
          </cell>
          <cell r="C21" t="str">
            <v>Г</v>
          </cell>
        </row>
        <row r="22">
          <cell r="A22" t="str">
            <v>0.1</v>
          </cell>
          <cell r="B22" t="str">
            <v>Технологическое присоединение, всего</v>
          </cell>
          <cell r="C22" t="str">
            <v>Г</v>
          </cell>
        </row>
        <row r="23">
          <cell r="A23" t="str">
            <v>0.2</v>
          </cell>
          <cell r="B23" t="str">
            <v>Реконструкция, модернизация, техническое перевооружение, всего</v>
          </cell>
          <cell r="C23" t="str">
            <v>Г</v>
          </cell>
        </row>
        <row r="24">
          <cell r="A24" t="str">
            <v>0.3</v>
          </cell>
          <cell r="B24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4" t="str">
            <v>Г</v>
          </cell>
        </row>
        <row r="25">
          <cell r="A25" t="str">
            <v>0.4</v>
          </cell>
          <cell r="B25" t="str">
            <v>Прочее новое строительство объектов электросетевого хозяйства, всего</v>
          </cell>
          <cell r="C25" t="str">
            <v>Г</v>
          </cell>
        </row>
        <row r="26">
          <cell r="A26" t="str">
            <v>0.5</v>
          </cell>
          <cell r="B26" t="str">
            <v>Покупка земельных участков для целей реализации инвестиционных проектов, всего</v>
          </cell>
          <cell r="C26" t="str">
            <v>Г</v>
          </cell>
        </row>
        <row r="27">
          <cell r="A27" t="str">
            <v>0.6</v>
          </cell>
          <cell r="B27" t="str">
            <v>Прочие инвестиционные проекты, всего</v>
          </cell>
          <cell r="C27" t="str">
            <v>Г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Г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Г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Г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числе:</v>
          </cell>
          <cell r="C48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>Установка системы телемеханики и диспетчеризации</v>
          </cell>
          <cell r="C52" t="str">
            <v>Е_0000060003</v>
          </cell>
        </row>
        <row r="54">
          <cell r="A54" t="str">
            <v>1.2.1.2</v>
          </cell>
          <cell r="B54" t="str">
            <v>Монтаж системы сигнализации в трансформаторной подстанции</v>
          </cell>
          <cell r="C54" t="str">
            <v>Е_0000060005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    </cell>
          <cell r="C60" t="str">
            <v>Е_0030000006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воздушных линий 0,4 кВ</v>
          </cell>
          <cell r="C61" t="str">
            <v>Е_0030000007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устройств передачи данных для АСКУЭ в ТП</v>
          </cell>
          <cell r="C66" t="str">
            <v>Е_0030000008</v>
          </cell>
        </row>
        <row r="67">
          <cell r="A67" t="str">
            <v>1.2.3.5</v>
          </cell>
          <cell r="B67" t="str">
            <v>Монтаж системы учета с АСКУЭ в ТП</v>
          </cell>
          <cell r="C67" t="str">
            <v>Е_0030000009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1.3.2</v>
          </cell>
          <cell r="B79" t="str">
            <v>РП ТИЗ</v>
          </cell>
          <cell r="C79" t="str">
            <v>Е_1000000011</v>
          </cell>
        </row>
        <row r="100">
          <cell r="A100" t="str">
            <v>1.4</v>
          </cell>
          <cell r="B100" t="str">
            <v>Прочее новое строительство объектов электросетевого хозяйства, всего, в том числе:</v>
          </cell>
          <cell r="C100" t="str">
            <v>Г</v>
          </cell>
        </row>
        <row r="104">
          <cell r="A104" t="str">
            <v>1.4</v>
          </cell>
          <cell r="B104" t="str">
    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    </cell>
          <cell r="C104" t="str">
            <v>Е_1004000031</v>
          </cell>
        </row>
        <row r="106">
          <cell r="A106" t="str">
            <v>1.4</v>
          </cell>
          <cell r="B106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  <cell r="C106" t="str">
            <v>Е_1004500032</v>
          </cell>
        </row>
        <row r="110">
          <cell r="A110" t="str">
            <v>1.5</v>
          </cell>
          <cell r="B110" t="str">
            <v>Покупка земельных участков для целей реализации инвестиционных проектов, всего, в том числе:</v>
          </cell>
          <cell r="C110" t="str">
            <v>Г</v>
          </cell>
        </row>
        <row r="111">
          <cell r="A111" t="str">
            <v>1.6</v>
          </cell>
          <cell r="B111" t="str">
            <v>Прочие инвестиционные проекты, всего, в том числе:</v>
          </cell>
          <cell r="C111" t="str">
            <v>Г</v>
          </cell>
        </row>
        <row r="114">
          <cell r="A114" t="str">
            <v>1.6</v>
          </cell>
          <cell r="B114" t="str">
            <v>Приобретение объектов электросетевого хозяйства и земельных участков под их размещение</v>
          </cell>
          <cell r="C114" t="str">
            <v>Е_0000007036</v>
          </cell>
        </row>
        <row r="116">
          <cell r="A116" t="str">
            <v>1.6</v>
          </cell>
          <cell r="B116" t="str">
            <v>Приобретение Автогидроподъемника 18 м</v>
          </cell>
          <cell r="C116" t="str">
            <v>Е_0000007038</v>
          </cell>
        </row>
        <row r="122">
          <cell r="A122" t="str">
            <v>1.6</v>
          </cell>
          <cell r="B122" t="str">
            <v>Приобретение Легкового служебного автомобиля</v>
          </cell>
          <cell r="C122" t="str">
            <v>Е_0000007044</v>
          </cell>
        </row>
        <row r="125">
          <cell r="A125" t="str">
            <v>1.6</v>
          </cell>
          <cell r="B125" t="str">
            <v>Приобретение Грузового бортового с манипулятором</v>
          </cell>
          <cell r="C125" t="str">
            <v>Е_0000007047</v>
          </cell>
        </row>
        <row r="129">
          <cell r="A129" t="str">
            <v>1.6</v>
          </cell>
          <cell r="B129" t="str">
            <v>Приобретение Ножниц гильотинных SB-12/2500</v>
          </cell>
          <cell r="C129" t="str">
            <v>Е_0000007051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CW89"/>
  <sheetViews>
    <sheetView tabSelected="1" view="pageBreakPreview" zoomScale="70" zoomScaleNormal="100" zoomScaleSheetLayoutView="70" workbookViewId="0">
      <selection activeCell="AH27" sqref="AH27"/>
    </sheetView>
  </sheetViews>
  <sheetFormatPr defaultRowHeight="15.75" x14ac:dyDescent="0.25"/>
  <cols>
    <col min="1" max="1" width="11.85546875" style="5" customWidth="1"/>
    <col min="2" max="2" width="37.85546875" style="5" customWidth="1"/>
    <col min="3" max="3" width="15.85546875" style="5" customWidth="1"/>
    <col min="4" max="4" width="32" style="5" customWidth="1"/>
    <col min="5" max="8" width="6.85546875" style="5" customWidth="1"/>
    <col min="9" max="9" width="8.42578125" style="5" customWidth="1"/>
    <col min="10" max="10" width="8.7109375" style="5" customWidth="1"/>
    <col min="11" max="13" width="6.85546875" style="5" customWidth="1"/>
    <col min="14" max="14" width="8.42578125" style="5" customWidth="1"/>
    <col min="15" max="15" width="8.7109375" style="5" customWidth="1"/>
    <col min="16" max="18" width="6.85546875" style="5" customWidth="1"/>
    <col min="19" max="19" width="8.42578125" style="5" customWidth="1"/>
    <col min="20" max="20" width="8.7109375" style="5" customWidth="1"/>
    <col min="21" max="23" width="6.85546875" style="5" customWidth="1"/>
    <col min="24" max="24" width="8.42578125" style="5" customWidth="1"/>
    <col min="25" max="28" width="6.85546875" style="5" customWidth="1"/>
    <col min="29" max="29" width="8.7109375" style="5" customWidth="1"/>
    <col min="30" max="33" width="6.85546875" style="5" customWidth="1"/>
    <col min="34" max="34" width="8.42578125" style="5" customWidth="1"/>
    <col min="35" max="35" width="8.7109375" style="5" customWidth="1"/>
    <col min="36" max="38" width="6.85546875" style="5" customWidth="1"/>
    <col min="39" max="39" width="8.42578125" style="5" customWidth="1"/>
    <col min="40" max="40" width="8.7109375" style="5" customWidth="1"/>
    <col min="41" max="43" width="6.85546875" style="5" customWidth="1"/>
    <col min="44" max="44" width="8.42578125" style="5" customWidth="1"/>
    <col min="45" max="45" width="8.7109375" style="5" customWidth="1"/>
    <col min="46" max="48" width="6.85546875" style="5" customWidth="1"/>
    <col min="49" max="54" width="8.42578125" style="5" customWidth="1"/>
    <col min="55" max="58" width="6.85546875" style="5" customWidth="1"/>
    <col min="59" max="59" width="8.7109375" style="5" customWidth="1"/>
    <col min="60" max="60" width="19.7109375" style="5" customWidth="1"/>
    <col min="61" max="16384" width="9.140625" style="5"/>
  </cols>
  <sheetData>
    <row r="1" spans="1:101" s="1" customFormat="1" x14ac:dyDescent="0.25">
      <c r="Y1" s="2"/>
      <c r="Z1" s="2"/>
      <c r="AA1" s="2"/>
      <c r="AB1" s="2"/>
      <c r="AC1" s="2"/>
      <c r="BC1" s="2" t="s">
        <v>0</v>
      </c>
      <c r="BD1" s="2"/>
      <c r="BE1" s="2"/>
      <c r="BF1" s="2"/>
      <c r="BG1" s="2"/>
    </row>
    <row r="2" spans="1:101" s="1" customFormat="1" x14ac:dyDescent="0.25">
      <c r="Y2" s="2"/>
      <c r="Z2" s="2"/>
      <c r="AA2" s="2"/>
      <c r="AB2" s="2"/>
      <c r="AC2" s="2"/>
      <c r="BC2" s="2" t="s">
        <v>1</v>
      </c>
      <c r="BD2" s="2"/>
      <c r="BE2" s="2"/>
      <c r="BF2" s="2"/>
      <c r="BG2" s="2"/>
    </row>
    <row r="3" spans="1:101" s="1" customFormat="1" x14ac:dyDescent="0.25">
      <c r="Y3" s="3"/>
      <c r="Z3" s="3"/>
      <c r="AA3" s="3"/>
      <c r="AB3" s="3"/>
      <c r="AC3" s="3"/>
      <c r="BC3" s="3" t="s">
        <v>2</v>
      </c>
      <c r="BD3" s="3"/>
      <c r="BE3" s="3"/>
      <c r="BF3" s="3"/>
      <c r="BG3" s="3"/>
    </row>
    <row r="4" spans="1:10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spans="1:101" x14ac:dyDescent="0.25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spans="1:101" ht="18.75" x14ac:dyDescent="0.25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</row>
    <row r="7" spans="1:101" x14ac:dyDescent="0.25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</row>
    <row r="9" spans="1:101" ht="18.75" x14ac:dyDescent="0.25">
      <c r="A9" s="9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</row>
    <row r="11" spans="1:101" ht="18.75" x14ac:dyDescent="0.25">
      <c r="A11" s="9" t="s">
        <v>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</row>
    <row r="12" spans="1:101" x14ac:dyDescent="0.25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</row>
    <row r="13" spans="1:10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</row>
    <row r="14" spans="1:101" x14ac:dyDescent="0.25">
      <c r="A14" s="12"/>
      <c r="B14" s="12"/>
      <c r="C14" s="12"/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</row>
    <row r="15" spans="1:101" ht="15.75" customHeight="1" x14ac:dyDescent="0.25">
      <c r="A15" s="14" t="s">
        <v>10</v>
      </c>
      <c r="B15" s="14" t="s">
        <v>11</v>
      </c>
      <c r="C15" s="14" t="s">
        <v>12</v>
      </c>
      <c r="D15" s="15" t="s">
        <v>13</v>
      </c>
      <c r="E15" s="16" t="s">
        <v>14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8" t="s">
        <v>15</v>
      </c>
      <c r="BD15" s="18"/>
      <c r="BE15" s="18"/>
      <c r="BF15" s="18"/>
      <c r="BG15" s="18"/>
      <c r="BH15" s="19" t="s">
        <v>16</v>
      </c>
    </row>
    <row r="16" spans="1:101" x14ac:dyDescent="0.25">
      <c r="A16" s="14"/>
      <c r="B16" s="14"/>
      <c r="C16" s="14"/>
      <c r="D16" s="20"/>
      <c r="E16" s="21" t="s">
        <v>17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3"/>
      <c r="AD16" s="21" t="s">
        <v>18</v>
      </c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18"/>
      <c r="BD16" s="18"/>
      <c r="BE16" s="18"/>
      <c r="BF16" s="18"/>
      <c r="BG16" s="18"/>
      <c r="BH16" s="24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</row>
    <row r="17" spans="1:101" ht="36.75" customHeight="1" x14ac:dyDescent="0.25">
      <c r="A17" s="14"/>
      <c r="B17" s="14"/>
      <c r="C17" s="14"/>
      <c r="D17" s="20"/>
      <c r="E17" s="21" t="s">
        <v>19</v>
      </c>
      <c r="F17" s="22"/>
      <c r="G17" s="22"/>
      <c r="H17" s="22"/>
      <c r="I17" s="23"/>
      <c r="J17" s="21" t="s">
        <v>20</v>
      </c>
      <c r="K17" s="22"/>
      <c r="L17" s="22"/>
      <c r="M17" s="22"/>
      <c r="N17" s="23"/>
      <c r="O17" s="21" t="s">
        <v>21</v>
      </c>
      <c r="P17" s="22"/>
      <c r="Q17" s="22"/>
      <c r="R17" s="22"/>
      <c r="S17" s="23"/>
      <c r="T17" s="21" t="s">
        <v>22</v>
      </c>
      <c r="U17" s="22"/>
      <c r="V17" s="22"/>
      <c r="W17" s="22"/>
      <c r="X17" s="23"/>
      <c r="Y17" s="26" t="s">
        <v>23</v>
      </c>
      <c r="Z17" s="27"/>
      <c r="AA17" s="27"/>
      <c r="AB17" s="27"/>
      <c r="AC17" s="28"/>
      <c r="AD17" s="21" t="s">
        <v>19</v>
      </c>
      <c r="AE17" s="22"/>
      <c r="AF17" s="22"/>
      <c r="AG17" s="22"/>
      <c r="AH17" s="23"/>
      <c r="AI17" s="21" t="s">
        <v>20</v>
      </c>
      <c r="AJ17" s="22"/>
      <c r="AK17" s="22"/>
      <c r="AL17" s="22"/>
      <c r="AM17" s="23"/>
      <c r="AN17" s="21" t="s">
        <v>21</v>
      </c>
      <c r="AO17" s="22"/>
      <c r="AP17" s="22"/>
      <c r="AQ17" s="22"/>
      <c r="AR17" s="23"/>
      <c r="AS17" s="21" t="s">
        <v>22</v>
      </c>
      <c r="AT17" s="22"/>
      <c r="AU17" s="22"/>
      <c r="AV17" s="22"/>
      <c r="AW17" s="23"/>
      <c r="AX17" s="26" t="s">
        <v>23</v>
      </c>
      <c r="AY17" s="27"/>
      <c r="AZ17" s="27"/>
      <c r="BA17" s="27"/>
      <c r="BB17" s="27"/>
      <c r="BC17" s="18"/>
      <c r="BD17" s="18"/>
      <c r="BE17" s="18"/>
      <c r="BF17" s="18"/>
      <c r="BG17" s="18"/>
      <c r="BH17" s="24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</row>
    <row r="18" spans="1:101" ht="45.75" x14ac:dyDescent="0.25">
      <c r="A18" s="14"/>
      <c r="B18" s="14"/>
      <c r="C18" s="14"/>
      <c r="D18" s="30"/>
      <c r="E18" s="31" t="s">
        <v>24</v>
      </c>
      <c r="F18" s="31" t="s">
        <v>25</v>
      </c>
      <c r="G18" s="32" t="s">
        <v>26</v>
      </c>
      <c r="H18" s="31" t="s">
        <v>27</v>
      </c>
      <c r="I18" s="31" t="s">
        <v>28</v>
      </c>
      <c r="J18" s="31" t="s">
        <v>24</v>
      </c>
      <c r="K18" s="31" t="s">
        <v>25</v>
      </c>
      <c r="L18" s="32" t="s">
        <v>26</v>
      </c>
      <c r="M18" s="31" t="s">
        <v>27</v>
      </c>
      <c r="N18" s="31" t="s">
        <v>28</v>
      </c>
      <c r="O18" s="31" t="s">
        <v>24</v>
      </c>
      <c r="P18" s="31" t="s">
        <v>25</v>
      </c>
      <c r="Q18" s="32" t="s">
        <v>26</v>
      </c>
      <c r="R18" s="31" t="s">
        <v>27</v>
      </c>
      <c r="S18" s="31" t="s">
        <v>28</v>
      </c>
      <c r="T18" s="31" t="s">
        <v>24</v>
      </c>
      <c r="U18" s="31" t="s">
        <v>25</v>
      </c>
      <c r="V18" s="32" t="s">
        <v>26</v>
      </c>
      <c r="W18" s="31" t="s">
        <v>27</v>
      </c>
      <c r="X18" s="31" t="s">
        <v>28</v>
      </c>
      <c r="Y18" s="31" t="s">
        <v>24</v>
      </c>
      <c r="Z18" s="31" t="s">
        <v>25</v>
      </c>
      <c r="AA18" s="32" t="s">
        <v>26</v>
      </c>
      <c r="AB18" s="31" t="s">
        <v>27</v>
      </c>
      <c r="AC18" s="31" t="s">
        <v>28</v>
      </c>
      <c r="AD18" s="31" t="s">
        <v>24</v>
      </c>
      <c r="AE18" s="31" t="s">
        <v>25</v>
      </c>
      <c r="AF18" s="32" t="s">
        <v>26</v>
      </c>
      <c r="AG18" s="31" t="s">
        <v>27</v>
      </c>
      <c r="AH18" s="31" t="s">
        <v>28</v>
      </c>
      <c r="AI18" s="31" t="s">
        <v>24</v>
      </c>
      <c r="AJ18" s="31" t="s">
        <v>25</v>
      </c>
      <c r="AK18" s="32" t="s">
        <v>26</v>
      </c>
      <c r="AL18" s="31" t="s">
        <v>27</v>
      </c>
      <c r="AM18" s="31" t="s">
        <v>28</v>
      </c>
      <c r="AN18" s="31" t="s">
        <v>24</v>
      </c>
      <c r="AO18" s="31" t="s">
        <v>25</v>
      </c>
      <c r="AP18" s="32" t="s">
        <v>26</v>
      </c>
      <c r="AQ18" s="31" t="s">
        <v>27</v>
      </c>
      <c r="AR18" s="31" t="s">
        <v>28</v>
      </c>
      <c r="AS18" s="31" t="s">
        <v>24</v>
      </c>
      <c r="AT18" s="31" t="s">
        <v>25</v>
      </c>
      <c r="AU18" s="32" t="s">
        <v>26</v>
      </c>
      <c r="AV18" s="31" t="s">
        <v>27</v>
      </c>
      <c r="AW18" s="31" t="s">
        <v>28</v>
      </c>
      <c r="AX18" s="31" t="s">
        <v>24</v>
      </c>
      <c r="AY18" s="31" t="s">
        <v>25</v>
      </c>
      <c r="AZ18" s="32" t="s">
        <v>26</v>
      </c>
      <c r="BA18" s="31" t="s">
        <v>27</v>
      </c>
      <c r="BB18" s="31" t="s">
        <v>28</v>
      </c>
      <c r="BC18" s="31" t="s">
        <v>24</v>
      </c>
      <c r="BD18" s="31" t="s">
        <v>25</v>
      </c>
      <c r="BE18" s="32" t="s">
        <v>26</v>
      </c>
      <c r="BF18" s="31" t="s">
        <v>27</v>
      </c>
      <c r="BG18" s="31" t="s">
        <v>28</v>
      </c>
      <c r="BH18" s="33"/>
      <c r="BV18" s="34"/>
      <c r="BW18" s="34"/>
      <c r="BX18" s="34"/>
      <c r="BY18" s="35"/>
      <c r="BZ18" s="35"/>
      <c r="CA18" s="35"/>
      <c r="CB18" s="34"/>
      <c r="CC18" s="34"/>
      <c r="CD18" s="34"/>
      <c r="CE18" s="34"/>
      <c r="CF18" s="35"/>
      <c r="CG18" s="35"/>
      <c r="CH18" s="35"/>
      <c r="CI18" s="34"/>
      <c r="CJ18" s="34"/>
      <c r="CK18" s="34"/>
      <c r="CL18" s="34"/>
      <c r="CM18" s="35"/>
      <c r="CN18" s="35"/>
      <c r="CO18" s="35"/>
      <c r="CP18" s="34"/>
      <c r="CQ18" s="34"/>
      <c r="CR18" s="34"/>
      <c r="CS18" s="34"/>
      <c r="CT18" s="35"/>
      <c r="CU18" s="35"/>
      <c r="CV18" s="35"/>
      <c r="CW18" s="34"/>
    </row>
    <row r="19" spans="1:101" x14ac:dyDescent="0.25">
      <c r="A19" s="36">
        <v>1</v>
      </c>
      <c r="B19" s="36">
        <v>2</v>
      </c>
      <c r="C19" s="36">
        <v>3</v>
      </c>
      <c r="D19" s="36">
        <v>4</v>
      </c>
      <c r="E19" s="37" t="s">
        <v>29</v>
      </c>
      <c r="F19" s="37" t="s">
        <v>30</v>
      </c>
      <c r="G19" s="37" t="s">
        <v>31</v>
      </c>
      <c r="H19" s="37" t="s">
        <v>32</v>
      </c>
      <c r="I19" s="37" t="s">
        <v>33</v>
      </c>
      <c r="J19" s="37" t="s">
        <v>34</v>
      </c>
      <c r="K19" s="37" t="s">
        <v>35</v>
      </c>
      <c r="L19" s="37" t="s">
        <v>36</v>
      </c>
      <c r="M19" s="37" t="s">
        <v>37</v>
      </c>
      <c r="N19" s="37" t="s">
        <v>38</v>
      </c>
      <c r="O19" s="37" t="s">
        <v>39</v>
      </c>
      <c r="P19" s="37" t="s">
        <v>40</v>
      </c>
      <c r="Q19" s="37" t="s">
        <v>41</v>
      </c>
      <c r="R19" s="37" t="s">
        <v>42</v>
      </c>
      <c r="S19" s="37" t="s">
        <v>43</v>
      </c>
      <c r="T19" s="37" t="s">
        <v>44</v>
      </c>
      <c r="U19" s="37" t="s">
        <v>45</v>
      </c>
      <c r="V19" s="37" t="s">
        <v>46</v>
      </c>
      <c r="W19" s="37" t="s">
        <v>47</v>
      </c>
      <c r="X19" s="37" t="s">
        <v>48</v>
      </c>
      <c r="Y19" s="37" t="s">
        <v>49</v>
      </c>
      <c r="Z19" s="37" t="s">
        <v>50</v>
      </c>
      <c r="AA19" s="37" t="s">
        <v>51</v>
      </c>
      <c r="AB19" s="37" t="s">
        <v>52</v>
      </c>
      <c r="AC19" s="37" t="s">
        <v>53</v>
      </c>
      <c r="AD19" s="37" t="s">
        <v>54</v>
      </c>
      <c r="AE19" s="37" t="s">
        <v>55</v>
      </c>
      <c r="AF19" s="37" t="s">
        <v>56</v>
      </c>
      <c r="AG19" s="37" t="s">
        <v>57</v>
      </c>
      <c r="AH19" s="37" t="s">
        <v>58</v>
      </c>
      <c r="AI19" s="37" t="s">
        <v>59</v>
      </c>
      <c r="AJ19" s="37" t="s">
        <v>60</v>
      </c>
      <c r="AK19" s="37" t="s">
        <v>61</v>
      </c>
      <c r="AL19" s="37" t="s">
        <v>62</v>
      </c>
      <c r="AM19" s="37" t="s">
        <v>63</v>
      </c>
      <c r="AN19" s="37" t="s">
        <v>64</v>
      </c>
      <c r="AO19" s="37" t="s">
        <v>65</v>
      </c>
      <c r="AP19" s="37" t="s">
        <v>66</v>
      </c>
      <c r="AQ19" s="37" t="s">
        <v>67</v>
      </c>
      <c r="AR19" s="37" t="s">
        <v>68</v>
      </c>
      <c r="AS19" s="37" t="s">
        <v>69</v>
      </c>
      <c r="AT19" s="37" t="s">
        <v>70</v>
      </c>
      <c r="AU19" s="37" t="s">
        <v>71</v>
      </c>
      <c r="AV19" s="37" t="s">
        <v>72</v>
      </c>
      <c r="AW19" s="37" t="s">
        <v>73</v>
      </c>
      <c r="AX19" s="37" t="s">
        <v>74</v>
      </c>
      <c r="AY19" s="37" t="s">
        <v>75</v>
      </c>
      <c r="AZ19" s="37" t="s">
        <v>76</v>
      </c>
      <c r="BA19" s="37" t="s">
        <v>77</v>
      </c>
      <c r="BB19" s="37" t="s">
        <v>78</v>
      </c>
      <c r="BC19" s="37" t="s">
        <v>79</v>
      </c>
      <c r="BD19" s="37" t="s">
        <v>80</v>
      </c>
      <c r="BE19" s="37" t="s">
        <v>81</v>
      </c>
      <c r="BF19" s="37" t="s">
        <v>82</v>
      </c>
      <c r="BG19" s="37" t="s">
        <v>83</v>
      </c>
      <c r="BH19" s="38">
        <v>8</v>
      </c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</row>
    <row r="20" spans="1:101" ht="31.5" x14ac:dyDescent="0.25">
      <c r="A20" s="40">
        <f>[1]В0228_1037000158513_02_0_69_!A21</f>
        <v>0</v>
      </c>
      <c r="B20" s="41" t="str">
        <f>[1]В0228_1037000158513_02_0_69_!B21</f>
        <v>ВСЕГО по инвестиционной программе, в том числе:</v>
      </c>
      <c r="C20" s="40" t="str">
        <f>[1]В0228_1037000158513_02_0_69_!C21</f>
        <v>Г</v>
      </c>
      <c r="D20" s="40" t="s">
        <v>84</v>
      </c>
      <c r="E20" s="42">
        <f t="shared" ref="E20" si="0">SUM(E21:E26)</f>
        <v>0</v>
      </c>
      <c r="F20" s="42">
        <f t="shared" ref="F20:BG20" si="1">SUM(F21:F26)</f>
        <v>0</v>
      </c>
      <c r="G20" s="42">
        <f t="shared" si="1"/>
        <v>0</v>
      </c>
      <c r="H20" s="42">
        <f t="shared" si="1"/>
        <v>0</v>
      </c>
      <c r="I20" s="42">
        <f t="shared" si="1"/>
        <v>0</v>
      </c>
      <c r="J20" s="42">
        <f t="shared" si="1"/>
        <v>0</v>
      </c>
      <c r="K20" s="42">
        <f t="shared" si="1"/>
        <v>0</v>
      </c>
      <c r="L20" s="42">
        <f t="shared" si="1"/>
        <v>0</v>
      </c>
      <c r="M20" s="42">
        <f t="shared" si="1"/>
        <v>0</v>
      </c>
      <c r="N20" s="42">
        <f t="shared" si="1"/>
        <v>0</v>
      </c>
      <c r="O20" s="42">
        <f t="shared" si="1"/>
        <v>0</v>
      </c>
      <c r="P20" s="42">
        <f t="shared" si="1"/>
        <v>0</v>
      </c>
      <c r="Q20" s="42">
        <f t="shared" si="1"/>
        <v>0</v>
      </c>
      <c r="R20" s="42">
        <f t="shared" si="1"/>
        <v>0</v>
      </c>
      <c r="S20" s="42">
        <f t="shared" si="1"/>
        <v>0</v>
      </c>
      <c r="T20" s="42">
        <f t="shared" si="1"/>
        <v>0</v>
      </c>
      <c r="U20" s="42">
        <f t="shared" si="1"/>
        <v>0</v>
      </c>
      <c r="V20" s="42">
        <f t="shared" si="1"/>
        <v>0</v>
      </c>
      <c r="W20" s="42">
        <f t="shared" si="1"/>
        <v>0</v>
      </c>
      <c r="X20" s="42">
        <f t="shared" si="1"/>
        <v>0</v>
      </c>
      <c r="Y20" s="42">
        <f t="shared" si="1"/>
        <v>0</v>
      </c>
      <c r="Z20" s="42">
        <f t="shared" si="1"/>
        <v>0</v>
      </c>
      <c r="AA20" s="42">
        <f t="shared" si="1"/>
        <v>0</v>
      </c>
      <c r="AB20" s="42">
        <f t="shared" si="1"/>
        <v>0</v>
      </c>
      <c r="AC20" s="42">
        <f t="shared" si="1"/>
        <v>0</v>
      </c>
      <c r="AD20" s="42">
        <f t="shared" si="1"/>
        <v>0</v>
      </c>
      <c r="AE20" s="42">
        <f t="shared" si="1"/>
        <v>0</v>
      </c>
      <c r="AF20" s="42">
        <f t="shared" si="1"/>
        <v>0</v>
      </c>
      <c r="AG20" s="42">
        <f t="shared" si="1"/>
        <v>0</v>
      </c>
      <c r="AH20" s="42">
        <f t="shared" si="1"/>
        <v>0</v>
      </c>
      <c r="AI20" s="42">
        <f t="shared" si="1"/>
        <v>0</v>
      </c>
      <c r="AJ20" s="42">
        <f t="shared" si="1"/>
        <v>0</v>
      </c>
      <c r="AK20" s="42">
        <f t="shared" si="1"/>
        <v>0</v>
      </c>
      <c r="AL20" s="42">
        <f t="shared" si="1"/>
        <v>0</v>
      </c>
      <c r="AM20" s="42">
        <f t="shared" si="1"/>
        <v>0</v>
      </c>
      <c r="AN20" s="42">
        <f t="shared" si="1"/>
        <v>0</v>
      </c>
      <c r="AO20" s="42">
        <f t="shared" si="1"/>
        <v>0</v>
      </c>
      <c r="AP20" s="42">
        <f t="shared" si="1"/>
        <v>0</v>
      </c>
      <c r="AQ20" s="42">
        <f t="shared" si="1"/>
        <v>0</v>
      </c>
      <c r="AR20" s="42">
        <f t="shared" si="1"/>
        <v>0</v>
      </c>
      <c r="AS20" s="42">
        <f t="shared" si="1"/>
        <v>0</v>
      </c>
      <c r="AT20" s="42">
        <f t="shared" si="1"/>
        <v>0</v>
      </c>
      <c r="AU20" s="42">
        <f t="shared" si="1"/>
        <v>0</v>
      </c>
      <c r="AV20" s="42">
        <f t="shared" si="1"/>
        <v>0</v>
      </c>
      <c r="AW20" s="42">
        <f t="shared" si="1"/>
        <v>0</v>
      </c>
      <c r="AX20" s="42">
        <f t="shared" si="1"/>
        <v>0</v>
      </c>
      <c r="AY20" s="42">
        <f t="shared" si="1"/>
        <v>0</v>
      </c>
      <c r="AZ20" s="42">
        <f t="shared" si="1"/>
        <v>0</v>
      </c>
      <c r="BA20" s="42">
        <f t="shared" si="1"/>
        <v>0</v>
      </c>
      <c r="BB20" s="42">
        <f t="shared" si="1"/>
        <v>0</v>
      </c>
      <c r="BC20" s="42">
        <f t="shared" si="1"/>
        <v>0</v>
      </c>
      <c r="BD20" s="42">
        <f t="shared" si="1"/>
        <v>0</v>
      </c>
      <c r="BE20" s="42">
        <f t="shared" si="1"/>
        <v>0</v>
      </c>
      <c r="BF20" s="42">
        <f t="shared" si="1"/>
        <v>0</v>
      </c>
      <c r="BG20" s="42">
        <f t="shared" si="1"/>
        <v>0</v>
      </c>
      <c r="BH20" s="43" t="s">
        <v>84</v>
      </c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</row>
    <row r="21" spans="1:101" ht="31.5" x14ac:dyDescent="0.25">
      <c r="A21" s="40" t="str">
        <f>[1]В0228_1037000158513_02_0_69_!A22</f>
        <v>0.1</v>
      </c>
      <c r="B21" s="41" t="str">
        <f>[1]В0228_1037000158513_02_0_69_!B22</f>
        <v>Технологическое присоединение, всего</v>
      </c>
      <c r="C21" s="40" t="str">
        <f>[1]В0228_1037000158513_02_0_69_!C22</f>
        <v>Г</v>
      </c>
      <c r="D21" s="40" t="s">
        <v>84</v>
      </c>
      <c r="E21" s="45">
        <f t="shared" ref="E21:AC21" si="2">SUM(E27)</f>
        <v>0</v>
      </c>
      <c r="F21" s="45">
        <f t="shared" si="2"/>
        <v>0</v>
      </c>
      <c r="G21" s="45">
        <f t="shared" si="2"/>
        <v>0</v>
      </c>
      <c r="H21" s="45">
        <f t="shared" si="2"/>
        <v>0</v>
      </c>
      <c r="I21" s="45">
        <f t="shared" si="2"/>
        <v>0</v>
      </c>
      <c r="J21" s="45">
        <f t="shared" si="2"/>
        <v>0</v>
      </c>
      <c r="K21" s="45">
        <f t="shared" si="2"/>
        <v>0</v>
      </c>
      <c r="L21" s="45">
        <f t="shared" si="2"/>
        <v>0</v>
      </c>
      <c r="M21" s="45">
        <f t="shared" si="2"/>
        <v>0</v>
      </c>
      <c r="N21" s="45">
        <f t="shared" si="2"/>
        <v>0</v>
      </c>
      <c r="O21" s="45">
        <f t="shared" si="2"/>
        <v>0</v>
      </c>
      <c r="P21" s="45">
        <f t="shared" si="2"/>
        <v>0</v>
      </c>
      <c r="Q21" s="45">
        <f t="shared" si="2"/>
        <v>0</v>
      </c>
      <c r="R21" s="45">
        <f t="shared" si="2"/>
        <v>0</v>
      </c>
      <c r="S21" s="45">
        <f t="shared" si="2"/>
        <v>0</v>
      </c>
      <c r="T21" s="45">
        <f t="shared" si="2"/>
        <v>0</v>
      </c>
      <c r="U21" s="45">
        <f t="shared" si="2"/>
        <v>0</v>
      </c>
      <c r="V21" s="45">
        <f t="shared" si="2"/>
        <v>0</v>
      </c>
      <c r="W21" s="45">
        <f t="shared" si="2"/>
        <v>0</v>
      </c>
      <c r="X21" s="45">
        <f t="shared" si="2"/>
        <v>0</v>
      </c>
      <c r="Y21" s="45">
        <f t="shared" si="2"/>
        <v>0</v>
      </c>
      <c r="Z21" s="45">
        <f t="shared" si="2"/>
        <v>0</v>
      </c>
      <c r="AA21" s="45">
        <f t="shared" si="2"/>
        <v>0</v>
      </c>
      <c r="AB21" s="45">
        <f t="shared" si="2"/>
        <v>0</v>
      </c>
      <c r="AC21" s="45">
        <f t="shared" si="2"/>
        <v>0</v>
      </c>
      <c r="AD21" s="45">
        <f t="shared" ref="AD21:BG21" si="3">SUM(AD27)</f>
        <v>0</v>
      </c>
      <c r="AE21" s="45">
        <f t="shared" si="3"/>
        <v>0</v>
      </c>
      <c r="AF21" s="45">
        <f t="shared" si="3"/>
        <v>0</v>
      </c>
      <c r="AG21" s="45">
        <f t="shared" si="3"/>
        <v>0</v>
      </c>
      <c r="AH21" s="45">
        <f t="shared" si="3"/>
        <v>0</v>
      </c>
      <c r="AI21" s="45">
        <f t="shared" si="3"/>
        <v>0</v>
      </c>
      <c r="AJ21" s="45">
        <f t="shared" si="3"/>
        <v>0</v>
      </c>
      <c r="AK21" s="45">
        <f t="shared" si="3"/>
        <v>0</v>
      </c>
      <c r="AL21" s="45">
        <f t="shared" si="3"/>
        <v>0</v>
      </c>
      <c r="AM21" s="45">
        <f t="shared" si="3"/>
        <v>0</v>
      </c>
      <c r="AN21" s="45">
        <f t="shared" si="3"/>
        <v>0</v>
      </c>
      <c r="AO21" s="45">
        <f t="shared" si="3"/>
        <v>0</v>
      </c>
      <c r="AP21" s="45">
        <f t="shared" si="3"/>
        <v>0</v>
      </c>
      <c r="AQ21" s="45">
        <f t="shared" si="3"/>
        <v>0</v>
      </c>
      <c r="AR21" s="45">
        <f t="shared" si="3"/>
        <v>0</v>
      </c>
      <c r="AS21" s="45">
        <f t="shared" si="3"/>
        <v>0</v>
      </c>
      <c r="AT21" s="45">
        <f t="shared" si="3"/>
        <v>0</v>
      </c>
      <c r="AU21" s="45">
        <f t="shared" si="3"/>
        <v>0</v>
      </c>
      <c r="AV21" s="45">
        <f t="shared" si="3"/>
        <v>0</v>
      </c>
      <c r="AW21" s="45">
        <f t="shared" si="3"/>
        <v>0</v>
      </c>
      <c r="AX21" s="45">
        <f t="shared" si="3"/>
        <v>0</v>
      </c>
      <c r="AY21" s="45">
        <f t="shared" si="3"/>
        <v>0</v>
      </c>
      <c r="AZ21" s="45">
        <f t="shared" si="3"/>
        <v>0</v>
      </c>
      <c r="BA21" s="45">
        <f t="shared" si="3"/>
        <v>0</v>
      </c>
      <c r="BB21" s="45">
        <f t="shared" si="3"/>
        <v>0</v>
      </c>
      <c r="BC21" s="45">
        <f t="shared" si="3"/>
        <v>0</v>
      </c>
      <c r="BD21" s="45">
        <f t="shared" si="3"/>
        <v>0</v>
      </c>
      <c r="BE21" s="45">
        <f t="shared" si="3"/>
        <v>0</v>
      </c>
      <c r="BF21" s="45">
        <f t="shared" si="3"/>
        <v>0</v>
      </c>
      <c r="BG21" s="45">
        <f t="shared" si="3"/>
        <v>0</v>
      </c>
      <c r="BH21" s="43" t="s">
        <v>84</v>
      </c>
    </row>
    <row r="22" spans="1:101" ht="31.5" x14ac:dyDescent="0.25">
      <c r="A22" s="40" t="str">
        <f>[1]В0228_1037000158513_02_0_69_!A23</f>
        <v>0.2</v>
      </c>
      <c r="B22" s="41" t="str">
        <f>[1]В0228_1037000158513_02_0_69_!B23</f>
        <v>Реконструкция, модернизация, техническое перевооружение, всего</v>
      </c>
      <c r="C22" s="40" t="str">
        <f>[1]В0228_1037000158513_02_0_69_!C23</f>
        <v>Г</v>
      </c>
      <c r="D22" s="40" t="s">
        <v>84</v>
      </c>
      <c r="E22" s="45">
        <f t="shared" ref="E22:BG22" si="4">SUM(E45)</f>
        <v>0</v>
      </c>
      <c r="F22" s="45">
        <f t="shared" si="4"/>
        <v>0</v>
      </c>
      <c r="G22" s="45">
        <f t="shared" si="4"/>
        <v>0</v>
      </c>
      <c r="H22" s="45">
        <f t="shared" si="4"/>
        <v>0</v>
      </c>
      <c r="I22" s="45">
        <f t="shared" si="4"/>
        <v>0</v>
      </c>
      <c r="J22" s="45">
        <f t="shared" si="4"/>
        <v>0</v>
      </c>
      <c r="K22" s="45">
        <f t="shared" si="4"/>
        <v>0</v>
      </c>
      <c r="L22" s="45">
        <f t="shared" si="4"/>
        <v>0</v>
      </c>
      <c r="M22" s="45">
        <f t="shared" si="4"/>
        <v>0</v>
      </c>
      <c r="N22" s="45">
        <f t="shared" si="4"/>
        <v>0</v>
      </c>
      <c r="O22" s="45">
        <f t="shared" si="4"/>
        <v>0</v>
      </c>
      <c r="P22" s="45">
        <f t="shared" si="4"/>
        <v>0</v>
      </c>
      <c r="Q22" s="45">
        <f t="shared" si="4"/>
        <v>0</v>
      </c>
      <c r="R22" s="45">
        <f t="shared" si="4"/>
        <v>0</v>
      </c>
      <c r="S22" s="45">
        <f t="shared" si="4"/>
        <v>0</v>
      </c>
      <c r="T22" s="45">
        <f t="shared" si="4"/>
        <v>0</v>
      </c>
      <c r="U22" s="45">
        <f t="shared" si="4"/>
        <v>0</v>
      </c>
      <c r="V22" s="45">
        <f t="shared" si="4"/>
        <v>0</v>
      </c>
      <c r="W22" s="45">
        <f t="shared" si="4"/>
        <v>0</v>
      </c>
      <c r="X22" s="45">
        <f t="shared" si="4"/>
        <v>0</v>
      </c>
      <c r="Y22" s="45">
        <f t="shared" si="4"/>
        <v>0</v>
      </c>
      <c r="Z22" s="45">
        <f t="shared" si="4"/>
        <v>0</v>
      </c>
      <c r="AA22" s="45">
        <f t="shared" si="4"/>
        <v>0</v>
      </c>
      <c r="AB22" s="45">
        <f t="shared" si="4"/>
        <v>0</v>
      </c>
      <c r="AC22" s="45">
        <f t="shared" si="4"/>
        <v>0</v>
      </c>
      <c r="AD22" s="45">
        <f t="shared" si="4"/>
        <v>0</v>
      </c>
      <c r="AE22" s="45">
        <f t="shared" si="4"/>
        <v>0</v>
      </c>
      <c r="AF22" s="45">
        <f t="shared" si="4"/>
        <v>0</v>
      </c>
      <c r="AG22" s="45">
        <f t="shared" si="4"/>
        <v>0</v>
      </c>
      <c r="AH22" s="45">
        <f t="shared" si="4"/>
        <v>0</v>
      </c>
      <c r="AI22" s="45">
        <f t="shared" si="4"/>
        <v>0</v>
      </c>
      <c r="AJ22" s="45">
        <f t="shared" si="4"/>
        <v>0</v>
      </c>
      <c r="AK22" s="45">
        <f t="shared" si="4"/>
        <v>0</v>
      </c>
      <c r="AL22" s="45">
        <f t="shared" si="4"/>
        <v>0</v>
      </c>
      <c r="AM22" s="45">
        <f t="shared" si="4"/>
        <v>0</v>
      </c>
      <c r="AN22" s="45">
        <f t="shared" si="4"/>
        <v>0</v>
      </c>
      <c r="AO22" s="45">
        <f t="shared" si="4"/>
        <v>0</v>
      </c>
      <c r="AP22" s="45">
        <f t="shared" si="4"/>
        <v>0</v>
      </c>
      <c r="AQ22" s="45">
        <f t="shared" si="4"/>
        <v>0</v>
      </c>
      <c r="AR22" s="45">
        <f t="shared" si="4"/>
        <v>0</v>
      </c>
      <c r="AS22" s="45">
        <f t="shared" si="4"/>
        <v>0</v>
      </c>
      <c r="AT22" s="45">
        <f t="shared" si="4"/>
        <v>0</v>
      </c>
      <c r="AU22" s="45">
        <f t="shared" si="4"/>
        <v>0</v>
      </c>
      <c r="AV22" s="45">
        <f t="shared" si="4"/>
        <v>0</v>
      </c>
      <c r="AW22" s="45">
        <f t="shared" si="4"/>
        <v>0</v>
      </c>
      <c r="AX22" s="45">
        <f t="shared" si="4"/>
        <v>0</v>
      </c>
      <c r="AY22" s="45">
        <f t="shared" si="4"/>
        <v>0</v>
      </c>
      <c r="AZ22" s="45">
        <f t="shared" si="4"/>
        <v>0</v>
      </c>
      <c r="BA22" s="45">
        <f t="shared" si="4"/>
        <v>0</v>
      </c>
      <c r="BB22" s="45">
        <f t="shared" si="4"/>
        <v>0</v>
      </c>
      <c r="BC22" s="45">
        <f t="shared" si="4"/>
        <v>0</v>
      </c>
      <c r="BD22" s="45">
        <f t="shared" si="4"/>
        <v>0</v>
      </c>
      <c r="BE22" s="45">
        <f t="shared" si="4"/>
        <v>0</v>
      </c>
      <c r="BF22" s="45">
        <f t="shared" si="4"/>
        <v>0</v>
      </c>
      <c r="BG22" s="45">
        <f t="shared" si="4"/>
        <v>0</v>
      </c>
      <c r="BH22" s="43" t="s">
        <v>84</v>
      </c>
    </row>
    <row r="23" spans="1:101" ht="78.75" x14ac:dyDescent="0.25">
      <c r="A23" s="40" t="str">
        <f>[1]В0228_1037000158513_02_0_69_!A24</f>
        <v>0.3</v>
      </c>
      <c r="B23" s="41" t="str">
        <f>[1]В0228_1037000158513_02_0_69_!B24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0" t="str">
        <f>[1]В0228_1037000158513_02_0_69_!C24</f>
        <v>Г</v>
      </c>
      <c r="D23" s="40" t="s">
        <v>84</v>
      </c>
      <c r="E23" s="45">
        <f t="shared" ref="E23:BG23" si="5">SUM(E71)</f>
        <v>0</v>
      </c>
      <c r="F23" s="45">
        <f t="shared" si="5"/>
        <v>0</v>
      </c>
      <c r="G23" s="45">
        <f t="shared" si="5"/>
        <v>0</v>
      </c>
      <c r="H23" s="45">
        <f t="shared" si="5"/>
        <v>0</v>
      </c>
      <c r="I23" s="45">
        <f t="shared" si="5"/>
        <v>0</v>
      </c>
      <c r="J23" s="45">
        <f t="shared" si="5"/>
        <v>0</v>
      </c>
      <c r="K23" s="45">
        <f t="shared" si="5"/>
        <v>0</v>
      </c>
      <c r="L23" s="45">
        <f t="shared" si="5"/>
        <v>0</v>
      </c>
      <c r="M23" s="45">
        <f t="shared" si="5"/>
        <v>0</v>
      </c>
      <c r="N23" s="45">
        <f t="shared" si="5"/>
        <v>0</v>
      </c>
      <c r="O23" s="45">
        <f t="shared" si="5"/>
        <v>0</v>
      </c>
      <c r="P23" s="45">
        <f t="shared" si="5"/>
        <v>0</v>
      </c>
      <c r="Q23" s="45">
        <f t="shared" si="5"/>
        <v>0</v>
      </c>
      <c r="R23" s="45">
        <f t="shared" si="5"/>
        <v>0</v>
      </c>
      <c r="S23" s="45">
        <f t="shared" si="5"/>
        <v>0</v>
      </c>
      <c r="T23" s="45">
        <f t="shared" si="5"/>
        <v>0</v>
      </c>
      <c r="U23" s="45">
        <f t="shared" si="5"/>
        <v>0</v>
      </c>
      <c r="V23" s="45">
        <f t="shared" si="5"/>
        <v>0</v>
      </c>
      <c r="W23" s="45">
        <f t="shared" si="5"/>
        <v>0</v>
      </c>
      <c r="X23" s="45">
        <f t="shared" si="5"/>
        <v>0</v>
      </c>
      <c r="Y23" s="45">
        <f t="shared" si="5"/>
        <v>0</v>
      </c>
      <c r="Z23" s="45">
        <f t="shared" si="5"/>
        <v>0</v>
      </c>
      <c r="AA23" s="45">
        <f t="shared" si="5"/>
        <v>0</v>
      </c>
      <c r="AB23" s="45">
        <f t="shared" si="5"/>
        <v>0</v>
      </c>
      <c r="AC23" s="45">
        <f t="shared" si="5"/>
        <v>0</v>
      </c>
      <c r="AD23" s="45">
        <f t="shared" si="5"/>
        <v>0</v>
      </c>
      <c r="AE23" s="45">
        <f t="shared" si="5"/>
        <v>0</v>
      </c>
      <c r="AF23" s="45">
        <f t="shared" si="5"/>
        <v>0</v>
      </c>
      <c r="AG23" s="45">
        <f t="shared" si="5"/>
        <v>0</v>
      </c>
      <c r="AH23" s="45">
        <f t="shared" si="5"/>
        <v>0</v>
      </c>
      <c r="AI23" s="45">
        <f t="shared" si="5"/>
        <v>0</v>
      </c>
      <c r="AJ23" s="45">
        <f t="shared" si="5"/>
        <v>0</v>
      </c>
      <c r="AK23" s="45">
        <f t="shared" si="5"/>
        <v>0</v>
      </c>
      <c r="AL23" s="45">
        <f t="shared" si="5"/>
        <v>0</v>
      </c>
      <c r="AM23" s="45">
        <f t="shared" si="5"/>
        <v>0</v>
      </c>
      <c r="AN23" s="45">
        <f t="shared" si="5"/>
        <v>0</v>
      </c>
      <c r="AO23" s="45">
        <f t="shared" si="5"/>
        <v>0</v>
      </c>
      <c r="AP23" s="45">
        <f t="shared" si="5"/>
        <v>0</v>
      </c>
      <c r="AQ23" s="45">
        <f t="shared" si="5"/>
        <v>0</v>
      </c>
      <c r="AR23" s="45">
        <f t="shared" si="5"/>
        <v>0</v>
      </c>
      <c r="AS23" s="45">
        <f t="shared" si="5"/>
        <v>0</v>
      </c>
      <c r="AT23" s="45">
        <f t="shared" si="5"/>
        <v>0</v>
      </c>
      <c r="AU23" s="45">
        <f t="shared" si="5"/>
        <v>0</v>
      </c>
      <c r="AV23" s="45">
        <f t="shared" si="5"/>
        <v>0</v>
      </c>
      <c r="AW23" s="45">
        <f t="shared" si="5"/>
        <v>0</v>
      </c>
      <c r="AX23" s="45">
        <f t="shared" si="5"/>
        <v>0</v>
      </c>
      <c r="AY23" s="45">
        <f t="shared" si="5"/>
        <v>0</v>
      </c>
      <c r="AZ23" s="45">
        <f t="shared" si="5"/>
        <v>0</v>
      </c>
      <c r="BA23" s="45">
        <f t="shared" si="5"/>
        <v>0</v>
      </c>
      <c r="BB23" s="45">
        <f t="shared" si="5"/>
        <v>0</v>
      </c>
      <c r="BC23" s="45">
        <f t="shared" si="5"/>
        <v>0</v>
      </c>
      <c r="BD23" s="45">
        <f t="shared" si="5"/>
        <v>0</v>
      </c>
      <c r="BE23" s="45">
        <f t="shared" si="5"/>
        <v>0</v>
      </c>
      <c r="BF23" s="45">
        <f t="shared" si="5"/>
        <v>0</v>
      </c>
      <c r="BG23" s="45">
        <f t="shared" si="5"/>
        <v>0</v>
      </c>
      <c r="BH23" s="43" t="s">
        <v>84</v>
      </c>
    </row>
    <row r="24" spans="1:101" ht="47.25" x14ac:dyDescent="0.25">
      <c r="A24" s="40" t="str">
        <f>[1]В0228_1037000158513_02_0_69_!A25</f>
        <v>0.4</v>
      </c>
      <c r="B24" s="41" t="str">
        <f>[1]В0228_1037000158513_02_0_69_!B25</f>
        <v>Прочее новое строительство объектов электросетевого хозяйства, всего</v>
      </c>
      <c r="C24" s="40" t="str">
        <f>[1]В0228_1037000158513_02_0_69_!C25</f>
        <v>Г</v>
      </c>
      <c r="D24" s="40" t="s">
        <v>84</v>
      </c>
      <c r="E24" s="45">
        <f t="shared" ref="E24:BG24" si="6">SUM(E77)</f>
        <v>0</v>
      </c>
      <c r="F24" s="45">
        <f t="shared" si="6"/>
        <v>0</v>
      </c>
      <c r="G24" s="45">
        <f t="shared" si="6"/>
        <v>0</v>
      </c>
      <c r="H24" s="45">
        <f t="shared" si="6"/>
        <v>0</v>
      </c>
      <c r="I24" s="45">
        <f t="shared" si="6"/>
        <v>0</v>
      </c>
      <c r="J24" s="45">
        <f t="shared" si="6"/>
        <v>0</v>
      </c>
      <c r="K24" s="45">
        <f t="shared" si="6"/>
        <v>0</v>
      </c>
      <c r="L24" s="45">
        <f t="shared" si="6"/>
        <v>0</v>
      </c>
      <c r="M24" s="45">
        <f t="shared" si="6"/>
        <v>0</v>
      </c>
      <c r="N24" s="45">
        <f t="shared" si="6"/>
        <v>0</v>
      </c>
      <c r="O24" s="45">
        <f t="shared" si="6"/>
        <v>0</v>
      </c>
      <c r="P24" s="45">
        <f t="shared" si="6"/>
        <v>0</v>
      </c>
      <c r="Q24" s="45">
        <f t="shared" si="6"/>
        <v>0</v>
      </c>
      <c r="R24" s="45">
        <f t="shared" si="6"/>
        <v>0</v>
      </c>
      <c r="S24" s="45">
        <f t="shared" si="6"/>
        <v>0</v>
      </c>
      <c r="T24" s="45">
        <f t="shared" si="6"/>
        <v>0</v>
      </c>
      <c r="U24" s="45">
        <f t="shared" si="6"/>
        <v>0</v>
      </c>
      <c r="V24" s="45">
        <f t="shared" si="6"/>
        <v>0</v>
      </c>
      <c r="W24" s="45">
        <f t="shared" si="6"/>
        <v>0</v>
      </c>
      <c r="X24" s="45">
        <f t="shared" si="6"/>
        <v>0</v>
      </c>
      <c r="Y24" s="45">
        <f t="shared" si="6"/>
        <v>0</v>
      </c>
      <c r="Z24" s="45">
        <f t="shared" si="6"/>
        <v>0</v>
      </c>
      <c r="AA24" s="45">
        <f t="shared" si="6"/>
        <v>0</v>
      </c>
      <c r="AB24" s="45">
        <f t="shared" si="6"/>
        <v>0</v>
      </c>
      <c r="AC24" s="45">
        <f t="shared" si="6"/>
        <v>0</v>
      </c>
      <c r="AD24" s="45">
        <f t="shared" si="6"/>
        <v>0</v>
      </c>
      <c r="AE24" s="45">
        <f t="shared" si="6"/>
        <v>0</v>
      </c>
      <c r="AF24" s="45">
        <f t="shared" si="6"/>
        <v>0</v>
      </c>
      <c r="AG24" s="45">
        <f t="shared" si="6"/>
        <v>0</v>
      </c>
      <c r="AH24" s="45">
        <f t="shared" si="6"/>
        <v>0</v>
      </c>
      <c r="AI24" s="45">
        <f t="shared" si="6"/>
        <v>0</v>
      </c>
      <c r="AJ24" s="45">
        <f t="shared" si="6"/>
        <v>0</v>
      </c>
      <c r="AK24" s="45">
        <f t="shared" si="6"/>
        <v>0</v>
      </c>
      <c r="AL24" s="45">
        <f t="shared" si="6"/>
        <v>0</v>
      </c>
      <c r="AM24" s="45">
        <f t="shared" si="6"/>
        <v>0</v>
      </c>
      <c r="AN24" s="45">
        <f t="shared" si="6"/>
        <v>0</v>
      </c>
      <c r="AO24" s="45">
        <f t="shared" si="6"/>
        <v>0</v>
      </c>
      <c r="AP24" s="45">
        <f t="shared" si="6"/>
        <v>0</v>
      </c>
      <c r="AQ24" s="45">
        <f t="shared" si="6"/>
        <v>0</v>
      </c>
      <c r="AR24" s="45">
        <f t="shared" si="6"/>
        <v>0</v>
      </c>
      <c r="AS24" s="45">
        <f t="shared" si="6"/>
        <v>0</v>
      </c>
      <c r="AT24" s="45">
        <f t="shared" si="6"/>
        <v>0</v>
      </c>
      <c r="AU24" s="45">
        <f t="shared" si="6"/>
        <v>0</v>
      </c>
      <c r="AV24" s="45">
        <f t="shared" si="6"/>
        <v>0</v>
      </c>
      <c r="AW24" s="45">
        <f t="shared" si="6"/>
        <v>0</v>
      </c>
      <c r="AX24" s="45">
        <f t="shared" si="6"/>
        <v>0</v>
      </c>
      <c r="AY24" s="45">
        <f t="shared" si="6"/>
        <v>0</v>
      </c>
      <c r="AZ24" s="45">
        <f t="shared" si="6"/>
        <v>0</v>
      </c>
      <c r="BA24" s="45">
        <f t="shared" si="6"/>
        <v>0</v>
      </c>
      <c r="BB24" s="45">
        <f t="shared" si="6"/>
        <v>0</v>
      </c>
      <c r="BC24" s="45">
        <f t="shared" si="6"/>
        <v>0</v>
      </c>
      <c r="BD24" s="45">
        <f t="shared" si="6"/>
        <v>0</v>
      </c>
      <c r="BE24" s="45">
        <f t="shared" si="6"/>
        <v>0</v>
      </c>
      <c r="BF24" s="45">
        <f t="shared" si="6"/>
        <v>0</v>
      </c>
      <c r="BG24" s="45">
        <f t="shared" si="6"/>
        <v>0</v>
      </c>
      <c r="BH24" s="43" t="s">
        <v>84</v>
      </c>
    </row>
    <row r="25" spans="1:101" ht="47.25" x14ac:dyDescent="0.25">
      <c r="A25" s="40" t="str">
        <f>[1]В0228_1037000158513_02_0_69_!A26</f>
        <v>0.5</v>
      </c>
      <c r="B25" s="41" t="str">
        <f>[1]В0228_1037000158513_02_0_69_!B26</f>
        <v>Покупка земельных участков для целей реализации инвестиционных проектов, всего</v>
      </c>
      <c r="C25" s="40" t="str">
        <f>[1]В0228_1037000158513_02_0_69_!C26</f>
        <v>Г</v>
      </c>
      <c r="D25" s="40" t="s">
        <v>84</v>
      </c>
      <c r="E25" s="45">
        <f t="shared" ref="E25:BG26" si="7">SUM(E81)</f>
        <v>0</v>
      </c>
      <c r="F25" s="45">
        <f t="shared" si="7"/>
        <v>0</v>
      </c>
      <c r="G25" s="45">
        <f t="shared" si="7"/>
        <v>0</v>
      </c>
      <c r="H25" s="45">
        <f t="shared" si="7"/>
        <v>0</v>
      </c>
      <c r="I25" s="45">
        <f t="shared" si="7"/>
        <v>0</v>
      </c>
      <c r="J25" s="45">
        <f t="shared" si="7"/>
        <v>0</v>
      </c>
      <c r="K25" s="45">
        <f t="shared" si="7"/>
        <v>0</v>
      </c>
      <c r="L25" s="45">
        <f t="shared" si="7"/>
        <v>0</v>
      </c>
      <c r="M25" s="45">
        <f t="shared" si="7"/>
        <v>0</v>
      </c>
      <c r="N25" s="45">
        <f t="shared" si="7"/>
        <v>0</v>
      </c>
      <c r="O25" s="45">
        <f t="shared" si="7"/>
        <v>0</v>
      </c>
      <c r="P25" s="45">
        <f t="shared" si="7"/>
        <v>0</v>
      </c>
      <c r="Q25" s="45">
        <f t="shared" si="7"/>
        <v>0</v>
      </c>
      <c r="R25" s="45">
        <f t="shared" si="7"/>
        <v>0</v>
      </c>
      <c r="S25" s="45">
        <f t="shared" si="7"/>
        <v>0</v>
      </c>
      <c r="T25" s="45">
        <f t="shared" si="7"/>
        <v>0</v>
      </c>
      <c r="U25" s="45">
        <f t="shared" si="7"/>
        <v>0</v>
      </c>
      <c r="V25" s="45">
        <f t="shared" si="7"/>
        <v>0</v>
      </c>
      <c r="W25" s="45">
        <f t="shared" si="7"/>
        <v>0</v>
      </c>
      <c r="X25" s="45">
        <f t="shared" si="7"/>
        <v>0</v>
      </c>
      <c r="Y25" s="45">
        <f t="shared" si="7"/>
        <v>0</v>
      </c>
      <c r="Z25" s="45">
        <f t="shared" si="7"/>
        <v>0</v>
      </c>
      <c r="AA25" s="45">
        <f t="shared" si="7"/>
        <v>0</v>
      </c>
      <c r="AB25" s="45">
        <f t="shared" si="7"/>
        <v>0</v>
      </c>
      <c r="AC25" s="45">
        <f t="shared" si="7"/>
        <v>0</v>
      </c>
      <c r="AD25" s="45">
        <f t="shared" si="7"/>
        <v>0</v>
      </c>
      <c r="AE25" s="45">
        <f t="shared" si="7"/>
        <v>0</v>
      </c>
      <c r="AF25" s="45">
        <f t="shared" si="7"/>
        <v>0</v>
      </c>
      <c r="AG25" s="45">
        <f t="shared" si="7"/>
        <v>0</v>
      </c>
      <c r="AH25" s="45">
        <f t="shared" si="7"/>
        <v>0</v>
      </c>
      <c r="AI25" s="45">
        <f t="shared" si="7"/>
        <v>0</v>
      </c>
      <c r="AJ25" s="45">
        <f t="shared" si="7"/>
        <v>0</v>
      </c>
      <c r="AK25" s="45">
        <f t="shared" si="7"/>
        <v>0</v>
      </c>
      <c r="AL25" s="45">
        <f t="shared" si="7"/>
        <v>0</v>
      </c>
      <c r="AM25" s="45">
        <f t="shared" si="7"/>
        <v>0</v>
      </c>
      <c r="AN25" s="45">
        <f t="shared" si="7"/>
        <v>0</v>
      </c>
      <c r="AO25" s="45">
        <f t="shared" si="7"/>
        <v>0</v>
      </c>
      <c r="AP25" s="45">
        <f t="shared" si="7"/>
        <v>0</v>
      </c>
      <c r="AQ25" s="45">
        <f t="shared" si="7"/>
        <v>0</v>
      </c>
      <c r="AR25" s="45">
        <f t="shared" si="7"/>
        <v>0</v>
      </c>
      <c r="AS25" s="45">
        <f t="shared" si="7"/>
        <v>0</v>
      </c>
      <c r="AT25" s="45">
        <f t="shared" si="7"/>
        <v>0</v>
      </c>
      <c r="AU25" s="45">
        <f t="shared" si="7"/>
        <v>0</v>
      </c>
      <c r="AV25" s="45">
        <f t="shared" si="7"/>
        <v>0</v>
      </c>
      <c r="AW25" s="45">
        <f t="shared" si="7"/>
        <v>0</v>
      </c>
      <c r="AX25" s="45">
        <f t="shared" si="7"/>
        <v>0</v>
      </c>
      <c r="AY25" s="45">
        <f t="shared" si="7"/>
        <v>0</v>
      </c>
      <c r="AZ25" s="45">
        <f t="shared" si="7"/>
        <v>0</v>
      </c>
      <c r="BA25" s="45">
        <f t="shared" si="7"/>
        <v>0</v>
      </c>
      <c r="BB25" s="45">
        <f t="shared" si="7"/>
        <v>0</v>
      </c>
      <c r="BC25" s="45">
        <f t="shared" si="7"/>
        <v>0</v>
      </c>
      <c r="BD25" s="45">
        <f t="shared" si="7"/>
        <v>0</v>
      </c>
      <c r="BE25" s="45">
        <f t="shared" si="7"/>
        <v>0</v>
      </c>
      <c r="BF25" s="45">
        <f t="shared" si="7"/>
        <v>0</v>
      </c>
      <c r="BG25" s="45">
        <f t="shared" si="7"/>
        <v>0</v>
      </c>
      <c r="BH25" s="43" t="s">
        <v>84</v>
      </c>
    </row>
    <row r="26" spans="1:101" ht="31.5" x14ac:dyDescent="0.25">
      <c r="A26" s="40" t="str">
        <f>[1]В0228_1037000158513_02_0_69_!A27</f>
        <v>0.6</v>
      </c>
      <c r="B26" s="41" t="str">
        <f>[1]В0228_1037000158513_02_0_69_!B27</f>
        <v>Прочие инвестиционные проекты, всего</v>
      </c>
      <c r="C26" s="40" t="str">
        <f>[1]В0228_1037000158513_02_0_69_!C27</f>
        <v>Г</v>
      </c>
      <c r="D26" s="40" t="s">
        <v>84</v>
      </c>
      <c r="E26" s="45">
        <f t="shared" si="7"/>
        <v>0</v>
      </c>
      <c r="F26" s="45">
        <f t="shared" si="7"/>
        <v>0</v>
      </c>
      <c r="G26" s="45">
        <f t="shared" si="7"/>
        <v>0</v>
      </c>
      <c r="H26" s="45">
        <f t="shared" si="7"/>
        <v>0</v>
      </c>
      <c r="I26" s="45">
        <f t="shared" si="7"/>
        <v>0</v>
      </c>
      <c r="J26" s="45">
        <f t="shared" si="7"/>
        <v>0</v>
      </c>
      <c r="K26" s="45">
        <f t="shared" si="7"/>
        <v>0</v>
      </c>
      <c r="L26" s="45">
        <f t="shared" si="7"/>
        <v>0</v>
      </c>
      <c r="M26" s="45">
        <f t="shared" si="7"/>
        <v>0</v>
      </c>
      <c r="N26" s="45">
        <f t="shared" si="7"/>
        <v>0</v>
      </c>
      <c r="O26" s="45">
        <f t="shared" si="7"/>
        <v>0</v>
      </c>
      <c r="P26" s="45">
        <f t="shared" si="7"/>
        <v>0</v>
      </c>
      <c r="Q26" s="45">
        <f t="shared" si="7"/>
        <v>0</v>
      </c>
      <c r="R26" s="45">
        <f t="shared" si="7"/>
        <v>0</v>
      </c>
      <c r="S26" s="45">
        <f t="shared" si="7"/>
        <v>0</v>
      </c>
      <c r="T26" s="45">
        <f t="shared" si="7"/>
        <v>0</v>
      </c>
      <c r="U26" s="45">
        <f t="shared" si="7"/>
        <v>0</v>
      </c>
      <c r="V26" s="45">
        <f t="shared" si="7"/>
        <v>0</v>
      </c>
      <c r="W26" s="45">
        <f t="shared" si="7"/>
        <v>0</v>
      </c>
      <c r="X26" s="45">
        <f t="shared" si="7"/>
        <v>0</v>
      </c>
      <c r="Y26" s="45">
        <f t="shared" si="7"/>
        <v>0</v>
      </c>
      <c r="Z26" s="45">
        <f t="shared" si="7"/>
        <v>0</v>
      </c>
      <c r="AA26" s="45">
        <f t="shared" si="7"/>
        <v>0</v>
      </c>
      <c r="AB26" s="45">
        <f t="shared" si="7"/>
        <v>0</v>
      </c>
      <c r="AC26" s="45">
        <f t="shared" si="7"/>
        <v>0</v>
      </c>
      <c r="AD26" s="45">
        <f t="shared" si="7"/>
        <v>0</v>
      </c>
      <c r="AE26" s="45">
        <f t="shared" si="7"/>
        <v>0</v>
      </c>
      <c r="AF26" s="45">
        <f t="shared" si="7"/>
        <v>0</v>
      </c>
      <c r="AG26" s="45">
        <f t="shared" si="7"/>
        <v>0</v>
      </c>
      <c r="AH26" s="45">
        <f t="shared" si="7"/>
        <v>0</v>
      </c>
      <c r="AI26" s="45">
        <f t="shared" si="7"/>
        <v>0</v>
      </c>
      <c r="AJ26" s="45">
        <f t="shared" si="7"/>
        <v>0</v>
      </c>
      <c r="AK26" s="45">
        <f t="shared" si="7"/>
        <v>0</v>
      </c>
      <c r="AL26" s="45">
        <f t="shared" si="7"/>
        <v>0</v>
      </c>
      <c r="AM26" s="45">
        <f t="shared" si="7"/>
        <v>0</v>
      </c>
      <c r="AN26" s="45">
        <f t="shared" si="7"/>
        <v>0</v>
      </c>
      <c r="AO26" s="45">
        <f t="shared" si="7"/>
        <v>0</v>
      </c>
      <c r="AP26" s="45">
        <f t="shared" si="7"/>
        <v>0</v>
      </c>
      <c r="AQ26" s="45">
        <f t="shared" si="7"/>
        <v>0</v>
      </c>
      <c r="AR26" s="45">
        <f t="shared" si="7"/>
        <v>0</v>
      </c>
      <c r="AS26" s="45">
        <f t="shared" si="7"/>
        <v>0</v>
      </c>
      <c r="AT26" s="45">
        <f t="shared" si="7"/>
        <v>0</v>
      </c>
      <c r="AU26" s="45">
        <f t="shared" si="7"/>
        <v>0</v>
      </c>
      <c r="AV26" s="45">
        <f t="shared" si="7"/>
        <v>0</v>
      </c>
      <c r="AW26" s="45">
        <f t="shared" si="7"/>
        <v>0</v>
      </c>
      <c r="AX26" s="45">
        <f t="shared" si="7"/>
        <v>0</v>
      </c>
      <c r="AY26" s="45">
        <f t="shared" si="7"/>
        <v>0</v>
      </c>
      <c r="AZ26" s="45">
        <f t="shared" si="7"/>
        <v>0</v>
      </c>
      <c r="BA26" s="45">
        <f t="shared" si="7"/>
        <v>0</v>
      </c>
      <c r="BB26" s="45">
        <f t="shared" si="7"/>
        <v>0</v>
      </c>
      <c r="BC26" s="45">
        <f t="shared" si="7"/>
        <v>0</v>
      </c>
      <c r="BD26" s="45">
        <f t="shared" si="7"/>
        <v>0</v>
      </c>
      <c r="BE26" s="45">
        <f t="shared" si="7"/>
        <v>0</v>
      </c>
      <c r="BF26" s="45">
        <f t="shared" si="7"/>
        <v>0</v>
      </c>
      <c r="BG26" s="45">
        <f t="shared" si="7"/>
        <v>0</v>
      </c>
      <c r="BH26" s="43" t="s">
        <v>84</v>
      </c>
    </row>
    <row r="27" spans="1:101" ht="31.5" x14ac:dyDescent="0.25">
      <c r="A27" s="40" t="str">
        <f>[1]В0228_1037000158513_02_0_69_!A28</f>
        <v>1.1</v>
      </c>
      <c r="B27" s="41" t="str">
        <f>[1]В0228_1037000158513_02_0_69_!B28</f>
        <v>Технологическое присоединение, всего, в том числе:</v>
      </c>
      <c r="C27" s="40" t="str">
        <f>[1]В0228_1037000158513_02_0_69_!C28</f>
        <v>Г</v>
      </c>
      <c r="D27" s="40" t="s">
        <v>84</v>
      </c>
      <c r="E27" s="45">
        <f t="shared" ref="E27:BG27" si="8">SUM(E28,E32,E35,E42)</f>
        <v>0</v>
      </c>
      <c r="F27" s="45">
        <f t="shared" si="8"/>
        <v>0</v>
      </c>
      <c r="G27" s="45">
        <f t="shared" si="8"/>
        <v>0</v>
      </c>
      <c r="H27" s="45">
        <f t="shared" si="8"/>
        <v>0</v>
      </c>
      <c r="I27" s="45">
        <f t="shared" si="8"/>
        <v>0</v>
      </c>
      <c r="J27" s="45">
        <f t="shared" si="8"/>
        <v>0</v>
      </c>
      <c r="K27" s="45">
        <f t="shared" si="8"/>
        <v>0</v>
      </c>
      <c r="L27" s="45">
        <f t="shared" si="8"/>
        <v>0</v>
      </c>
      <c r="M27" s="45">
        <f t="shared" si="8"/>
        <v>0</v>
      </c>
      <c r="N27" s="45">
        <f t="shared" si="8"/>
        <v>0</v>
      </c>
      <c r="O27" s="45">
        <f t="shared" si="8"/>
        <v>0</v>
      </c>
      <c r="P27" s="45">
        <f t="shared" si="8"/>
        <v>0</v>
      </c>
      <c r="Q27" s="45">
        <f t="shared" si="8"/>
        <v>0</v>
      </c>
      <c r="R27" s="45">
        <f t="shared" si="8"/>
        <v>0</v>
      </c>
      <c r="S27" s="45">
        <f t="shared" si="8"/>
        <v>0</v>
      </c>
      <c r="T27" s="45">
        <f t="shared" si="8"/>
        <v>0</v>
      </c>
      <c r="U27" s="45">
        <f t="shared" si="8"/>
        <v>0</v>
      </c>
      <c r="V27" s="45">
        <f t="shared" si="8"/>
        <v>0</v>
      </c>
      <c r="W27" s="45">
        <f t="shared" si="8"/>
        <v>0</v>
      </c>
      <c r="X27" s="45">
        <f t="shared" si="8"/>
        <v>0</v>
      </c>
      <c r="Y27" s="45">
        <f t="shared" si="8"/>
        <v>0</v>
      </c>
      <c r="Z27" s="45">
        <f t="shared" si="8"/>
        <v>0</v>
      </c>
      <c r="AA27" s="45">
        <f t="shared" si="8"/>
        <v>0</v>
      </c>
      <c r="AB27" s="45">
        <f t="shared" si="8"/>
        <v>0</v>
      </c>
      <c r="AC27" s="45">
        <f t="shared" si="8"/>
        <v>0</v>
      </c>
      <c r="AD27" s="45">
        <f t="shared" si="8"/>
        <v>0</v>
      </c>
      <c r="AE27" s="45">
        <f t="shared" si="8"/>
        <v>0</v>
      </c>
      <c r="AF27" s="45">
        <f t="shared" si="8"/>
        <v>0</v>
      </c>
      <c r="AG27" s="45">
        <f t="shared" si="8"/>
        <v>0</v>
      </c>
      <c r="AH27" s="45">
        <f t="shared" si="8"/>
        <v>0</v>
      </c>
      <c r="AI27" s="45">
        <f t="shared" si="8"/>
        <v>0</v>
      </c>
      <c r="AJ27" s="45">
        <f t="shared" si="8"/>
        <v>0</v>
      </c>
      <c r="AK27" s="45">
        <f t="shared" si="8"/>
        <v>0</v>
      </c>
      <c r="AL27" s="45">
        <f t="shared" si="8"/>
        <v>0</v>
      </c>
      <c r="AM27" s="45">
        <f t="shared" si="8"/>
        <v>0</v>
      </c>
      <c r="AN27" s="45">
        <f t="shared" si="8"/>
        <v>0</v>
      </c>
      <c r="AO27" s="45">
        <f t="shared" si="8"/>
        <v>0</v>
      </c>
      <c r="AP27" s="45">
        <f t="shared" si="8"/>
        <v>0</v>
      </c>
      <c r="AQ27" s="45">
        <f t="shared" si="8"/>
        <v>0</v>
      </c>
      <c r="AR27" s="45">
        <f t="shared" si="8"/>
        <v>0</v>
      </c>
      <c r="AS27" s="45">
        <f t="shared" si="8"/>
        <v>0</v>
      </c>
      <c r="AT27" s="45">
        <f t="shared" si="8"/>
        <v>0</v>
      </c>
      <c r="AU27" s="45">
        <f t="shared" si="8"/>
        <v>0</v>
      </c>
      <c r="AV27" s="45">
        <f t="shared" si="8"/>
        <v>0</v>
      </c>
      <c r="AW27" s="45">
        <f t="shared" si="8"/>
        <v>0</v>
      </c>
      <c r="AX27" s="45">
        <f t="shared" si="8"/>
        <v>0</v>
      </c>
      <c r="AY27" s="45">
        <f t="shared" si="8"/>
        <v>0</v>
      </c>
      <c r="AZ27" s="45">
        <f t="shared" si="8"/>
        <v>0</v>
      </c>
      <c r="BA27" s="45">
        <f t="shared" si="8"/>
        <v>0</v>
      </c>
      <c r="BB27" s="45">
        <f t="shared" si="8"/>
        <v>0</v>
      </c>
      <c r="BC27" s="45">
        <f t="shared" si="8"/>
        <v>0</v>
      </c>
      <c r="BD27" s="45">
        <f t="shared" si="8"/>
        <v>0</v>
      </c>
      <c r="BE27" s="45">
        <f t="shared" si="8"/>
        <v>0</v>
      </c>
      <c r="BF27" s="45">
        <f t="shared" si="8"/>
        <v>0</v>
      </c>
      <c r="BG27" s="45">
        <f t="shared" si="8"/>
        <v>0</v>
      </c>
      <c r="BH27" s="43" t="s">
        <v>84</v>
      </c>
    </row>
    <row r="28" spans="1:101" ht="47.25" x14ac:dyDescent="0.25">
      <c r="A28" s="40" t="str">
        <f>[1]В0228_1037000158513_02_0_69_!A29</f>
        <v>1.1.1</v>
      </c>
      <c r="B28" s="41" t="str">
        <f>[1]В0228_1037000158513_02_0_69_!B29</f>
        <v>Технологическое присоединение энергопринимающих устройств потребителей, всего, в том числе:</v>
      </c>
      <c r="C28" s="40" t="str">
        <f>[1]В0228_1037000158513_02_0_69_!C29</f>
        <v>Г</v>
      </c>
      <c r="D28" s="40" t="s">
        <v>84</v>
      </c>
      <c r="E28" s="45">
        <f t="shared" ref="E28:BG28" si="9">SUM(E29:E31)</f>
        <v>0</v>
      </c>
      <c r="F28" s="45">
        <f t="shared" si="9"/>
        <v>0</v>
      </c>
      <c r="G28" s="45">
        <f t="shared" si="9"/>
        <v>0</v>
      </c>
      <c r="H28" s="45">
        <f t="shared" si="9"/>
        <v>0</v>
      </c>
      <c r="I28" s="45">
        <f t="shared" si="9"/>
        <v>0</v>
      </c>
      <c r="J28" s="45">
        <f t="shared" si="9"/>
        <v>0</v>
      </c>
      <c r="K28" s="45">
        <f t="shared" si="9"/>
        <v>0</v>
      </c>
      <c r="L28" s="45">
        <f t="shared" si="9"/>
        <v>0</v>
      </c>
      <c r="M28" s="45">
        <f t="shared" si="9"/>
        <v>0</v>
      </c>
      <c r="N28" s="45">
        <f t="shared" si="9"/>
        <v>0</v>
      </c>
      <c r="O28" s="45">
        <f t="shared" si="9"/>
        <v>0</v>
      </c>
      <c r="P28" s="45">
        <f t="shared" si="9"/>
        <v>0</v>
      </c>
      <c r="Q28" s="45">
        <f t="shared" si="9"/>
        <v>0</v>
      </c>
      <c r="R28" s="45">
        <f t="shared" si="9"/>
        <v>0</v>
      </c>
      <c r="S28" s="45">
        <f t="shared" si="9"/>
        <v>0</v>
      </c>
      <c r="T28" s="45">
        <f t="shared" si="9"/>
        <v>0</v>
      </c>
      <c r="U28" s="45">
        <f t="shared" si="9"/>
        <v>0</v>
      </c>
      <c r="V28" s="45">
        <f t="shared" si="9"/>
        <v>0</v>
      </c>
      <c r="W28" s="45">
        <f t="shared" si="9"/>
        <v>0</v>
      </c>
      <c r="X28" s="45">
        <f t="shared" si="9"/>
        <v>0</v>
      </c>
      <c r="Y28" s="45">
        <f t="shared" si="9"/>
        <v>0</v>
      </c>
      <c r="Z28" s="45">
        <f t="shared" si="9"/>
        <v>0</v>
      </c>
      <c r="AA28" s="45">
        <f t="shared" si="9"/>
        <v>0</v>
      </c>
      <c r="AB28" s="45">
        <f t="shared" si="9"/>
        <v>0</v>
      </c>
      <c r="AC28" s="45">
        <f t="shared" si="9"/>
        <v>0</v>
      </c>
      <c r="AD28" s="45">
        <f t="shared" si="9"/>
        <v>0</v>
      </c>
      <c r="AE28" s="45">
        <f t="shared" si="9"/>
        <v>0</v>
      </c>
      <c r="AF28" s="45">
        <f t="shared" si="9"/>
        <v>0</v>
      </c>
      <c r="AG28" s="45">
        <f t="shared" si="9"/>
        <v>0</v>
      </c>
      <c r="AH28" s="45">
        <f t="shared" si="9"/>
        <v>0</v>
      </c>
      <c r="AI28" s="45">
        <f t="shared" si="9"/>
        <v>0</v>
      </c>
      <c r="AJ28" s="45">
        <f t="shared" si="9"/>
        <v>0</v>
      </c>
      <c r="AK28" s="45">
        <f t="shared" si="9"/>
        <v>0</v>
      </c>
      <c r="AL28" s="45">
        <f t="shared" si="9"/>
        <v>0</v>
      </c>
      <c r="AM28" s="45">
        <f t="shared" si="9"/>
        <v>0</v>
      </c>
      <c r="AN28" s="45">
        <f t="shared" si="9"/>
        <v>0</v>
      </c>
      <c r="AO28" s="45">
        <f t="shared" si="9"/>
        <v>0</v>
      </c>
      <c r="AP28" s="45">
        <f t="shared" si="9"/>
        <v>0</v>
      </c>
      <c r="AQ28" s="45">
        <f t="shared" si="9"/>
        <v>0</v>
      </c>
      <c r="AR28" s="45">
        <f t="shared" si="9"/>
        <v>0</v>
      </c>
      <c r="AS28" s="45">
        <f t="shared" si="9"/>
        <v>0</v>
      </c>
      <c r="AT28" s="45">
        <f t="shared" si="9"/>
        <v>0</v>
      </c>
      <c r="AU28" s="45">
        <f t="shared" si="9"/>
        <v>0</v>
      </c>
      <c r="AV28" s="45">
        <f t="shared" si="9"/>
        <v>0</v>
      </c>
      <c r="AW28" s="45">
        <f t="shared" si="9"/>
        <v>0</v>
      </c>
      <c r="AX28" s="45">
        <f t="shared" si="9"/>
        <v>0</v>
      </c>
      <c r="AY28" s="45">
        <f t="shared" si="9"/>
        <v>0</v>
      </c>
      <c r="AZ28" s="45">
        <f t="shared" si="9"/>
        <v>0</v>
      </c>
      <c r="BA28" s="45">
        <f t="shared" si="9"/>
        <v>0</v>
      </c>
      <c r="BB28" s="45">
        <f t="shared" si="9"/>
        <v>0</v>
      </c>
      <c r="BC28" s="45">
        <f t="shared" si="9"/>
        <v>0</v>
      </c>
      <c r="BD28" s="45">
        <f t="shared" si="9"/>
        <v>0</v>
      </c>
      <c r="BE28" s="45">
        <f t="shared" si="9"/>
        <v>0</v>
      </c>
      <c r="BF28" s="45">
        <f t="shared" si="9"/>
        <v>0</v>
      </c>
      <c r="BG28" s="45">
        <f t="shared" si="9"/>
        <v>0</v>
      </c>
      <c r="BH28" s="43" t="s">
        <v>84</v>
      </c>
    </row>
    <row r="29" spans="1:101" ht="78.75" x14ac:dyDescent="0.25">
      <c r="A29" s="40" t="str">
        <f>[1]В0228_1037000158513_02_0_69_!A30</f>
        <v>1.1.1.1</v>
      </c>
      <c r="B29" s="41" t="str">
        <f>[1]В0228_1037000158513_02_0_69_!B30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0" t="str">
        <f>[1]В0228_1037000158513_02_0_69_!C30</f>
        <v>Г</v>
      </c>
      <c r="D29" s="40" t="s">
        <v>84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3" t="s">
        <v>84</v>
      </c>
    </row>
    <row r="30" spans="1:101" ht="78.75" x14ac:dyDescent="0.25">
      <c r="A30" s="40" t="str">
        <f>[1]В0228_1037000158513_02_0_69_!A31</f>
        <v>1.1.1.2</v>
      </c>
      <c r="B30" s="41" t="str">
        <f>[1]В0228_1037000158513_02_0_69_!B31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0" t="str">
        <f>[1]В0228_1037000158513_02_0_69_!C31</f>
        <v>Г</v>
      </c>
      <c r="D30" s="40" t="s">
        <v>84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3" t="s">
        <v>84</v>
      </c>
    </row>
    <row r="31" spans="1:101" ht="63" x14ac:dyDescent="0.25">
      <c r="A31" s="40" t="str">
        <f>[1]В0228_1037000158513_02_0_69_!A32</f>
        <v>1.1.1.3</v>
      </c>
      <c r="B31" s="41" t="str">
        <f>[1]В0228_1037000158513_02_0_69_!B32</f>
        <v>Технологическое присоединение энергопринимающих устройств потребителей свыше 150 кВт, всего, в том числе:</v>
      </c>
      <c r="C31" s="40" t="str">
        <f>[1]В0228_1037000158513_02_0_69_!C32</f>
        <v>Г</v>
      </c>
      <c r="D31" s="40" t="s">
        <v>84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3" t="s">
        <v>84</v>
      </c>
    </row>
    <row r="32" spans="1:101" ht="47.25" x14ac:dyDescent="0.25">
      <c r="A32" s="40" t="str">
        <f>[1]В0228_1037000158513_02_0_69_!A33</f>
        <v>1.1.2</v>
      </c>
      <c r="B32" s="41" t="str">
        <f>[1]В0228_1037000158513_02_0_69_!B33</f>
        <v>Технологическое присоединение объектов электросетевого хозяйства, всего, в том числе:</v>
      </c>
      <c r="C32" s="40" t="str">
        <f>[1]В0228_1037000158513_02_0_69_!C33</f>
        <v>Г</v>
      </c>
      <c r="D32" s="40" t="s">
        <v>84</v>
      </c>
      <c r="E32" s="45">
        <f t="shared" ref="E32:BG32" si="10">SUM(E33:E34)</f>
        <v>0</v>
      </c>
      <c r="F32" s="45">
        <f t="shared" si="10"/>
        <v>0</v>
      </c>
      <c r="G32" s="45">
        <f t="shared" si="10"/>
        <v>0</v>
      </c>
      <c r="H32" s="45">
        <f t="shared" si="10"/>
        <v>0</v>
      </c>
      <c r="I32" s="45">
        <f t="shared" si="10"/>
        <v>0</v>
      </c>
      <c r="J32" s="45">
        <f t="shared" si="10"/>
        <v>0</v>
      </c>
      <c r="K32" s="45">
        <f t="shared" si="10"/>
        <v>0</v>
      </c>
      <c r="L32" s="45">
        <f t="shared" si="10"/>
        <v>0</v>
      </c>
      <c r="M32" s="45">
        <f t="shared" si="10"/>
        <v>0</v>
      </c>
      <c r="N32" s="45">
        <f t="shared" si="10"/>
        <v>0</v>
      </c>
      <c r="O32" s="45">
        <f t="shared" si="10"/>
        <v>0</v>
      </c>
      <c r="P32" s="45">
        <f t="shared" si="10"/>
        <v>0</v>
      </c>
      <c r="Q32" s="45">
        <f t="shared" si="10"/>
        <v>0</v>
      </c>
      <c r="R32" s="45">
        <f t="shared" si="10"/>
        <v>0</v>
      </c>
      <c r="S32" s="45">
        <f t="shared" si="10"/>
        <v>0</v>
      </c>
      <c r="T32" s="45">
        <f t="shared" si="10"/>
        <v>0</v>
      </c>
      <c r="U32" s="45">
        <f t="shared" si="10"/>
        <v>0</v>
      </c>
      <c r="V32" s="45">
        <f t="shared" si="10"/>
        <v>0</v>
      </c>
      <c r="W32" s="45">
        <f t="shared" si="10"/>
        <v>0</v>
      </c>
      <c r="X32" s="45">
        <f t="shared" si="10"/>
        <v>0</v>
      </c>
      <c r="Y32" s="45">
        <f t="shared" si="10"/>
        <v>0</v>
      </c>
      <c r="Z32" s="45">
        <f t="shared" si="10"/>
        <v>0</v>
      </c>
      <c r="AA32" s="45">
        <f t="shared" si="10"/>
        <v>0</v>
      </c>
      <c r="AB32" s="45">
        <f t="shared" si="10"/>
        <v>0</v>
      </c>
      <c r="AC32" s="45">
        <f t="shared" si="10"/>
        <v>0</v>
      </c>
      <c r="AD32" s="45">
        <f t="shared" si="10"/>
        <v>0</v>
      </c>
      <c r="AE32" s="45">
        <f t="shared" si="10"/>
        <v>0</v>
      </c>
      <c r="AF32" s="45">
        <f t="shared" si="10"/>
        <v>0</v>
      </c>
      <c r="AG32" s="45">
        <f t="shared" si="10"/>
        <v>0</v>
      </c>
      <c r="AH32" s="45">
        <f t="shared" si="10"/>
        <v>0</v>
      </c>
      <c r="AI32" s="45">
        <f t="shared" si="10"/>
        <v>0</v>
      </c>
      <c r="AJ32" s="45">
        <f t="shared" si="10"/>
        <v>0</v>
      </c>
      <c r="AK32" s="45">
        <f t="shared" si="10"/>
        <v>0</v>
      </c>
      <c r="AL32" s="45">
        <f t="shared" si="10"/>
        <v>0</v>
      </c>
      <c r="AM32" s="45">
        <f t="shared" si="10"/>
        <v>0</v>
      </c>
      <c r="AN32" s="45">
        <f t="shared" si="10"/>
        <v>0</v>
      </c>
      <c r="AO32" s="45">
        <f t="shared" si="10"/>
        <v>0</v>
      </c>
      <c r="AP32" s="45">
        <f t="shared" si="10"/>
        <v>0</v>
      </c>
      <c r="AQ32" s="45">
        <f t="shared" si="10"/>
        <v>0</v>
      </c>
      <c r="AR32" s="45">
        <f t="shared" si="10"/>
        <v>0</v>
      </c>
      <c r="AS32" s="45">
        <f t="shared" si="10"/>
        <v>0</v>
      </c>
      <c r="AT32" s="45">
        <f t="shared" si="10"/>
        <v>0</v>
      </c>
      <c r="AU32" s="45">
        <f t="shared" si="10"/>
        <v>0</v>
      </c>
      <c r="AV32" s="45">
        <f t="shared" si="10"/>
        <v>0</v>
      </c>
      <c r="AW32" s="45">
        <f t="shared" si="10"/>
        <v>0</v>
      </c>
      <c r="AX32" s="45">
        <f t="shared" si="10"/>
        <v>0</v>
      </c>
      <c r="AY32" s="45">
        <f t="shared" si="10"/>
        <v>0</v>
      </c>
      <c r="AZ32" s="45">
        <f t="shared" si="10"/>
        <v>0</v>
      </c>
      <c r="BA32" s="45">
        <f t="shared" si="10"/>
        <v>0</v>
      </c>
      <c r="BB32" s="45">
        <f t="shared" si="10"/>
        <v>0</v>
      </c>
      <c r="BC32" s="45">
        <f t="shared" si="10"/>
        <v>0</v>
      </c>
      <c r="BD32" s="45">
        <f t="shared" si="10"/>
        <v>0</v>
      </c>
      <c r="BE32" s="45">
        <f t="shared" si="10"/>
        <v>0</v>
      </c>
      <c r="BF32" s="45">
        <f t="shared" si="10"/>
        <v>0</v>
      </c>
      <c r="BG32" s="45">
        <f t="shared" si="10"/>
        <v>0</v>
      </c>
      <c r="BH32" s="43" t="s">
        <v>84</v>
      </c>
    </row>
    <row r="33" spans="1:60" ht="78.75" x14ac:dyDescent="0.25">
      <c r="A33" s="40" t="str">
        <f>[1]В0228_1037000158513_02_0_69_!A34</f>
        <v>1.1.2.1</v>
      </c>
      <c r="B33" s="41" t="str">
        <f>[1]В0228_1037000158513_02_0_69_!B34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40" t="str">
        <f>[1]В0228_1037000158513_02_0_69_!C34</f>
        <v>Г</v>
      </c>
      <c r="D33" s="40" t="s">
        <v>84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3" t="s">
        <v>84</v>
      </c>
    </row>
    <row r="34" spans="1:60" ht="47.25" x14ac:dyDescent="0.25">
      <c r="A34" s="40" t="str">
        <f>[1]В0228_1037000158513_02_0_69_!A35</f>
        <v>1.1.2.2</v>
      </c>
      <c r="B34" s="41" t="str">
        <f>[1]В0228_1037000158513_02_0_69_!B35</f>
        <v>Технологическое присоединение к электрическим сетям иных сетевых организаций, всего, в том числе:</v>
      </c>
      <c r="C34" s="40" t="str">
        <f>[1]В0228_1037000158513_02_0_69_!C35</f>
        <v>Г</v>
      </c>
      <c r="D34" s="40" t="s">
        <v>84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3" t="s">
        <v>84</v>
      </c>
    </row>
    <row r="35" spans="1:60" ht="63" x14ac:dyDescent="0.25">
      <c r="A35" s="40" t="str">
        <f>[1]В0228_1037000158513_02_0_69_!A36</f>
        <v>1.1.3</v>
      </c>
      <c r="B35" s="41" t="str">
        <f>[1]В0228_1037000158513_02_0_69_!B36</f>
        <v>Технологическое присоединение объектов по производству электрической энергии всего, в том числе:</v>
      </c>
      <c r="C35" s="40" t="str">
        <f>[1]В0228_1037000158513_02_0_69_!C36</f>
        <v>Г</v>
      </c>
      <c r="D35" s="40" t="s">
        <v>84</v>
      </c>
      <c r="E35" s="45">
        <f t="shared" ref="E35:BG35" si="11">SUM(E36:E41)</f>
        <v>0</v>
      </c>
      <c r="F35" s="45">
        <f t="shared" si="11"/>
        <v>0</v>
      </c>
      <c r="G35" s="45">
        <f t="shared" si="11"/>
        <v>0</v>
      </c>
      <c r="H35" s="45">
        <f t="shared" si="11"/>
        <v>0</v>
      </c>
      <c r="I35" s="45">
        <f t="shared" si="11"/>
        <v>0</v>
      </c>
      <c r="J35" s="45">
        <f t="shared" si="11"/>
        <v>0</v>
      </c>
      <c r="K35" s="45">
        <f t="shared" si="11"/>
        <v>0</v>
      </c>
      <c r="L35" s="45">
        <f t="shared" si="11"/>
        <v>0</v>
      </c>
      <c r="M35" s="45">
        <f t="shared" si="11"/>
        <v>0</v>
      </c>
      <c r="N35" s="45">
        <f t="shared" si="11"/>
        <v>0</v>
      </c>
      <c r="O35" s="45">
        <f t="shared" si="11"/>
        <v>0</v>
      </c>
      <c r="P35" s="45">
        <f t="shared" si="11"/>
        <v>0</v>
      </c>
      <c r="Q35" s="45">
        <f t="shared" si="11"/>
        <v>0</v>
      </c>
      <c r="R35" s="45">
        <f t="shared" si="11"/>
        <v>0</v>
      </c>
      <c r="S35" s="45">
        <f t="shared" si="11"/>
        <v>0</v>
      </c>
      <c r="T35" s="45">
        <f t="shared" si="11"/>
        <v>0</v>
      </c>
      <c r="U35" s="45">
        <f t="shared" si="11"/>
        <v>0</v>
      </c>
      <c r="V35" s="45">
        <f t="shared" si="11"/>
        <v>0</v>
      </c>
      <c r="W35" s="45">
        <f t="shared" si="11"/>
        <v>0</v>
      </c>
      <c r="X35" s="45">
        <f t="shared" si="11"/>
        <v>0</v>
      </c>
      <c r="Y35" s="45">
        <f t="shared" si="11"/>
        <v>0</v>
      </c>
      <c r="Z35" s="45">
        <f t="shared" si="11"/>
        <v>0</v>
      </c>
      <c r="AA35" s="45">
        <f t="shared" si="11"/>
        <v>0</v>
      </c>
      <c r="AB35" s="45">
        <f t="shared" si="11"/>
        <v>0</v>
      </c>
      <c r="AC35" s="45">
        <f t="shared" si="11"/>
        <v>0</v>
      </c>
      <c r="AD35" s="45">
        <f t="shared" si="11"/>
        <v>0</v>
      </c>
      <c r="AE35" s="45">
        <f t="shared" si="11"/>
        <v>0</v>
      </c>
      <c r="AF35" s="45">
        <f t="shared" si="11"/>
        <v>0</v>
      </c>
      <c r="AG35" s="45">
        <f t="shared" si="11"/>
        <v>0</v>
      </c>
      <c r="AH35" s="45">
        <f t="shared" si="11"/>
        <v>0</v>
      </c>
      <c r="AI35" s="45">
        <f t="shared" si="11"/>
        <v>0</v>
      </c>
      <c r="AJ35" s="45">
        <f t="shared" si="11"/>
        <v>0</v>
      </c>
      <c r="AK35" s="45">
        <f t="shared" si="11"/>
        <v>0</v>
      </c>
      <c r="AL35" s="45">
        <f t="shared" si="11"/>
        <v>0</v>
      </c>
      <c r="AM35" s="45">
        <f t="shared" si="11"/>
        <v>0</v>
      </c>
      <c r="AN35" s="45">
        <f t="shared" si="11"/>
        <v>0</v>
      </c>
      <c r="AO35" s="45">
        <f t="shared" si="11"/>
        <v>0</v>
      </c>
      <c r="AP35" s="45">
        <f t="shared" si="11"/>
        <v>0</v>
      </c>
      <c r="AQ35" s="45">
        <f t="shared" si="11"/>
        <v>0</v>
      </c>
      <c r="AR35" s="45">
        <f t="shared" si="11"/>
        <v>0</v>
      </c>
      <c r="AS35" s="45">
        <f t="shared" si="11"/>
        <v>0</v>
      </c>
      <c r="AT35" s="45">
        <f t="shared" si="11"/>
        <v>0</v>
      </c>
      <c r="AU35" s="45">
        <f t="shared" si="11"/>
        <v>0</v>
      </c>
      <c r="AV35" s="45">
        <f t="shared" si="11"/>
        <v>0</v>
      </c>
      <c r="AW35" s="45">
        <f t="shared" si="11"/>
        <v>0</v>
      </c>
      <c r="AX35" s="45">
        <f t="shared" si="11"/>
        <v>0</v>
      </c>
      <c r="AY35" s="45">
        <f t="shared" si="11"/>
        <v>0</v>
      </c>
      <c r="AZ35" s="45">
        <f t="shared" si="11"/>
        <v>0</v>
      </c>
      <c r="BA35" s="45">
        <f t="shared" si="11"/>
        <v>0</v>
      </c>
      <c r="BB35" s="45">
        <f t="shared" si="11"/>
        <v>0</v>
      </c>
      <c r="BC35" s="45">
        <f t="shared" si="11"/>
        <v>0</v>
      </c>
      <c r="BD35" s="45">
        <f t="shared" si="11"/>
        <v>0</v>
      </c>
      <c r="BE35" s="45">
        <f t="shared" si="11"/>
        <v>0</v>
      </c>
      <c r="BF35" s="45">
        <f t="shared" si="11"/>
        <v>0</v>
      </c>
      <c r="BG35" s="45">
        <f t="shared" si="11"/>
        <v>0</v>
      </c>
      <c r="BH35" s="43" t="s">
        <v>84</v>
      </c>
    </row>
    <row r="36" spans="1:60" ht="141.75" x14ac:dyDescent="0.25">
      <c r="A36" s="40" t="str">
        <f>[1]В0228_1037000158513_02_0_69_!A37</f>
        <v>1.1.3.1</v>
      </c>
      <c r="B36" s="41" t="str">
        <f>[1]В0228_1037000158513_02_0_69_!B37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0" t="str">
        <f>[1]В0228_1037000158513_02_0_69_!C37</f>
        <v>Г</v>
      </c>
      <c r="D36" s="40" t="s">
        <v>84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3" t="s">
        <v>84</v>
      </c>
    </row>
    <row r="37" spans="1:60" ht="126" x14ac:dyDescent="0.25">
      <c r="A37" s="40" t="str">
        <f>[1]В0228_1037000158513_02_0_69_!A38</f>
        <v>1.1.3.1</v>
      </c>
      <c r="B37" s="41" t="str">
        <f>[1]В0228_1037000158513_02_0_69_!B38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0" t="str">
        <f>[1]В0228_1037000158513_02_0_69_!C38</f>
        <v>Г</v>
      </c>
      <c r="D37" s="40" t="s">
        <v>84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45">
        <v>0</v>
      </c>
      <c r="BG37" s="45">
        <v>0</v>
      </c>
      <c r="BH37" s="43" t="s">
        <v>84</v>
      </c>
    </row>
    <row r="38" spans="1:60" ht="126" x14ac:dyDescent="0.25">
      <c r="A38" s="40" t="str">
        <f>[1]В0228_1037000158513_02_0_69_!A39</f>
        <v>1.1.3.1</v>
      </c>
      <c r="B38" s="41" t="str">
        <f>[1]В0228_1037000158513_02_0_69_!B39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0" t="str">
        <f>[1]В0228_1037000158513_02_0_69_!C39</f>
        <v>Г</v>
      </c>
      <c r="D38" s="40" t="s">
        <v>84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5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5">
        <v>0</v>
      </c>
      <c r="BE38" s="45">
        <v>0</v>
      </c>
      <c r="BF38" s="45">
        <v>0</v>
      </c>
      <c r="BG38" s="45">
        <v>0</v>
      </c>
      <c r="BH38" s="43" t="s">
        <v>84</v>
      </c>
    </row>
    <row r="39" spans="1:60" ht="141.75" x14ac:dyDescent="0.25">
      <c r="A39" s="40" t="str">
        <f>[1]В0228_1037000158513_02_0_69_!A40</f>
        <v>1.1.3.2</v>
      </c>
      <c r="B39" s="41" t="str">
        <f>[1]В0228_1037000158513_02_0_69_!B40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0" t="str">
        <f>[1]В0228_1037000158513_02_0_69_!C40</f>
        <v>Г</v>
      </c>
      <c r="D39" s="40" t="s">
        <v>84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>
        <v>0</v>
      </c>
      <c r="BH39" s="43" t="s">
        <v>84</v>
      </c>
    </row>
    <row r="40" spans="1:60" ht="126" x14ac:dyDescent="0.25">
      <c r="A40" s="40" t="str">
        <f>[1]В0228_1037000158513_02_0_69_!A41</f>
        <v>1.1.3.2</v>
      </c>
      <c r="B40" s="41" t="str">
        <f>[1]В0228_1037000158513_02_0_69_!B41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0" t="str">
        <f>[1]В0228_1037000158513_02_0_69_!C41</f>
        <v>Г</v>
      </c>
      <c r="D40" s="40" t="s">
        <v>84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5">
        <v>0</v>
      </c>
      <c r="BE40" s="45">
        <v>0</v>
      </c>
      <c r="BF40" s="45">
        <v>0</v>
      </c>
      <c r="BG40" s="45">
        <v>0</v>
      </c>
      <c r="BH40" s="43" t="s">
        <v>84</v>
      </c>
    </row>
    <row r="41" spans="1:60" ht="126" x14ac:dyDescent="0.25">
      <c r="A41" s="40" t="str">
        <f>[1]В0228_1037000158513_02_0_69_!A42</f>
        <v>1.1.3.2</v>
      </c>
      <c r="B41" s="41" t="str">
        <f>[1]В0228_1037000158513_02_0_69_!B42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0" t="str">
        <f>[1]В0228_1037000158513_02_0_69_!C42</f>
        <v>Г</v>
      </c>
      <c r="D41" s="40" t="s">
        <v>84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5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5">
        <v>0</v>
      </c>
      <c r="BE41" s="45">
        <v>0</v>
      </c>
      <c r="BF41" s="45">
        <v>0</v>
      </c>
      <c r="BG41" s="45">
        <v>0</v>
      </c>
      <c r="BH41" s="43" t="s">
        <v>84</v>
      </c>
    </row>
    <row r="42" spans="1:60" ht="110.25" x14ac:dyDescent="0.25">
      <c r="A42" s="40" t="str">
        <f>[1]В0228_1037000158513_02_0_69_!A43</f>
        <v>1.1.4</v>
      </c>
      <c r="B42" s="41" t="str">
        <f>[1]В0228_1037000158513_02_0_69_!B43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40" t="str">
        <f>[1]В0228_1037000158513_02_0_69_!C43</f>
        <v>Г</v>
      </c>
      <c r="D42" s="40" t="s">
        <v>84</v>
      </c>
      <c r="E42" s="45">
        <f t="shared" ref="E42:BG42" si="12">SUM(E43:E44)</f>
        <v>0</v>
      </c>
      <c r="F42" s="45">
        <f t="shared" si="12"/>
        <v>0</v>
      </c>
      <c r="G42" s="45">
        <f t="shared" si="12"/>
        <v>0</v>
      </c>
      <c r="H42" s="45">
        <f t="shared" si="12"/>
        <v>0</v>
      </c>
      <c r="I42" s="45">
        <f t="shared" si="12"/>
        <v>0</v>
      </c>
      <c r="J42" s="45">
        <f t="shared" si="12"/>
        <v>0</v>
      </c>
      <c r="K42" s="45">
        <f t="shared" si="12"/>
        <v>0</v>
      </c>
      <c r="L42" s="45">
        <f t="shared" si="12"/>
        <v>0</v>
      </c>
      <c r="M42" s="45">
        <f t="shared" si="12"/>
        <v>0</v>
      </c>
      <c r="N42" s="45">
        <f t="shared" si="12"/>
        <v>0</v>
      </c>
      <c r="O42" s="45">
        <f t="shared" si="12"/>
        <v>0</v>
      </c>
      <c r="P42" s="45">
        <f t="shared" si="12"/>
        <v>0</v>
      </c>
      <c r="Q42" s="45">
        <f t="shared" si="12"/>
        <v>0</v>
      </c>
      <c r="R42" s="45">
        <f t="shared" si="12"/>
        <v>0</v>
      </c>
      <c r="S42" s="45">
        <f t="shared" si="12"/>
        <v>0</v>
      </c>
      <c r="T42" s="45">
        <f t="shared" si="12"/>
        <v>0</v>
      </c>
      <c r="U42" s="45">
        <f t="shared" si="12"/>
        <v>0</v>
      </c>
      <c r="V42" s="45">
        <f t="shared" si="12"/>
        <v>0</v>
      </c>
      <c r="W42" s="45">
        <f t="shared" si="12"/>
        <v>0</v>
      </c>
      <c r="X42" s="45">
        <f t="shared" si="12"/>
        <v>0</v>
      </c>
      <c r="Y42" s="45">
        <f t="shared" si="12"/>
        <v>0</v>
      </c>
      <c r="Z42" s="45">
        <f t="shared" si="12"/>
        <v>0</v>
      </c>
      <c r="AA42" s="45">
        <f t="shared" si="12"/>
        <v>0</v>
      </c>
      <c r="AB42" s="45">
        <f t="shared" si="12"/>
        <v>0</v>
      </c>
      <c r="AC42" s="45">
        <f t="shared" si="12"/>
        <v>0</v>
      </c>
      <c r="AD42" s="45">
        <f t="shared" si="12"/>
        <v>0</v>
      </c>
      <c r="AE42" s="45">
        <f t="shared" si="12"/>
        <v>0</v>
      </c>
      <c r="AF42" s="45">
        <f t="shared" si="12"/>
        <v>0</v>
      </c>
      <c r="AG42" s="45">
        <f t="shared" si="12"/>
        <v>0</v>
      </c>
      <c r="AH42" s="45">
        <f t="shared" si="12"/>
        <v>0</v>
      </c>
      <c r="AI42" s="45">
        <f t="shared" si="12"/>
        <v>0</v>
      </c>
      <c r="AJ42" s="45">
        <f t="shared" si="12"/>
        <v>0</v>
      </c>
      <c r="AK42" s="45">
        <f t="shared" si="12"/>
        <v>0</v>
      </c>
      <c r="AL42" s="45">
        <f t="shared" si="12"/>
        <v>0</v>
      </c>
      <c r="AM42" s="45">
        <f t="shared" si="12"/>
        <v>0</v>
      </c>
      <c r="AN42" s="45">
        <f t="shared" si="12"/>
        <v>0</v>
      </c>
      <c r="AO42" s="45">
        <f t="shared" si="12"/>
        <v>0</v>
      </c>
      <c r="AP42" s="45">
        <f t="shared" si="12"/>
        <v>0</v>
      </c>
      <c r="AQ42" s="45">
        <f t="shared" si="12"/>
        <v>0</v>
      </c>
      <c r="AR42" s="45">
        <f t="shared" si="12"/>
        <v>0</v>
      </c>
      <c r="AS42" s="45">
        <f t="shared" si="12"/>
        <v>0</v>
      </c>
      <c r="AT42" s="45">
        <f t="shared" si="12"/>
        <v>0</v>
      </c>
      <c r="AU42" s="45">
        <f t="shared" si="12"/>
        <v>0</v>
      </c>
      <c r="AV42" s="45">
        <f t="shared" si="12"/>
        <v>0</v>
      </c>
      <c r="AW42" s="45">
        <f t="shared" si="12"/>
        <v>0</v>
      </c>
      <c r="AX42" s="45">
        <f t="shared" si="12"/>
        <v>0</v>
      </c>
      <c r="AY42" s="45">
        <f t="shared" si="12"/>
        <v>0</v>
      </c>
      <c r="AZ42" s="45">
        <f t="shared" si="12"/>
        <v>0</v>
      </c>
      <c r="BA42" s="45">
        <f t="shared" si="12"/>
        <v>0</v>
      </c>
      <c r="BB42" s="45">
        <f t="shared" si="12"/>
        <v>0</v>
      </c>
      <c r="BC42" s="45">
        <f t="shared" si="12"/>
        <v>0</v>
      </c>
      <c r="BD42" s="45">
        <f t="shared" si="12"/>
        <v>0</v>
      </c>
      <c r="BE42" s="45">
        <f t="shared" si="12"/>
        <v>0</v>
      </c>
      <c r="BF42" s="45">
        <f t="shared" si="12"/>
        <v>0</v>
      </c>
      <c r="BG42" s="45">
        <f t="shared" si="12"/>
        <v>0</v>
      </c>
      <c r="BH42" s="43" t="s">
        <v>84</v>
      </c>
    </row>
    <row r="43" spans="1:60" ht="94.5" x14ac:dyDescent="0.25">
      <c r="A43" s="40" t="str">
        <f>[1]В0228_1037000158513_02_0_69_!A44</f>
        <v>1.1.4.1</v>
      </c>
      <c r="B43" s="41" t="str">
        <f>[1]В0228_1037000158513_02_0_69_!B44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0" t="str">
        <f>[1]В0228_1037000158513_02_0_69_!C44</f>
        <v>Г</v>
      </c>
      <c r="D43" s="40" t="s">
        <v>84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5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5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5">
        <v>0</v>
      </c>
      <c r="BE43" s="45">
        <v>0</v>
      </c>
      <c r="BF43" s="45">
        <v>0</v>
      </c>
      <c r="BG43" s="45">
        <v>0</v>
      </c>
      <c r="BH43" s="43" t="s">
        <v>84</v>
      </c>
    </row>
    <row r="44" spans="1:60" ht="94.5" x14ac:dyDescent="0.25">
      <c r="A44" s="40" t="str">
        <f>[1]В0228_1037000158513_02_0_69_!A45</f>
        <v>1.1.4.2</v>
      </c>
      <c r="B44" s="41" t="str">
        <f>[1]В0228_1037000158513_02_0_69_!B45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0" t="str">
        <f>[1]В0228_1037000158513_02_0_69_!C45</f>
        <v>Г</v>
      </c>
      <c r="D44" s="40" t="s">
        <v>84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5">
        <v>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5">
        <v>0</v>
      </c>
      <c r="BE44" s="45">
        <v>0</v>
      </c>
      <c r="BF44" s="45">
        <v>0</v>
      </c>
      <c r="BG44" s="45">
        <v>0</v>
      </c>
      <c r="BH44" s="43" t="s">
        <v>84</v>
      </c>
    </row>
    <row r="45" spans="1:60" ht="47.25" x14ac:dyDescent="0.25">
      <c r="A45" s="40" t="str">
        <f>[1]В0228_1037000158513_02_0_69_!A46</f>
        <v>1.2</v>
      </c>
      <c r="B45" s="41" t="str">
        <f>[1]В0228_1037000158513_02_0_69_!B46</f>
        <v>Реконструкция, модернизация, техническое перевооружение всего, в том числе:</v>
      </c>
      <c r="C45" s="40" t="str">
        <f>[1]В0228_1037000158513_02_0_69_!C46</f>
        <v>Г</v>
      </c>
      <c r="D45" s="40" t="s">
        <v>84</v>
      </c>
      <c r="E45" s="45">
        <f t="shared" ref="E45:BG45" si="13">SUM(E46,E51,E54,E67)</f>
        <v>0</v>
      </c>
      <c r="F45" s="45">
        <f t="shared" si="13"/>
        <v>0</v>
      </c>
      <c r="G45" s="45">
        <f t="shared" si="13"/>
        <v>0</v>
      </c>
      <c r="H45" s="45">
        <f t="shared" si="13"/>
        <v>0</v>
      </c>
      <c r="I45" s="45">
        <f t="shared" si="13"/>
        <v>0</v>
      </c>
      <c r="J45" s="45">
        <f t="shared" si="13"/>
        <v>0</v>
      </c>
      <c r="K45" s="45">
        <f t="shared" si="13"/>
        <v>0</v>
      </c>
      <c r="L45" s="45">
        <f t="shared" si="13"/>
        <v>0</v>
      </c>
      <c r="M45" s="45">
        <f t="shared" si="13"/>
        <v>0</v>
      </c>
      <c r="N45" s="45">
        <f t="shared" si="13"/>
        <v>0</v>
      </c>
      <c r="O45" s="45">
        <f t="shared" si="13"/>
        <v>0</v>
      </c>
      <c r="P45" s="45">
        <f t="shared" si="13"/>
        <v>0</v>
      </c>
      <c r="Q45" s="45">
        <f t="shared" si="13"/>
        <v>0</v>
      </c>
      <c r="R45" s="45">
        <f t="shared" si="13"/>
        <v>0</v>
      </c>
      <c r="S45" s="45">
        <f t="shared" si="13"/>
        <v>0</v>
      </c>
      <c r="T45" s="45">
        <f t="shared" si="13"/>
        <v>0</v>
      </c>
      <c r="U45" s="45">
        <f t="shared" si="13"/>
        <v>0</v>
      </c>
      <c r="V45" s="45">
        <f t="shared" si="13"/>
        <v>0</v>
      </c>
      <c r="W45" s="45">
        <f t="shared" si="13"/>
        <v>0</v>
      </c>
      <c r="X45" s="45">
        <f t="shared" si="13"/>
        <v>0</v>
      </c>
      <c r="Y45" s="45">
        <f t="shared" si="13"/>
        <v>0</v>
      </c>
      <c r="Z45" s="45">
        <f t="shared" si="13"/>
        <v>0</v>
      </c>
      <c r="AA45" s="45">
        <f t="shared" si="13"/>
        <v>0</v>
      </c>
      <c r="AB45" s="45">
        <f t="shared" si="13"/>
        <v>0</v>
      </c>
      <c r="AC45" s="45">
        <f t="shared" si="13"/>
        <v>0</v>
      </c>
      <c r="AD45" s="45">
        <f t="shared" si="13"/>
        <v>0</v>
      </c>
      <c r="AE45" s="45">
        <f t="shared" si="13"/>
        <v>0</v>
      </c>
      <c r="AF45" s="45">
        <f t="shared" si="13"/>
        <v>0</v>
      </c>
      <c r="AG45" s="45">
        <f t="shared" si="13"/>
        <v>0</v>
      </c>
      <c r="AH45" s="45">
        <f t="shared" si="13"/>
        <v>0</v>
      </c>
      <c r="AI45" s="45">
        <f t="shared" si="13"/>
        <v>0</v>
      </c>
      <c r="AJ45" s="45">
        <f t="shared" si="13"/>
        <v>0</v>
      </c>
      <c r="AK45" s="45">
        <f t="shared" si="13"/>
        <v>0</v>
      </c>
      <c r="AL45" s="45">
        <f t="shared" si="13"/>
        <v>0</v>
      </c>
      <c r="AM45" s="45">
        <f t="shared" si="13"/>
        <v>0</v>
      </c>
      <c r="AN45" s="45">
        <f t="shared" si="13"/>
        <v>0</v>
      </c>
      <c r="AO45" s="45">
        <f t="shared" si="13"/>
        <v>0</v>
      </c>
      <c r="AP45" s="45">
        <f t="shared" si="13"/>
        <v>0</v>
      </c>
      <c r="AQ45" s="45">
        <f t="shared" si="13"/>
        <v>0</v>
      </c>
      <c r="AR45" s="45">
        <f t="shared" si="13"/>
        <v>0</v>
      </c>
      <c r="AS45" s="45">
        <f t="shared" si="13"/>
        <v>0</v>
      </c>
      <c r="AT45" s="45">
        <f t="shared" si="13"/>
        <v>0</v>
      </c>
      <c r="AU45" s="45">
        <f t="shared" si="13"/>
        <v>0</v>
      </c>
      <c r="AV45" s="45">
        <f t="shared" si="13"/>
        <v>0</v>
      </c>
      <c r="AW45" s="45">
        <f t="shared" si="13"/>
        <v>0</v>
      </c>
      <c r="AX45" s="45">
        <f t="shared" si="13"/>
        <v>0</v>
      </c>
      <c r="AY45" s="45">
        <f t="shared" si="13"/>
        <v>0</v>
      </c>
      <c r="AZ45" s="45">
        <f t="shared" si="13"/>
        <v>0</v>
      </c>
      <c r="BA45" s="45">
        <f t="shared" si="13"/>
        <v>0</v>
      </c>
      <c r="BB45" s="45">
        <f t="shared" si="13"/>
        <v>0</v>
      </c>
      <c r="BC45" s="45">
        <f t="shared" si="13"/>
        <v>0</v>
      </c>
      <c r="BD45" s="45">
        <f t="shared" si="13"/>
        <v>0</v>
      </c>
      <c r="BE45" s="45">
        <f t="shared" si="13"/>
        <v>0</v>
      </c>
      <c r="BF45" s="45">
        <f t="shared" si="13"/>
        <v>0</v>
      </c>
      <c r="BG45" s="45">
        <f t="shared" si="13"/>
        <v>0</v>
      </c>
      <c r="BH45" s="43" t="s">
        <v>84</v>
      </c>
    </row>
    <row r="46" spans="1:60" ht="78.75" x14ac:dyDescent="0.25">
      <c r="A46" s="40" t="str">
        <f>[1]В0228_1037000158513_02_0_69_!A47</f>
        <v>1.2.1</v>
      </c>
      <c r="B46" s="41" t="str">
        <f>[1]В0228_1037000158513_02_0_69_!B47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40" t="str">
        <f>[1]В0228_1037000158513_02_0_69_!C47</f>
        <v>Г</v>
      </c>
      <c r="D46" s="40" t="s">
        <v>84</v>
      </c>
      <c r="E46" s="45">
        <f t="shared" ref="E46:BG46" si="14">SUM(E47,E48)</f>
        <v>0</v>
      </c>
      <c r="F46" s="45">
        <f t="shared" si="14"/>
        <v>0</v>
      </c>
      <c r="G46" s="45">
        <f t="shared" si="14"/>
        <v>0</v>
      </c>
      <c r="H46" s="45">
        <f t="shared" si="14"/>
        <v>0</v>
      </c>
      <c r="I46" s="45">
        <f t="shared" si="14"/>
        <v>0</v>
      </c>
      <c r="J46" s="45">
        <f t="shared" si="14"/>
        <v>0</v>
      </c>
      <c r="K46" s="45">
        <f t="shared" si="14"/>
        <v>0</v>
      </c>
      <c r="L46" s="45">
        <f t="shared" si="14"/>
        <v>0</v>
      </c>
      <c r="M46" s="45">
        <f t="shared" si="14"/>
        <v>0</v>
      </c>
      <c r="N46" s="45">
        <f t="shared" si="14"/>
        <v>0</v>
      </c>
      <c r="O46" s="45">
        <f t="shared" si="14"/>
        <v>0</v>
      </c>
      <c r="P46" s="45">
        <f t="shared" si="14"/>
        <v>0</v>
      </c>
      <c r="Q46" s="45">
        <f t="shared" si="14"/>
        <v>0</v>
      </c>
      <c r="R46" s="45">
        <f t="shared" si="14"/>
        <v>0</v>
      </c>
      <c r="S46" s="45">
        <f t="shared" si="14"/>
        <v>0</v>
      </c>
      <c r="T46" s="45">
        <f t="shared" si="14"/>
        <v>0</v>
      </c>
      <c r="U46" s="45">
        <f t="shared" si="14"/>
        <v>0</v>
      </c>
      <c r="V46" s="45">
        <f t="shared" si="14"/>
        <v>0</v>
      </c>
      <c r="W46" s="45">
        <f t="shared" si="14"/>
        <v>0</v>
      </c>
      <c r="X46" s="45">
        <f t="shared" si="14"/>
        <v>0</v>
      </c>
      <c r="Y46" s="45">
        <f t="shared" si="14"/>
        <v>0</v>
      </c>
      <c r="Z46" s="45">
        <f t="shared" si="14"/>
        <v>0</v>
      </c>
      <c r="AA46" s="45">
        <f t="shared" si="14"/>
        <v>0</v>
      </c>
      <c r="AB46" s="45">
        <f t="shared" si="14"/>
        <v>0</v>
      </c>
      <c r="AC46" s="45">
        <f t="shared" si="14"/>
        <v>0</v>
      </c>
      <c r="AD46" s="45">
        <f t="shared" si="14"/>
        <v>0</v>
      </c>
      <c r="AE46" s="45">
        <f t="shared" si="14"/>
        <v>0</v>
      </c>
      <c r="AF46" s="45">
        <f t="shared" si="14"/>
        <v>0</v>
      </c>
      <c r="AG46" s="45">
        <f t="shared" si="14"/>
        <v>0</v>
      </c>
      <c r="AH46" s="45">
        <f t="shared" si="14"/>
        <v>0</v>
      </c>
      <c r="AI46" s="45">
        <f t="shared" si="14"/>
        <v>0</v>
      </c>
      <c r="AJ46" s="45">
        <f t="shared" si="14"/>
        <v>0</v>
      </c>
      <c r="AK46" s="45">
        <f t="shared" si="14"/>
        <v>0</v>
      </c>
      <c r="AL46" s="45">
        <f t="shared" si="14"/>
        <v>0</v>
      </c>
      <c r="AM46" s="45">
        <f t="shared" si="14"/>
        <v>0</v>
      </c>
      <c r="AN46" s="45">
        <f t="shared" si="14"/>
        <v>0</v>
      </c>
      <c r="AO46" s="45">
        <f t="shared" si="14"/>
        <v>0</v>
      </c>
      <c r="AP46" s="45">
        <f t="shared" si="14"/>
        <v>0</v>
      </c>
      <c r="AQ46" s="45">
        <f t="shared" si="14"/>
        <v>0</v>
      </c>
      <c r="AR46" s="45">
        <f t="shared" si="14"/>
        <v>0</v>
      </c>
      <c r="AS46" s="45">
        <f t="shared" si="14"/>
        <v>0</v>
      </c>
      <c r="AT46" s="45">
        <f t="shared" si="14"/>
        <v>0</v>
      </c>
      <c r="AU46" s="45">
        <f t="shared" si="14"/>
        <v>0</v>
      </c>
      <c r="AV46" s="45">
        <f t="shared" si="14"/>
        <v>0</v>
      </c>
      <c r="AW46" s="45">
        <f t="shared" si="14"/>
        <v>0</v>
      </c>
      <c r="AX46" s="45">
        <f t="shared" si="14"/>
        <v>0</v>
      </c>
      <c r="AY46" s="45">
        <f t="shared" si="14"/>
        <v>0</v>
      </c>
      <c r="AZ46" s="45">
        <f t="shared" si="14"/>
        <v>0</v>
      </c>
      <c r="BA46" s="45">
        <f t="shared" si="14"/>
        <v>0</v>
      </c>
      <c r="BB46" s="45">
        <f t="shared" si="14"/>
        <v>0</v>
      </c>
      <c r="BC46" s="45">
        <f t="shared" si="14"/>
        <v>0</v>
      </c>
      <c r="BD46" s="45">
        <f t="shared" si="14"/>
        <v>0</v>
      </c>
      <c r="BE46" s="45">
        <f t="shared" si="14"/>
        <v>0</v>
      </c>
      <c r="BF46" s="45">
        <f t="shared" si="14"/>
        <v>0</v>
      </c>
      <c r="BG46" s="45">
        <f t="shared" si="14"/>
        <v>0</v>
      </c>
      <c r="BH46" s="43" t="s">
        <v>84</v>
      </c>
    </row>
    <row r="47" spans="1:60" ht="31.5" x14ac:dyDescent="0.25">
      <c r="A47" s="40" t="str">
        <f>[1]В0228_1037000158513_02_0_69_!A48</f>
        <v>1.2.1.1</v>
      </c>
      <c r="B47" s="41" t="str">
        <f>[1]В0228_1037000158513_02_0_69_!B48</f>
        <v>Реконструкция трансформаторных и иных подстанций, всего, в числе:</v>
      </c>
      <c r="C47" s="40" t="str">
        <f>[1]В0228_1037000158513_02_0_69_!C48</f>
        <v>Г</v>
      </c>
      <c r="D47" s="40" t="s">
        <v>84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v>0</v>
      </c>
      <c r="AN47" s="45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5">
        <v>0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0</v>
      </c>
      <c r="BD47" s="45">
        <v>0</v>
      </c>
      <c r="BE47" s="45">
        <v>0</v>
      </c>
      <c r="BF47" s="45">
        <v>0</v>
      </c>
      <c r="BG47" s="45">
        <v>0</v>
      </c>
      <c r="BH47" s="43" t="s">
        <v>84</v>
      </c>
    </row>
    <row r="48" spans="1:60" ht="78.75" x14ac:dyDescent="0.25">
      <c r="A48" s="40" t="str">
        <f>[1]В0228_1037000158513_02_0_69_!A51</f>
        <v>1.2.1.2</v>
      </c>
      <c r="B48" s="41" t="str">
        <f>[1]В0228_1037000158513_02_0_69_!B51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40" t="str">
        <f>[1]В0228_1037000158513_02_0_69_!C51</f>
        <v>Г</v>
      </c>
      <c r="D48" s="40" t="s">
        <v>84</v>
      </c>
      <c r="E48" s="45">
        <f t="shared" ref="E48" si="15">SUM(E49:E50)</f>
        <v>0</v>
      </c>
      <c r="F48" s="45">
        <f t="shared" ref="F48:BG48" si="16">SUM(F49:F50)</f>
        <v>0</v>
      </c>
      <c r="G48" s="45">
        <f t="shared" si="16"/>
        <v>0</v>
      </c>
      <c r="H48" s="45">
        <f t="shared" si="16"/>
        <v>0</v>
      </c>
      <c r="I48" s="45">
        <f t="shared" si="16"/>
        <v>0</v>
      </c>
      <c r="J48" s="45">
        <f t="shared" si="16"/>
        <v>0</v>
      </c>
      <c r="K48" s="45">
        <f t="shared" si="16"/>
        <v>0</v>
      </c>
      <c r="L48" s="45">
        <f t="shared" si="16"/>
        <v>0</v>
      </c>
      <c r="M48" s="45">
        <f t="shared" si="16"/>
        <v>0</v>
      </c>
      <c r="N48" s="45">
        <f t="shared" si="16"/>
        <v>0</v>
      </c>
      <c r="O48" s="45">
        <f t="shared" si="16"/>
        <v>0</v>
      </c>
      <c r="P48" s="45">
        <f t="shared" si="16"/>
        <v>0</v>
      </c>
      <c r="Q48" s="45">
        <f t="shared" si="16"/>
        <v>0</v>
      </c>
      <c r="R48" s="45">
        <f t="shared" si="16"/>
        <v>0</v>
      </c>
      <c r="S48" s="45">
        <f t="shared" si="16"/>
        <v>0</v>
      </c>
      <c r="T48" s="45">
        <f t="shared" si="16"/>
        <v>0</v>
      </c>
      <c r="U48" s="45">
        <f t="shared" si="16"/>
        <v>0</v>
      </c>
      <c r="V48" s="45">
        <f t="shared" si="16"/>
        <v>0</v>
      </c>
      <c r="W48" s="45">
        <f t="shared" si="16"/>
        <v>0</v>
      </c>
      <c r="X48" s="45">
        <f t="shared" si="16"/>
        <v>0</v>
      </c>
      <c r="Y48" s="45">
        <f t="shared" si="16"/>
        <v>0</v>
      </c>
      <c r="Z48" s="45">
        <f t="shared" si="16"/>
        <v>0</v>
      </c>
      <c r="AA48" s="45">
        <f t="shared" si="16"/>
        <v>0</v>
      </c>
      <c r="AB48" s="45">
        <f t="shared" si="16"/>
        <v>0</v>
      </c>
      <c r="AC48" s="45">
        <f t="shared" si="16"/>
        <v>0</v>
      </c>
      <c r="AD48" s="45">
        <f t="shared" si="16"/>
        <v>0</v>
      </c>
      <c r="AE48" s="45">
        <f t="shared" si="16"/>
        <v>0</v>
      </c>
      <c r="AF48" s="45">
        <f t="shared" si="16"/>
        <v>0</v>
      </c>
      <c r="AG48" s="45">
        <f t="shared" si="16"/>
        <v>0</v>
      </c>
      <c r="AH48" s="45">
        <f t="shared" si="16"/>
        <v>0</v>
      </c>
      <c r="AI48" s="45">
        <f t="shared" si="16"/>
        <v>0</v>
      </c>
      <c r="AJ48" s="45">
        <f t="shared" si="16"/>
        <v>0</v>
      </c>
      <c r="AK48" s="45">
        <f t="shared" si="16"/>
        <v>0</v>
      </c>
      <c r="AL48" s="45">
        <f t="shared" si="16"/>
        <v>0</v>
      </c>
      <c r="AM48" s="45">
        <f t="shared" si="16"/>
        <v>0</v>
      </c>
      <c r="AN48" s="45">
        <f t="shared" si="16"/>
        <v>0</v>
      </c>
      <c r="AO48" s="45">
        <f t="shared" si="16"/>
        <v>0</v>
      </c>
      <c r="AP48" s="45">
        <f t="shared" si="16"/>
        <v>0</v>
      </c>
      <c r="AQ48" s="45">
        <f t="shared" si="16"/>
        <v>0</v>
      </c>
      <c r="AR48" s="45">
        <f t="shared" si="16"/>
        <v>0</v>
      </c>
      <c r="AS48" s="45">
        <f t="shared" si="16"/>
        <v>0</v>
      </c>
      <c r="AT48" s="45">
        <f t="shared" si="16"/>
        <v>0</v>
      </c>
      <c r="AU48" s="45">
        <f t="shared" si="16"/>
        <v>0</v>
      </c>
      <c r="AV48" s="45">
        <f t="shared" si="16"/>
        <v>0</v>
      </c>
      <c r="AW48" s="45">
        <f t="shared" si="16"/>
        <v>0</v>
      </c>
      <c r="AX48" s="45">
        <f t="shared" si="16"/>
        <v>0</v>
      </c>
      <c r="AY48" s="45">
        <f t="shared" si="16"/>
        <v>0</v>
      </c>
      <c r="AZ48" s="45">
        <f t="shared" si="16"/>
        <v>0</v>
      </c>
      <c r="BA48" s="45">
        <f t="shared" si="16"/>
        <v>0</v>
      </c>
      <c r="BB48" s="45">
        <f t="shared" si="16"/>
        <v>0</v>
      </c>
      <c r="BC48" s="45">
        <f t="shared" si="16"/>
        <v>0</v>
      </c>
      <c r="BD48" s="45">
        <f t="shared" si="16"/>
        <v>0</v>
      </c>
      <c r="BE48" s="45">
        <f t="shared" si="16"/>
        <v>0</v>
      </c>
      <c r="BF48" s="45">
        <f t="shared" si="16"/>
        <v>0</v>
      </c>
      <c r="BG48" s="45">
        <f t="shared" si="16"/>
        <v>0</v>
      </c>
      <c r="BH48" s="43" t="s">
        <v>84</v>
      </c>
    </row>
    <row r="49" spans="1:60" ht="31.5" x14ac:dyDescent="0.25">
      <c r="A49" s="40" t="str">
        <f>[1]В0228_1037000158513_02_0_69_!A52</f>
        <v>1.2.1.2</v>
      </c>
      <c r="B49" s="41" t="str">
        <f>[1]В0228_1037000158513_02_0_69_!B52</f>
        <v>Установка системы телемеханики и диспетчеризации</v>
      </c>
      <c r="C49" s="40" t="str">
        <f>[1]В0228_1037000158513_02_0_69_!C52</f>
        <v>Е_0000060003</v>
      </c>
      <c r="D49" s="40" t="s">
        <v>84</v>
      </c>
      <c r="E49" s="45">
        <f t="shared" ref="E49:I50" si="17">J49+O49+T49+Y49</f>
        <v>0</v>
      </c>
      <c r="F49" s="45">
        <f t="shared" si="17"/>
        <v>0</v>
      </c>
      <c r="G49" s="45">
        <f t="shared" si="17"/>
        <v>0</v>
      </c>
      <c r="H49" s="45">
        <f t="shared" si="17"/>
        <v>0</v>
      </c>
      <c r="I49" s="45">
        <f t="shared" si="17"/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5">
        <f t="shared" ref="AD49:AH50" si="18">AI49+AN49+AS49+BC49</f>
        <v>0</v>
      </c>
      <c r="AE49" s="45">
        <f t="shared" si="18"/>
        <v>0</v>
      </c>
      <c r="AF49" s="45">
        <f t="shared" si="18"/>
        <v>0</v>
      </c>
      <c r="AG49" s="45">
        <f t="shared" si="18"/>
        <v>0</v>
      </c>
      <c r="AH49" s="45">
        <f t="shared" si="18"/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5">
        <v>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f>(AI49+AN49)-(J49+O49)</f>
        <v>0</v>
      </c>
      <c r="BD49" s="45">
        <f t="shared" ref="BD49:BG50" si="19">(AJ49+AO49)-(K49+P49)</f>
        <v>0</v>
      </c>
      <c r="BE49" s="45">
        <f t="shared" si="19"/>
        <v>0</v>
      </c>
      <c r="BF49" s="45">
        <f t="shared" si="19"/>
        <v>0</v>
      </c>
      <c r="BG49" s="45">
        <f t="shared" si="19"/>
        <v>0</v>
      </c>
      <c r="BH49" s="43" t="s">
        <v>84</v>
      </c>
    </row>
    <row r="50" spans="1:60" ht="31.5" x14ac:dyDescent="0.25">
      <c r="A50" s="40" t="str">
        <f>[1]В0228_1037000158513_02_0_69_!A54</f>
        <v>1.2.1.2</v>
      </c>
      <c r="B50" s="41" t="str">
        <f>[1]В0228_1037000158513_02_0_69_!B54</f>
        <v>Монтаж системы сигнализации в трансформаторной подстанции</v>
      </c>
      <c r="C50" s="40" t="str">
        <f>[1]В0228_1037000158513_02_0_69_!C54</f>
        <v>Е_0000060005</v>
      </c>
      <c r="D50" s="40" t="s">
        <v>84</v>
      </c>
      <c r="E50" s="45">
        <f t="shared" si="17"/>
        <v>0</v>
      </c>
      <c r="F50" s="45">
        <f t="shared" si="17"/>
        <v>0</v>
      </c>
      <c r="G50" s="45">
        <f t="shared" si="17"/>
        <v>0</v>
      </c>
      <c r="H50" s="45">
        <f t="shared" si="17"/>
        <v>0</v>
      </c>
      <c r="I50" s="45">
        <f t="shared" si="17"/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f t="shared" si="18"/>
        <v>0</v>
      </c>
      <c r="AE50" s="45">
        <f t="shared" si="18"/>
        <v>0</v>
      </c>
      <c r="AF50" s="45">
        <f t="shared" si="18"/>
        <v>0</v>
      </c>
      <c r="AG50" s="45">
        <f t="shared" si="18"/>
        <v>0</v>
      </c>
      <c r="AH50" s="45">
        <f t="shared" si="18"/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  <c r="AZ50" s="45">
        <v>0</v>
      </c>
      <c r="BA50" s="45">
        <v>0</v>
      </c>
      <c r="BB50" s="45">
        <v>0</v>
      </c>
      <c r="BC50" s="45">
        <f>(AI50+AN50)-(J50+O50)</f>
        <v>0</v>
      </c>
      <c r="BD50" s="45">
        <f t="shared" si="19"/>
        <v>0</v>
      </c>
      <c r="BE50" s="45">
        <f t="shared" si="19"/>
        <v>0</v>
      </c>
      <c r="BF50" s="45">
        <f t="shared" si="19"/>
        <v>0</v>
      </c>
      <c r="BG50" s="45">
        <f t="shared" si="19"/>
        <v>0</v>
      </c>
      <c r="BH50" s="43" t="s">
        <v>84</v>
      </c>
    </row>
    <row r="51" spans="1:60" ht="47.25" x14ac:dyDescent="0.25">
      <c r="A51" s="40" t="str">
        <f>[1]В0228_1037000158513_02_0_69_!A55</f>
        <v>1.2.2</v>
      </c>
      <c r="B51" s="41" t="str">
        <f>[1]В0228_1037000158513_02_0_69_!B55</f>
        <v>Реконструкция, модернизация, техническое перевооружение линий электропередачи, всего, в том числе:</v>
      </c>
      <c r="C51" s="40" t="str">
        <f>[1]В0228_1037000158513_02_0_69_!C55</f>
        <v>Г</v>
      </c>
      <c r="D51" s="40" t="s">
        <v>84</v>
      </c>
      <c r="E51" s="45">
        <f t="shared" ref="E51:BG51" si="20">SUM(E52,E53)</f>
        <v>0</v>
      </c>
      <c r="F51" s="45">
        <f t="shared" si="20"/>
        <v>0</v>
      </c>
      <c r="G51" s="45">
        <f t="shared" si="20"/>
        <v>0</v>
      </c>
      <c r="H51" s="45">
        <f t="shared" si="20"/>
        <v>0</v>
      </c>
      <c r="I51" s="45">
        <f t="shared" si="20"/>
        <v>0</v>
      </c>
      <c r="J51" s="45">
        <f t="shared" si="20"/>
        <v>0</v>
      </c>
      <c r="K51" s="45">
        <f t="shared" si="20"/>
        <v>0</v>
      </c>
      <c r="L51" s="45">
        <f t="shared" si="20"/>
        <v>0</v>
      </c>
      <c r="M51" s="45">
        <f t="shared" si="20"/>
        <v>0</v>
      </c>
      <c r="N51" s="45">
        <f t="shared" si="20"/>
        <v>0</v>
      </c>
      <c r="O51" s="45">
        <f t="shared" si="20"/>
        <v>0</v>
      </c>
      <c r="P51" s="45">
        <f t="shared" si="20"/>
        <v>0</v>
      </c>
      <c r="Q51" s="45">
        <f t="shared" si="20"/>
        <v>0</v>
      </c>
      <c r="R51" s="45">
        <f t="shared" si="20"/>
        <v>0</v>
      </c>
      <c r="S51" s="45">
        <f t="shared" si="20"/>
        <v>0</v>
      </c>
      <c r="T51" s="45">
        <f t="shared" si="20"/>
        <v>0</v>
      </c>
      <c r="U51" s="45">
        <f t="shared" si="20"/>
        <v>0</v>
      </c>
      <c r="V51" s="45">
        <f t="shared" si="20"/>
        <v>0</v>
      </c>
      <c r="W51" s="45">
        <f t="shared" si="20"/>
        <v>0</v>
      </c>
      <c r="X51" s="45">
        <f t="shared" si="20"/>
        <v>0</v>
      </c>
      <c r="Y51" s="45">
        <f t="shared" si="20"/>
        <v>0</v>
      </c>
      <c r="Z51" s="45">
        <f t="shared" si="20"/>
        <v>0</v>
      </c>
      <c r="AA51" s="45">
        <f t="shared" si="20"/>
        <v>0</v>
      </c>
      <c r="AB51" s="45">
        <f t="shared" si="20"/>
        <v>0</v>
      </c>
      <c r="AC51" s="45">
        <f t="shared" si="20"/>
        <v>0</v>
      </c>
      <c r="AD51" s="45">
        <f t="shared" si="20"/>
        <v>0</v>
      </c>
      <c r="AE51" s="45">
        <f t="shared" si="20"/>
        <v>0</v>
      </c>
      <c r="AF51" s="45">
        <f t="shared" si="20"/>
        <v>0</v>
      </c>
      <c r="AG51" s="45">
        <f t="shared" si="20"/>
        <v>0</v>
      </c>
      <c r="AH51" s="45">
        <f t="shared" si="20"/>
        <v>0</v>
      </c>
      <c r="AI51" s="45">
        <f t="shared" si="20"/>
        <v>0</v>
      </c>
      <c r="AJ51" s="45">
        <f t="shared" si="20"/>
        <v>0</v>
      </c>
      <c r="AK51" s="45">
        <f t="shared" si="20"/>
        <v>0</v>
      </c>
      <c r="AL51" s="45">
        <f t="shared" si="20"/>
        <v>0</v>
      </c>
      <c r="AM51" s="45">
        <f t="shared" si="20"/>
        <v>0</v>
      </c>
      <c r="AN51" s="45">
        <f t="shared" si="20"/>
        <v>0</v>
      </c>
      <c r="AO51" s="45">
        <f t="shared" si="20"/>
        <v>0</v>
      </c>
      <c r="AP51" s="45">
        <f t="shared" si="20"/>
        <v>0</v>
      </c>
      <c r="AQ51" s="45">
        <f t="shared" si="20"/>
        <v>0</v>
      </c>
      <c r="AR51" s="45">
        <f t="shared" si="20"/>
        <v>0</v>
      </c>
      <c r="AS51" s="45">
        <f t="shared" si="20"/>
        <v>0</v>
      </c>
      <c r="AT51" s="45">
        <f t="shared" si="20"/>
        <v>0</v>
      </c>
      <c r="AU51" s="45">
        <f t="shared" si="20"/>
        <v>0</v>
      </c>
      <c r="AV51" s="45">
        <f t="shared" si="20"/>
        <v>0</v>
      </c>
      <c r="AW51" s="45">
        <f t="shared" si="20"/>
        <v>0</v>
      </c>
      <c r="AX51" s="45">
        <f t="shared" si="20"/>
        <v>0</v>
      </c>
      <c r="AY51" s="45">
        <f t="shared" si="20"/>
        <v>0</v>
      </c>
      <c r="AZ51" s="45">
        <f t="shared" si="20"/>
        <v>0</v>
      </c>
      <c r="BA51" s="45">
        <f t="shared" si="20"/>
        <v>0</v>
      </c>
      <c r="BB51" s="45">
        <f t="shared" si="20"/>
        <v>0</v>
      </c>
      <c r="BC51" s="45">
        <f t="shared" si="20"/>
        <v>0</v>
      </c>
      <c r="BD51" s="45">
        <f t="shared" si="20"/>
        <v>0</v>
      </c>
      <c r="BE51" s="45">
        <f t="shared" si="20"/>
        <v>0</v>
      </c>
      <c r="BF51" s="45">
        <f t="shared" si="20"/>
        <v>0</v>
      </c>
      <c r="BG51" s="45">
        <f t="shared" si="20"/>
        <v>0</v>
      </c>
      <c r="BH51" s="43" t="s">
        <v>84</v>
      </c>
    </row>
    <row r="52" spans="1:60" ht="31.5" x14ac:dyDescent="0.25">
      <c r="A52" s="40" t="str">
        <f>[1]В0228_1037000158513_02_0_69_!A56</f>
        <v>1.2.2.1</v>
      </c>
      <c r="B52" s="41" t="str">
        <f>[1]В0228_1037000158513_02_0_69_!B56</f>
        <v>Реконструкция линий электропередачи, всего, в том числе:</v>
      </c>
      <c r="C52" s="40" t="str">
        <f>[1]В0228_1037000158513_02_0_69_!C56</f>
        <v>Г</v>
      </c>
      <c r="D52" s="40" t="s">
        <v>84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5">
        <v>0</v>
      </c>
      <c r="AM52" s="45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  <c r="AZ52" s="45">
        <v>0</v>
      </c>
      <c r="BA52" s="45">
        <v>0</v>
      </c>
      <c r="BB52" s="45">
        <v>0</v>
      </c>
      <c r="BC52" s="45">
        <v>0</v>
      </c>
      <c r="BD52" s="45">
        <v>0</v>
      </c>
      <c r="BE52" s="45">
        <v>0</v>
      </c>
      <c r="BF52" s="45">
        <v>0</v>
      </c>
      <c r="BG52" s="45">
        <v>0</v>
      </c>
      <c r="BH52" s="43" t="s">
        <v>84</v>
      </c>
    </row>
    <row r="53" spans="1:60" ht="47.25" x14ac:dyDescent="0.25">
      <c r="A53" s="40" t="str">
        <f>[1]В0228_1037000158513_02_0_69_!A57</f>
        <v>1.2.2.2</v>
      </c>
      <c r="B53" s="41" t="str">
        <f>[1]В0228_1037000158513_02_0_69_!B57</f>
        <v>Модернизация, техническое перевооружение линий электропередачи, всего, в том числе:</v>
      </c>
      <c r="C53" s="40" t="str">
        <f>[1]В0228_1037000158513_02_0_69_!C57</f>
        <v>Г</v>
      </c>
      <c r="D53" s="40" t="s">
        <v>84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  <c r="AZ53" s="45">
        <v>0</v>
      </c>
      <c r="BA53" s="45">
        <v>0</v>
      </c>
      <c r="BB53" s="45">
        <v>0</v>
      </c>
      <c r="BC53" s="45">
        <v>0</v>
      </c>
      <c r="BD53" s="45">
        <v>0</v>
      </c>
      <c r="BE53" s="45">
        <v>0</v>
      </c>
      <c r="BF53" s="45">
        <v>0</v>
      </c>
      <c r="BG53" s="45">
        <v>0</v>
      </c>
      <c r="BH53" s="43" t="s">
        <v>84</v>
      </c>
    </row>
    <row r="54" spans="1:60" ht="47.25" x14ac:dyDescent="0.25">
      <c r="A54" s="40" t="str">
        <f>[1]В0228_1037000158513_02_0_69_!A58</f>
        <v>1.2.3</v>
      </c>
      <c r="B54" s="41" t="str">
        <f>[1]В0228_1037000158513_02_0_69_!B58</f>
        <v>Развитие и модернизация учета электрической энергии (мощности), всего, в том числе:</v>
      </c>
      <c r="C54" s="40" t="str">
        <f>[1]В0228_1037000158513_02_0_69_!C58</f>
        <v>Г</v>
      </c>
      <c r="D54" s="40" t="s">
        <v>84</v>
      </c>
      <c r="E54" s="45">
        <f t="shared" ref="E54:BG54" si="21">SUM(E55,E58,E59,E60,E61,E64,E65,E66)</f>
        <v>0</v>
      </c>
      <c r="F54" s="45">
        <f t="shared" si="21"/>
        <v>0</v>
      </c>
      <c r="G54" s="45">
        <f t="shared" si="21"/>
        <v>0</v>
      </c>
      <c r="H54" s="45">
        <f t="shared" si="21"/>
        <v>0</v>
      </c>
      <c r="I54" s="45">
        <f t="shared" si="21"/>
        <v>0</v>
      </c>
      <c r="J54" s="45">
        <f t="shared" si="21"/>
        <v>0</v>
      </c>
      <c r="K54" s="45">
        <f t="shared" si="21"/>
        <v>0</v>
      </c>
      <c r="L54" s="45">
        <f t="shared" si="21"/>
        <v>0</v>
      </c>
      <c r="M54" s="45">
        <f t="shared" si="21"/>
        <v>0</v>
      </c>
      <c r="N54" s="45">
        <f t="shared" si="21"/>
        <v>0</v>
      </c>
      <c r="O54" s="45">
        <f t="shared" si="21"/>
        <v>0</v>
      </c>
      <c r="P54" s="45">
        <f t="shared" si="21"/>
        <v>0</v>
      </c>
      <c r="Q54" s="45">
        <f t="shared" si="21"/>
        <v>0</v>
      </c>
      <c r="R54" s="45">
        <f t="shared" si="21"/>
        <v>0</v>
      </c>
      <c r="S54" s="45">
        <f t="shared" si="21"/>
        <v>0</v>
      </c>
      <c r="T54" s="45">
        <f t="shared" si="21"/>
        <v>0</v>
      </c>
      <c r="U54" s="45">
        <f t="shared" si="21"/>
        <v>0</v>
      </c>
      <c r="V54" s="45">
        <f t="shared" si="21"/>
        <v>0</v>
      </c>
      <c r="W54" s="45">
        <f t="shared" si="21"/>
        <v>0</v>
      </c>
      <c r="X54" s="45">
        <f t="shared" si="21"/>
        <v>0</v>
      </c>
      <c r="Y54" s="45">
        <f t="shared" si="21"/>
        <v>0</v>
      </c>
      <c r="Z54" s="45">
        <f t="shared" si="21"/>
        <v>0</v>
      </c>
      <c r="AA54" s="45">
        <f t="shared" si="21"/>
        <v>0</v>
      </c>
      <c r="AB54" s="45">
        <f t="shared" si="21"/>
        <v>0</v>
      </c>
      <c r="AC54" s="45">
        <f t="shared" si="21"/>
        <v>0</v>
      </c>
      <c r="AD54" s="45">
        <f t="shared" si="21"/>
        <v>0</v>
      </c>
      <c r="AE54" s="45">
        <f t="shared" si="21"/>
        <v>0</v>
      </c>
      <c r="AF54" s="45">
        <f t="shared" si="21"/>
        <v>0</v>
      </c>
      <c r="AG54" s="45">
        <f t="shared" si="21"/>
        <v>0</v>
      </c>
      <c r="AH54" s="45">
        <f t="shared" si="21"/>
        <v>0</v>
      </c>
      <c r="AI54" s="45">
        <f t="shared" si="21"/>
        <v>0</v>
      </c>
      <c r="AJ54" s="45">
        <f t="shared" si="21"/>
        <v>0</v>
      </c>
      <c r="AK54" s="45">
        <f t="shared" si="21"/>
        <v>0</v>
      </c>
      <c r="AL54" s="45">
        <f t="shared" si="21"/>
        <v>0</v>
      </c>
      <c r="AM54" s="45">
        <f t="shared" si="21"/>
        <v>0</v>
      </c>
      <c r="AN54" s="45">
        <f t="shared" si="21"/>
        <v>0</v>
      </c>
      <c r="AO54" s="45">
        <f t="shared" si="21"/>
        <v>0</v>
      </c>
      <c r="AP54" s="45">
        <f t="shared" si="21"/>
        <v>0</v>
      </c>
      <c r="AQ54" s="45">
        <f t="shared" si="21"/>
        <v>0</v>
      </c>
      <c r="AR54" s="45">
        <f t="shared" si="21"/>
        <v>0</v>
      </c>
      <c r="AS54" s="45">
        <f t="shared" si="21"/>
        <v>0</v>
      </c>
      <c r="AT54" s="45">
        <f t="shared" si="21"/>
        <v>0</v>
      </c>
      <c r="AU54" s="45">
        <f t="shared" si="21"/>
        <v>0</v>
      </c>
      <c r="AV54" s="45">
        <f t="shared" si="21"/>
        <v>0</v>
      </c>
      <c r="AW54" s="45">
        <f t="shared" si="21"/>
        <v>0</v>
      </c>
      <c r="AX54" s="45">
        <f t="shared" si="21"/>
        <v>0</v>
      </c>
      <c r="AY54" s="45">
        <f t="shared" si="21"/>
        <v>0</v>
      </c>
      <c r="AZ54" s="45">
        <f t="shared" si="21"/>
        <v>0</v>
      </c>
      <c r="BA54" s="45">
        <f t="shared" si="21"/>
        <v>0</v>
      </c>
      <c r="BB54" s="45">
        <f t="shared" si="21"/>
        <v>0</v>
      </c>
      <c r="BC54" s="45">
        <f t="shared" si="21"/>
        <v>0</v>
      </c>
      <c r="BD54" s="45">
        <f t="shared" si="21"/>
        <v>0</v>
      </c>
      <c r="BE54" s="45">
        <f t="shared" si="21"/>
        <v>0</v>
      </c>
      <c r="BF54" s="45">
        <f t="shared" si="21"/>
        <v>0</v>
      </c>
      <c r="BG54" s="45">
        <f t="shared" si="21"/>
        <v>0</v>
      </c>
      <c r="BH54" s="43" t="s">
        <v>84</v>
      </c>
    </row>
    <row r="55" spans="1:60" ht="47.25" x14ac:dyDescent="0.25">
      <c r="A55" s="40" t="str">
        <f>[1]В0228_1037000158513_02_0_69_!A59</f>
        <v>1.2.3.1</v>
      </c>
      <c r="B55" s="41" t="str">
        <f>[1]В0228_1037000158513_02_0_69_!B59</f>
        <v>"Установка приборов учета, класс напряжения 0,22 (0,4) кВ, всего, в том числе:"</v>
      </c>
      <c r="C55" s="40" t="str">
        <f>[1]В0228_1037000158513_02_0_69_!C59</f>
        <v>Г</v>
      </c>
      <c r="D55" s="40" t="s">
        <v>84</v>
      </c>
      <c r="E55" s="45">
        <f t="shared" ref="E55:BG55" si="22">SUM(E56:E57)</f>
        <v>0</v>
      </c>
      <c r="F55" s="45">
        <f t="shared" si="22"/>
        <v>0</v>
      </c>
      <c r="G55" s="45">
        <f t="shared" si="22"/>
        <v>0</v>
      </c>
      <c r="H55" s="45">
        <f t="shared" si="22"/>
        <v>0</v>
      </c>
      <c r="I55" s="45">
        <f t="shared" si="22"/>
        <v>0</v>
      </c>
      <c r="J55" s="45">
        <f t="shared" si="22"/>
        <v>0</v>
      </c>
      <c r="K55" s="45">
        <f t="shared" si="22"/>
        <v>0</v>
      </c>
      <c r="L55" s="45">
        <f t="shared" si="22"/>
        <v>0</v>
      </c>
      <c r="M55" s="45">
        <f t="shared" si="22"/>
        <v>0</v>
      </c>
      <c r="N55" s="45">
        <f t="shared" si="22"/>
        <v>0</v>
      </c>
      <c r="O55" s="45">
        <f t="shared" si="22"/>
        <v>0</v>
      </c>
      <c r="P55" s="45">
        <f t="shared" si="22"/>
        <v>0</v>
      </c>
      <c r="Q55" s="45">
        <f t="shared" si="22"/>
        <v>0</v>
      </c>
      <c r="R55" s="45">
        <f t="shared" si="22"/>
        <v>0</v>
      </c>
      <c r="S55" s="45">
        <f t="shared" si="22"/>
        <v>0</v>
      </c>
      <c r="T55" s="45">
        <f t="shared" si="22"/>
        <v>0</v>
      </c>
      <c r="U55" s="45">
        <f t="shared" si="22"/>
        <v>0</v>
      </c>
      <c r="V55" s="45">
        <f t="shared" si="22"/>
        <v>0</v>
      </c>
      <c r="W55" s="45">
        <f t="shared" si="22"/>
        <v>0</v>
      </c>
      <c r="X55" s="45">
        <f t="shared" si="22"/>
        <v>0</v>
      </c>
      <c r="Y55" s="45">
        <f t="shared" si="22"/>
        <v>0</v>
      </c>
      <c r="Z55" s="45">
        <f t="shared" si="22"/>
        <v>0</v>
      </c>
      <c r="AA55" s="45">
        <f t="shared" si="22"/>
        <v>0</v>
      </c>
      <c r="AB55" s="45">
        <f t="shared" si="22"/>
        <v>0</v>
      </c>
      <c r="AC55" s="45">
        <f t="shared" si="22"/>
        <v>0</v>
      </c>
      <c r="AD55" s="45">
        <f t="shared" si="22"/>
        <v>0</v>
      </c>
      <c r="AE55" s="45">
        <f t="shared" si="22"/>
        <v>0</v>
      </c>
      <c r="AF55" s="45">
        <f t="shared" si="22"/>
        <v>0</v>
      </c>
      <c r="AG55" s="45">
        <f t="shared" si="22"/>
        <v>0</v>
      </c>
      <c r="AH55" s="45">
        <f t="shared" si="22"/>
        <v>0</v>
      </c>
      <c r="AI55" s="45">
        <f t="shared" si="22"/>
        <v>0</v>
      </c>
      <c r="AJ55" s="45">
        <f t="shared" si="22"/>
        <v>0</v>
      </c>
      <c r="AK55" s="45">
        <f t="shared" si="22"/>
        <v>0</v>
      </c>
      <c r="AL55" s="45">
        <f t="shared" si="22"/>
        <v>0</v>
      </c>
      <c r="AM55" s="45">
        <f t="shared" si="22"/>
        <v>0</v>
      </c>
      <c r="AN55" s="45">
        <f t="shared" si="22"/>
        <v>0</v>
      </c>
      <c r="AO55" s="45">
        <f t="shared" si="22"/>
        <v>0</v>
      </c>
      <c r="AP55" s="45">
        <f t="shared" si="22"/>
        <v>0</v>
      </c>
      <c r="AQ55" s="45">
        <f t="shared" si="22"/>
        <v>0</v>
      </c>
      <c r="AR55" s="45">
        <f t="shared" si="22"/>
        <v>0</v>
      </c>
      <c r="AS55" s="45">
        <f t="shared" si="22"/>
        <v>0</v>
      </c>
      <c r="AT55" s="45">
        <f t="shared" si="22"/>
        <v>0</v>
      </c>
      <c r="AU55" s="45">
        <f t="shared" si="22"/>
        <v>0</v>
      </c>
      <c r="AV55" s="45">
        <f t="shared" si="22"/>
        <v>0</v>
      </c>
      <c r="AW55" s="45">
        <f t="shared" si="22"/>
        <v>0</v>
      </c>
      <c r="AX55" s="45">
        <f t="shared" si="22"/>
        <v>0</v>
      </c>
      <c r="AY55" s="45">
        <f t="shared" si="22"/>
        <v>0</v>
      </c>
      <c r="AZ55" s="45">
        <f t="shared" si="22"/>
        <v>0</v>
      </c>
      <c r="BA55" s="45">
        <f t="shared" si="22"/>
        <v>0</v>
      </c>
      <c r="BB55" s="45">
        <f t="shared" si="22"/>
        <v>0</v>
      </c>
      <c r="BC55" s="45">
        <f t="shared" si="22"/>
        <v>0</v>
      </c>
      <c r="BD55" s="45">
        <f t="shared" si="22"/>
        <v>0</v>
      </c>
      <c r="BE55" s="45">
        <f t="shared" si="22"/>
        <v>0</v>
      </c>
      <c r="BF55" s="45">
        <f t="shared" si="22"/>
        <v>0</v>
      </c>
      <c r="BG55" s="45">
        <f t="shared" si="22"/>
        <v>0</v>
      </c>
      <c r="BH55" s="43" t="s">
        <v>84</v>
      </c>
    </row>
    <row r="56" spans="1:60" ht="78.75" x14ac:dyDescent="0.25">
      <c r="A56" s="40" t="str">
        <f>[1]В0228_1037000158513_02_0_69_!A60</f>
        <v>1.2.3.1</v>
      </c>
      <c r="B56" s="41" t="str">
        <f>[1]В0228_1037000158513_02_0_69_!B60</f>
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</c>
      <c r="C56" s="40" t="str">
        <f>[1]В0228_1037000158513_02_0_69_!C60</f>
        <v>Е_0030000006</v>
      </c>
      <c r="D56" s="40" t="s">
        <v>84</v>
      </c>
      <c r="E56" s="45">
        <f t="shared" ref="E56:I57" si="23">J56+O56+T56+Y56</f>
        <v>0</v>
      </c>
      <c r="F56" s="45">
        <f t="shared" si="23"/>
        <v>0</v>
      </c>
      <c r="G56" s="45">
        <f t="shared" si="23"/>
        <v>0</v>
      </c>
      <c r="H56" s="45">
        <f t="shared" si="23"/>
        <v>0</v>
      </c>
      <c r="I56" s="45">
        <f t="shared" si="23"/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</v>
      </c>
      <c r="Z56" s="45">
        <v>0</v>
      </c>
      <c r="AA56" s="45">
        <v>0</v>
      </c>
      <c r="AB56" s="45">
        <v>0</v>
      </c>
      <c r="AC56" s="45">
        <v>0</v>
      </c>
      <c r="AD56" s="45">
        <f t="shared" ref="AD56:AH57" si="24">AI56+AN56+AS56+BC56</f>
        <v>0</v>
      </c>
      <c r="AE56" s="45">
        <f t="shared" si="24"/>
        <v>0</v>
      </c>
      <c r="AF56" s="45">
        <f t="shared" si="24"/>
        <v>0</v>
      </c>
      <c r="AG56" s="45">
        <f t="shared" si="24"/>
        <v>0</v>
      </c>
      <c r="AH56" s="45">
        <f t="shared" si="24"/>
        <v>0</v>
      </c>
      <c r="AI56" s="45">
        <v>0</v>
      </c>
      <c r="AJ56" s="45">
        <v>0</v>
      </c>
      <c r="AK56" s="45">
        <v>0</v>
      </c>
      <c r="AL56" s="45">
        <v>0</v>
      </c>
      <c r="AM56" s="45">
        <v>0</v>
      </c>
      <c r="AN56" s="45">
        <v>0</v>
      </c>
      <c r="AO56" s="45">
        <v>0</v>
      </c>
      <c r="AP56" s="45">
        <v>0</v>
      </c>
      <c r="AQ56" s="45">
        <v>0</v>
      </c>
      <c r="AR56" s="45">
        <v>0</v>
      </c>
      <c r="AS56" s="45">
        <v>0</v>
      </c>
      <c r="AT56" s="45">
        <v>0</v>
      </c>
      <c r="AU56" s="45">
        <v>0</v>
      </c>
      <c r="AV56" s="45">
        <v>0</v>
      </c>
      <c r="AW56" s="45">
        <v>0</v>
      </c>
      <c r="AX56" s="45">
        <v>0</v>
      </c>
      <c r="AY56" s="45">
        <v>0</v>
      </c>
      <c r="AZ56" s="45">
        <v>0</v>
      </c>
      <c r="BA56" s="45">
        <v>0</v>
      </c>
      <c r="BB56" s="45">
        <v>0</v>
      </c>
      <c r="BC56" s="45">
        <f t="shared" ref="BC56:BG57" si="25">(AI56+AN56)-(J56+O56)</f>
        <v>0</v>
      </c>
      <c r="BD56" s="45">
        <f t="shared" si="25"/>
        <v>0</v>
      </c>
      <c r="BE56" s="45">
        <f t="shared" si="25"/>
        <v>0</v>
      </c>
      <c r="BF56" s="45">
        <f t="shared" si="25"/>
        <v>0</v>
      </c>
      <c r="BG56" s="45">
        <f t="shared" si="25"/>
        <v>0</v>
      </c>
      <c r="BH56" s="43" t="s">
        <v>84</v>
      </c>
    </row>
    <row r="57" spans="1:60" ht="78.75" x14ac:dyDescent="0.25">
      <c r="A57" s="40" t="str">
        <f>[1]В0228_1037000158513_02_0_69_!A61</f>
        <v>1.2.3.1</v>
      </c>
      <c r="B57" s="41" t="str">
        <f>[1]В0228_1037000158513_02_0_69_!B61</f>
        <v>Установка учетов с АСКУЭ на границе балансовой принадлежности с потребителями, запитанными от воздушных линий 0,4 кВ</v>
      </c>
      <c r="C57" s="40" t="str">
        <f>[1]В0228_1037000158513_02_0_69_!C61</f>
        <v>Е_0030000007</v>
      </c>
      <c r="D57" s="40" t="s">
        <v>84</v>
      </c>
      <c r="E57" s="45">
        <f t="shared" si="23"/>
        <v>0</v>
      </c>
      <c r="F57" s="45">
        <f t="shared" si="23"/>
        <v>0</v>
      </c>
      <c r="G57" s="45">
        <f t="shared" si="23"/>
        <v>0</v>
      </c>
      <c r="H57" s="45">
        <f t="shared" si="23"/>
        <v>0</v>
      </c>
      <c r="I57" s="45">
        <f t="shared" si="23"/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f t="shared" si="24"/>
        <v>0</v>
      </c>
      <c r="AE57" s="45">
        <f t="shared" si="24"/>
        <v>0</v>
      </c>
      <c r="AF57" s="45">
        <f t="shared" si="24"/>
        <v>0</v>
      </c>
      <c r="AG57" s="45">
        <f t="shared" si="24"/>
        <v>0</v>
      </c>
      <c r="AH57" s="45">
        <f t="shared" si="24"/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  <c r="AZ57" s="45">
        <v>0</v>
      </c>
      <c r="BA57" s="45">
        <v>0</v>
      </c>
      <c r="BB57" s="45">
        <v>0</v>
      </c>
      <c r="BC57" s="45">
        <f t="shared" si="25"/>
        <v>0</v>
      </c>
      <c r="BD57" s="45">
        <f t="shared" si="25"/>
        <v>0</v>
      </c>
      <c r="BE57" s="45">
        <f t="shared" si="25"/>
        <v>0</v>
      </c>
      <c r="BF57" s="45">
        <f t="shared" si="25"/>
        <v>0</v>
      </c>
      <c r="BG57" s="45">
        <f t="shared" si="25"/>
        <v>0</v>
      </c>
      <c r="BH57" s="43" t="s">
        <v>84</v>
      </c>
    </row>
    <row r="58" spans="1:60" ht="47.25" x14ac:dyDescent="0.25">
      <c r="A58" s="40" t="str">
        <f>[1]В0228_1037000158513_02_0_69_!A62</f>
        <v>1.2.3.2</v>
      </c>
      <c r="B58" s="41" t="str">
        <f>[1]В0228_1037000158513_02_0_69_!B62</f>
        <v>"Установка приборов учета, класс напряжения 6 (10) кВ, всего, в том числе:"</v>
      </c>
      <c r="C58" s="40" t="str">
        <f>[1]В0228_1037000158513_02_0_69_!C62</f>
        <v>Г</v>
      </c>
      <c r="D58" s="40" t="s">
        <v>84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>
        <v>0</v>
      </c>
      <c r="AQ58" s="45">
        <v>0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3" t="s">
        <v>84</v>
      </c>
    </row>
    <row r="59" spans="1:60" ht="47.25" x14ac:dyDescent="0.25">
      <c r="A59" s="40" t="str">
        <f>[1]В0228_1037000158513_02_0_69_!A63</f>
        <v>1.2.3.3</v>
      </c>
      <c r="B59" s="41" t="str">
        <f>[1]В0228_1037000158513_02_0_69_!B63</f>
        <v>"Установка приборов учета, класс напряжения 35 кВ, всего, в том числе:"</v>
      </c>
      <c r="C59" s="40" t="str">
        <f>[1]В0228_1037000158513_02_0_69_!C63</f>
        <v>Г</v>
      </c>
      <c r="D59" s="40" t="s">
        <v>84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3" t="s">
        <v>84</v>
      </c>
    </row>
    <row r="60" spans="1:60" ht="47.25" x14ac:dyDescent="0.25">
      <c r="A60" s="40" t="str">
        <f>[1]В0228_1037000158513_02_0_69_!A64</f>
        <v>1.2.3.4</v>
      </c>
      <c r="B60" s="41" t="str">
        <f>[1]В0228_1037000158513_02_0_69_!B64</f>
        <v>"Установка приборов учета, класс напряжения 110 кВ и выше, всего, в том числе:"</v>
      </c>
      <c r="C60" s="40" t="str">
        <f>[1]В0228_1037000158513_02_0_69_!C64</f>
        <v>Г</v>
      </c>
      <c r="D60" s="40" t="s">
        <v>84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5">
        <v>0</v>
      </c>
      <c r="BE60" s="45">
        <v>0</v>
      </c>
      <c r="BF60" s="45">
        <v>0</v>
      </c>
      <c r="BG60" s="45">
        <v>0</v>
      </c>
      <c r="BH60" s="43" t="s">
        <v>84</v>
      </c>
    </row>
    <row r="61" spans="1:60" ht="63" x14ac:dyDescent="0.25">
      <c r="A61" s="40" t="str">
        <f>[1]В0228_1037000158513_02_0_69_!A65</f>
        <v>1.2.3.5</v>
      </c>
      <c r="B61" s="41" t="str">
        <f>[1]В0228_1037000158513_02_0_69_!B65</f>
        <v>"Включение приборов учета в систему сбора и передачи данных, класс напряжения 0,22 (0,4) кВ, всего, в том числе:"</v>
      </c>
      <c r="C61" s="40" t="str">
        <f>[1]В0228_1037000158513_02_0_69_!C65</f>
        <v>Г</v>
      </c>
      <c r="D61" s="40" t="s">
        <v>84</v>
      </c>
      <c r="E61" s="45">
        <f t="shared" ref="E61" si="26">SUM(E62:E63)</f>
        <v>0</v>
      </c>
      <c r="F61" s="45">
        <f t="shared" ref="F61:BG61" si="27">SUM(F62:F63)</f>
        <v>0</v>
      </c>
      <c r="G61" s="45">
        <f t="shared" si="27"/>
        <v>0</v>
      </c>
      <c r="H61" s="45">
        <f t="shared" si="27"/>
        <v>0</v>
      </c>
      <c r="I61" s="45">
        <f t="shared" si="27"/>
        <v>0</v>
      </c>
      <c r="J61" s="45">
        <f t="shared" si="27"/>
        <v>0</v>
      </c>
      <c r="K61" s="45">
        <f t="shared" si="27"/>
        <v>0</v>
      </c>
      <c r="L61" s="45">
        <f t="shared" si="27"/>
        <v>0</v>
      </c>
      <c r="M61" s="45">
        <f t="shared" si="27"/>
        <v>0</v>
      </c>
      <c r="N61" s="45">
        <f t="shared" si="27"/>
        <v>0</v>
      </c>
      <c r="O61" s="45">
        <f t="shared" si="27"/>
        <v>0</v>
      </c>
      <c r="P61" s="45">
        <f t="shared" si="27"/>
        <v>0</v>
      </c>
      <c r="Q61" s="45">
        <f t="shared" si="27"/>
        <v>0</v>
      </c>
      <c r="R61" s="45">
        <f t="shared" si="27"/>
        <v>0</v>
      </c>
      <c r="S61" s="45">
        <f t="shared" si="27"/>
        <v>0</v>
      </c>
      <c r="T61" s="45">
        <f t="shared" si="27"/>
        <v>0</v>
      </c>
      <c r="U61" s="45">
        <f t="shared" si="27"/>
        <v>0</v>
      </c>
      <c r="V61" s="45">
        <f t="shared" si="27"/>
        <v>0</v>
      </c>
      <c r="W61" s="45">
        <f t="shared" si="27"/>
        <v>0</v>
      </c>
      <c r="X61" s="45">
        <f t="shared" si="27"/>
        <v>0</v>
      </c>
      <c r="Y61" s="45">
        <f t="shared" si="27"/>
        <v>0</v>
      </c>
      <c r="Z61" s="45">
        <f t="shared" si="27"/>
        <v>0</v>
      </c>
      <c r="AA61" s="45">
        <f t="shared" si="27"/>
        <v>0</v>
      </c>
      <c r="AB61" s="45">
        <f t="shared" si="27"/>
        <v>0</v>
      </c>
      <c r="AC61" s="45">
        <f t="shared" si="27"/>
        <v>0</v>
      </c>
      <c r="AD61" s="45">
        <f t="shared" si="27"/>
        <v>0</v>
      </c>
      <c r="AE61" s="45">
        <f t="shared" si="27"/>
        <v>0</v>
      </c>
      <c r="AF61" s="45">
        <f t="shared" si="27"/>
        <v>0</v>
      </c>
      <c r="AG61" s="45">
        <f t="shared" si="27"/>
        <v>0</v>
      </c>
      <c r="AH61" s="45">
        <f t="shared" si="27"/>
        <v>0</v>
      </c>
      <c r="AI61" s="45">
        <f t="shared" si="27"/>
        <v>0</v>
      </c>
      <c r="AJ61" s="45">
        <f t="shared" si="27"/>
        <v>0</v>
      </c>
      <c r="AK61" s="45">
        <f t="shared" si="27"/>
        <v>0</v>
      </c>
      <c r="AL61" s="45">
        <f t="shared" si="27"/>
        <v>0</v>
      </c>
      <c r="AM61" s="45">
        <f t="shared" si="27"/>
        <v>0</v>
      </c>
      <c r="AN61" s="45">
        <f t="shared" si="27"/>
        <v>0</v>
      </c>
      <c r="AO61" s="45">
        <f t="shared" si="27"/>
        <v>0</v>
      </c>
      <c r="AP61" s="45">
        <f t="shared" si="27"/>
        <v>0</v>
      </c>
      <c r="AQ61" s="45">
        <f t="shared" si="27"/>
        <v>0</v>
      </c>
      <c r="AR61" s="45">
        <f t="shared" si="27"/>
        <v>0</v>
      </c>
      <c r="AS61" s="45">
        <f t="shared" si="27"/>
        <v>0</v>
      </c>
      <c r="AT61" s="45">
        <f t="shared" si="27"/>
        <v>0</v>
      </c>
      <c r="AU61" s="45">
        <f t="shared" si="27"/>
        <v>0</v>
      </c>
      <c r="AV61" s="45">
        <f t="shared" si="27"/>
        <v>0</v>
      </c>
      <c r="AW61" s="45">
        <f t="shared" si="27"/>
        <v>0</v>
      </c>
      <c r="AX61" s="45">
        <f t="shared" si="27"/>
        <v>0</v>
      </c>
      <c r="AY61" s="45">
        <f t="shared" si="27"/>
        <v>0</v>
      </c>
      <c r="AZ61" s="45">
        <f t="shared" si="27"/>
        <v>0</v>
      </c>
      <c r="BA61" s="45">
        <f t="shared" si="27"/>
        <v>0</v>
      </c>
      <c r="BB61" s="45">
        <f t="shared" si="27"/>
        <v>0</v>
      </c>
      <c r="BC61" s="45">
        <f t="shared" si="27"/>
        <v>0</v>
      </c>
      <c r="BD61" s="45">
        <f t="shared" si="27"/>
        <v>0</v>
      </c>
      <c r="BE61" s="45">
        <f t="shared" si="27"/>
        <v>0</v>
      </c>
      <c r="BF61" s="45">
        <f t="shared" si="27"/>
        <v>0</v>
      </c>
      <c r="BG61" s="45">
        <f t="shared" si="27"/>
        <v>0</v>
      </c>
      <c r="BH61" s="43" t="s">
        <v>84</v>
      </c>
    </row>
    <row r="62" spans="1:60" ht="31.5" x14ac:dyDescent="0.25">
      <c r="A62" s="40" t="str">
        <f>[1]В0228_1037000158513_02_0_69_!A66</f>
        <v>1.2.3.5</v>
      </c>
      <c r="B62" s="41" t="str">
        <f>[1]В0228_1037000158513_02_0_69_!B66</f>
        <v>Монтаж устройств передачи данных для АСКУЭ в ТП</v>
      </c>
      <c r="C62" s="40" t="str">
        <f>[1]В0228_1037000158513_02_0_69_!C66</f>
        <v>Е_0030000008</v>
      </c>
      <c r="D62" s="40" t="s">
        <v>84</v>
      </c>
      <c r="E62" s="45">
        <f t="shared" ref="E62:I63" si="28">J62+O62+T62+Y62</f>
        <v>0</v>
      </c>
      <c r="F62" s="45">
        <f t="shared" si="28"/>
        <v>0</v>
      </c>
      <c r="G62" s="45">
        <f t="shared" si="28"/>
        <v>0</v>
      </c>
      <c r="H62" s="45">
        <f t="shared" si="28"/>
        <v>0</v>
      </c>
      <c r="I62" s="45">
        <f t="shared" si="28"/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f t="shared" ref="AD62:AH63" si="29">AI62+AN62+AS62+BC62</f>
        <v>0</v>
      </c>
      <c r="AE62" s="45">
        <f t="shared" si="29"/>
        <v>0</v>
      </c>
      <c r="AF62" s="45">
        <f t="shared" si="29"/>
        <v>0</v>
      </c>
      <c r="AG62" s="45">
        <f t="shared" si="29"/>
        <v>0</v>
      </c>
      <c r="AH62" s="45">
        <f t="shared" si="29"/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f t="shared" ref="BC62:BG63" si="30">(AI62+AN62)-(J62+O62)</f>
        <v>0</v>
      </c>
      <c r="BD62" s="45">
        <f t="shared" si="30"/>
        <v>0</v>
      </c>
      <c r="BE62" s="45">
        <f t="shared" si="30"/>
        <v>0</v>
      </c>
      <c r="BF62" s="45">
        <f t="shared" si="30"/>
        <v>0</v>
      </c>
      <c r="BG62" s="45">
        <f t="shared" si="30"/>
        <v>0</v>
      </c>
      <c r="BH62" s="43" t="s">
        <v>84</v>
      </c>
    </row>
    <row r="63" spans="1:60" ht="31.5" x14ac:dyDescent="0.25">
      <c r="A63" s="40" t="str">
        <f>[1]В0228_1037000158513_02_0_69_!A67</f>
        <v>1.2.3.5</v>
      </c>
      <c r="B63" s="41" t="str">
        <f>[1]В0228_1037000158513_02_0_69_!B67</f>
        <v>Монтаж системы учета с АСКУЭ в ТП</v>
      </c>
      <c r="C63" s="40" t="str">
        <f>[1]В0228_1037000158513_02_0_69_!C67</f>
        <v>Е_0030000009</v>
      </c>
      <c r="D63" s="40" t="s">
        <v>84</v>
      </c>
      <c r="E63" s="45">
        <f t="shared" si="28"/>
        <v>0</v>
      </c>
      <c r="F63" s="45">
        <f t="shared" si="28"/>
        <v>0</v>
      </c>
      <c r="G63" s="45">
        <f t="shared" si="28"/>
        <v>0</v>
      </c>
      <c r="H63" s="45">
        <f t="shared" si="28"/>
        <v>0</v>
      </c>
      <c r="I63" s="45">
        <f t="shared" si="28"/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f t="shared" si="29"/>
        <v>0</v>
      </c>
      <c r="AE63" s="45">
        <f t="shared" si="29"/>
        <v>0</v>
      </c>
      <c r="AF63" s="45">
        <f t="shared" si="29"/>
        <v>0</v>
      </c>
      <c r="AG63" s="45">
        <f t="shared" si="29"/>
        <v>0</v>
      </c>
      <c r="AH63" s="45">
        <f t="shared" si="29"/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f t="shared" si="30"/>
        <v>0</v>
      </c>
      <c r="BD63" s="45">
        <f t="shared" si="30"/>
        <v>0</v>
      </c>
      <c r="BE63" s="45">
        <f t="shared" si="30"/>
        <v>0</v>
      </c>
      <c r="BF63" s="45">
        <f t="shared" si="30"/>
        <v>0</v>
      </c>
      <c r="BG63" s="45">
        <f t="shared" si="30"/>
        <v>0</v>
      </c>
      <c r="BH63" s="43" t="s">
        <v>84</v>
      </c>
    </row>
    <row r="64" spans="1:60" ht="63" x14ac:dyDescent="0.25">
      <c r="A64" s="40" t="str">
        <f>[1]В0228_1037000158513_02_0_69_!A68</f>
        <v>1.2.3.6</v>
      </c>
      <c r="B64" s="41" t="str">
        <f>[1]В0228_1037000158513_02_0_69_!B68</f>
        <v>"Включение приборов учета в систему сбора и передачи данных, класс напряжения 6 (10) кВ, всего, в том числе:"</v>
      </c>
      <c r="C64" s="40" t="str">
        <f>[1]В0228_1037000158513_02_0_69_!C68</f>
        <v>Г</v>
      </c>
      <c r="D64" s="40" t="s">
        <v>84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3" t="s">
        <v>84</v>
      </c>
    </row>
    <row r="65" spans="1:60" ht="63" x14ac:dyDescent="0.25">
      <c r="A65" s="40" t="str">
        <f>[1]В0228_1037000158513_02_0_69_!A69</f>
        <v>1.2.3.7</v>
      </c>
      <c r="B65" s="41" t="str">
        <f>[1]В0228_1037000158513_02_0_69_!B69</f>
        <v>"Включение приборов учета в систему сбора и передачи данных, класс напряжения 35 кВ, всего, в том числе:"</v>
      </c>
      <c r="C65" s="40" t="str">
        <f>[1]В0228_1037000158513_02_0_69_!C69</f>
        <v>Г</v>
      </c>
      <c r="D65" s="40" t="s">
        <v>84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5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5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5">
        <v>0</v>
      </c>
      <c r="BE65" s="45">
        <v>0</v>
      </c>
      <c r="BF65" s="45">
        <v>0</v>
      </c>
      <c r="BG65" s="45">
        <v>0</v>
      </c>
      <c r="BH65" s="43" t="s">
        <v>84</v>
      </c>
    </row>
    <row r="66" spans="1:60" ht="63" x14ac:dyDescent="0.25">
      <c r="A66" s="40" t="str">
        <f>[1]В0228_1037000158513_02_0_69_!A70</f>
        <v>1.2.3.8</v>
      </c>
      <c r="B66" s="41" t="str">
        <f>[1]В0228_1037000158513_02_0_69_!B70</f>
        <v>"Включение приборов учета в систему сбора и передачи данных, класс напряжения 110 кВ и выше, всего, в том числе:"</v>
      </c>
      <c r="C66" s="40" t="str">
        <f>[1]В0228_1037000158513_02_0_69_!C70</f>
        <v>Г</v>
      </c>
      <c r="D66" s="40" t="s">
        <v>84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5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5">
        <v>0</v>
      </c>
      <c r="BE66" s="45">
        <v>0</v>
      </c>
      <c r="BF66" s="45">
        <v>0</v>
      </c>
      <c r="BG66" s="45">
        <v>0</v>
      </c>
      <c r="BH66" s="43" t="s">
        <v>84</v>
      </c>
    </row>
    <row r="67" spans="1:60" ht="63" x14ac:dyDescent="0.25">
      <c r="A67" s="40" t="str">
        <f>[1]В0228_1037000158513_02_0_69_!A71</f>
        <v>1.2.4</v>
      </c>
      <c r="B67" s="41" t="str">
        <f>[1]В0228_1037000158513_02_0_69_!B71</f>
        <v>Реконструкция, модернизация, техническое перевооружение прочих объектов основных средств, всего, в том числе:</v>
      </c>
      <c r="C67" s="40" t="str">
        <f>[1]В0228_1037000158513_02_0_69_!C71</f>
        <v>Г</v>
      </c>
      <c r="D67" s="40" t="s">
        <v>84</v>
      </c>
      <c r="E67" s="45">
        <f t="shared" ref="E67:BG67" si="31">SUM(E68,E69)</f>
        <v>0</v>
      </c>
      <c r="F67" s="45">
        <f t="shared" si="31"/>
        <v>0</v>
      </c>
      <c r="G67" s="45">
        <f t="shared" si="31"/>
        <v>0</v>
      </c>
      <c r="H67" s="45">
        <f t="shared" si="31"/>
        <v>0</v>
      </c>
      <c r="I67" s="45">
        <f t="shared" si="31"/>
        <v>0</v>
      </c>
      <c r="J67" s="45">
        <f t="shared" si="31"/>
        <v>0</v>
      </c>
      <c r="K67" s="45">
        <f t="shared" si="31"/>
        <v>0</v>
      </c>
      <c r="L67" s="45">
        <f t="shared" si="31"/>
        <v>0</v>
      </c>
      <c r="M67" s="45">
        <f t="shared" si="31"/>
        <v>0</v>
      </c>
      <c r="N67" s="45">
        <f t="shared" si="31"/>
        <v>0</v>
      </c>
      <c r="O67" s="45">
        <f t="shared" si="31"/>
        <v>0</v>
      </c>
      <c r="P67" s="45">
        <f t="shared" si="31"/>
        <v>0</v>
      </c>
      <c r="Q67" s="45">
        <f t="shared" si="31"/>
        <v>0</v>
      </c>
      <c r="R67" s="45">
        <f t="shared" si="31"/>
        <v>0</v>
      </c>
      <c r="S67" s="45">
        <f t="shared" si="31"/>
        <v>0</v>
      </c>
      <c r="T67" s="45">
        <f t="shared" si="31"/>
        <v>0</v>
      </c>
      <c r="U67" s="45">
        <f t="shared" si="31"/>
        <v>0</v>
      </c>
      <c r="V67" s="45">
        <f t="shared" si="31"/>
        <v>0</v>
      </c>
      <c r="W67" s="45">
        <f t="shared" si="31"/>
        <v>0</v>
      </c>
      <c r="X67" s="45">
        <f t="shared" si="31"/>
        <v>0</v>
      </c>
      <c r="Y67" s="45">
        <f t="shared" si="31"/>
        <v>0</v>
      </c>
      <c r="Z67" s="45">
        <f t="shared" si="31"/>
        <v>0</v>
      </c>
      <c r="AA67" s="45">
        <f t="shared" si="31"/>
        <v>0</v>
      </c>
      <c r="AB67" s="45">
        <f t="shared" si="31"/>
        <v>0</v>
      </c>
      <c r="AC67" s="45">
        <f t="shared" si="31"/>
        <v>0</v>
      </c>
      <c r="AD67" s="45">
        <f t="shared" si="31"/>
        <v>0</v>
      </c>
      <c r="AE67" s="45">
        <f t="shared" si="31"/>
        <v>0</v>
      </c>
      <c r="AF67" s="45">
        <f t="shared" si="31"/>
        <v>0</v>
      </c>
      <c r="AG67" s="45">
        <f t="shared" si="31"/>
        <v>0</v>
      </c>
      <c r="AH67" s="45">
        <f t="shared" si="31"/>
        <v>0</v>
      </c>
      <c r="AI67" s="45">
        <f t="shared" si="31"/>
        <v>0</v>
      </c>
      <c r="AJ67" s="45">
        <f t="shared" si="31"/>
        <v>0</v>
      </c>
      <c r="AK67" s="45">
        <f t="shared" si="31"/>
        <v>0</v>
      </c>
      <c r="AL67" s="45">
        <f t="shared" si="31"/>
        <v>0</v>
      </c>
      <c r="AM67" s="45">
        <f t="shared" si="31"/>
        <v>0</v>
      </c>
      <c r="AN67" s="45">
        <f t="shared" si="31"/>
        <v>0</v>
      </c>
      <c r="AO67" s="45">
        <f t="shared" si="31"/>
        <v>0</v>
      </c>
      <c r="AP67" s="45">
        <f t="shared" si="31"/>
        <v>0</v>
      </c>
      <c r="AQ67" s="45">
        <f t="shared" si="31"/>
        <v>0</v>
      </c>
      <c r="AR67" s="45">
        <f t="shared" si="31"/>
        <v>0</v>
      </c>
      <c r="AS67" s="45">
        <f t="shared" si="31"/>
        <v>0</v>
      </c>
      <c r="AT67" s="45">
        <f t="shared" si="31"/>
        <v>0</v>
      </c>
      <c r="AU67" s="45">
        <f t="shared" si="31"/>
        <v>0</v>
      </c>
      <c r="AV67" s="45">
        <f t="shared" si="31"/>
        <v>0</v>
      </c>
      <c r="AW67" s="45">
        <f t="shared" si="31"/>
        <v>0</v>
      </c>
      <c r="AX67" s="45">
        <f t="shared" si="31"/>
        <v>0</v>
      </c>
      <c r="AY67" s="45">
        <f t="shared" si="31"/>
        <v>0</v>
      </c>
      <c r="AZ67" s="45">
        <f t="shared" si="31"/>
        <v>0</v>
      </c>
      <c r="BA67" s="45">
        <f t="shared" si="31"/>
        <v>0</v>
      </c>
      <c r="BB67" s="45">
        <f t="shared" si="31"/>
        <v>0</v>
      </c>
      <c r="BC67" s="45">
        <f t="shared" si="31"/>
        <v>0</v>
      </c>
      <c r="BD67" s="45">
        <f t="shared" si="31"/>
        <v>0</v>
      </c>
      <c r="BE67" s="45">
        <f t="shared" si="31"/>
        <v>0</v>
      </c>
      <c r="BF67" s="45">
        <f t="shared" si="31"/>
        <v>0</v>
      </c>
      <c r="BG67" s="45">
        <f t="shared" si="31"/>
        <v>0</v>
      </c>
      <c r="BH67" s="43" t="s">
        <v>84</v>
      </c>
    </row>
    <row r="68" spans="1:60" ht="47.25" x14ac:dyDescent="0.25">
      <c r="A68" s="40" t="str">
        <f>[1]В0228_1037000158513_02_0_69_!A72</f>
        <v>1.2.4.1</v>
      </c>
      <c r="B68" s="41" t="str">
        <f>[1]В0228_1037000158513_02_0_69_!B72</f>
        <v>Реконструкция прочих объектов основных средств, всего, в том числе:</v>
      </c>
      <c r="C68" s="40" t="str">
        <f>[1]В0228_1037000158513_02_0_69_!C72</f>
        <v>Г</v>
      </c>
      <c r="D68" s="40" t="s">
        <v>84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5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5">
        <v>0</v>
      </c>
      <c r="BE68" s="45">
        <v>0</v>
      </c>
      <c r="BF68" s="45">
        <v>0</v>
      </c>
      <c r="BG68" s="45">
        <v>0</v>
      </c>
      <c r="BH68" s="43" t="s">
        <v>84</v>
      </c>
    </row>
    <row r="69" spans="1:60" ht="63" x14ac:dyDescent="0.25">
      <c r="A69" s="40" t="str">
        <f>[1]В0228_1037000158513_02_0_69_!A74</f>
        <v>1.2.4.2</v>
      </c>
      <c r="B69" s="41" t="str">
        <f>[1]В0228_1037000158513_02_0_69_!B74</f>
        <v>Модернизация, техническое перевооружение прочих объектов основных средств, всего, в том числе:</v>
      </c>
      <c r="C69" s="40" t="str">
        <f>[1]В0228_1037000158513_02_0_69_!C74</f>
        <v>Г</v>
      </c>
      <c r="D69" s="40" t="s">
        <v>84</v>
      </c>
      <c r="E69" s="45">
        <f>E70</f>
        <v>0</v>
      </c>
      <c r="F69" s="45">
        <f t="shared" ref="F69:BG69" si="32">F70</f>
        <v>0</v>
      </c>
      <c r="G69" s="45">
        <f t="shared" si="32"/>
        <v>0</v>
      </c>
      <c r="H69" s="45">
        <f t="shared" si="32"/>
        <v>0</v>
      </c>
      <c r="I69" s="45">
        <f t="shared" si="32"/>
        <v>0</v>
      </c>
      <c r="J69" s="45">
        <f t="shared" si="32"/>
        <v>0</v>
      </c>
      <c r="K69" s="45">
        <f t="shared" si="32"/>
        <v>0</v>
      </c>
      <c r="L69" s="45">
        <f t="shared" si="32"/>
        <v>0</v>
      </c>
      <c r="M69" s="45">
        <f t="shared" si="32"/>
        <v>0</v>
      </c>
      <c r="N69" s="45">
        <f t="shared" si="32"/>
        <v>0</v>
      </c>
      <c r="O69" s="45">
        <f t="shared" si="32"/>
        <v>0</v>
      </c>
      <c r="P69" s="45">
        <f t="shared" si="32"/>
        <v>0</v>
      </c>
      <c r="Q69" s="45">
        <f t="shared" si="32"/>
        <v>0</v>
      </c>
      <c r="R69" s="45">
        <f t="shared" si="32"/>
        <v>0</v>
      </c>
      <c r="S69" s="45">
        <f t="shared" si="32"/>
        <v>0</v>
      </c>
      <c r="T69" s="45">
        <f t="shared" si="32"/>
        <v>0</v>
      </c>
      <c r="U69" s="45">
        <f t="shared" si="32"/>
        <v>0</v>
      </c>
      <c r="V69" s="45">
        <f t="shared" si="32"/>
        <v>0</v>
      </c>
      <c r="W69" s="45">
        <f t="shared" si="32"/>
        <v>0</v>
      </c>
      <c r="X69" s="45">
        <f t="shared" si="32"/>
        <v>0</v>
      </c>
      <c r="Y69" s="45">
        <f t="shared" si="32"/>
        <v>0</v>
      </c>
      <c r="Z69" s="45">
        <f t="shared" si="32"/>
        <v>0</v>
      </c>
      <c r="AA69" s="45">
        <f t="shared" si="32"/>
        <v>0</v>
      </c>
      <c r="AB69" s="45">
        <f t="shared" si="32"/>
        <v>0</v>
      </c>
      <c r="AC69" s="45">
        <f t="shared" si="32"/>
        <v>0</v>
      </c>
      <c r="AD69" s="45">
        <f t="shared" si="32"/>
        <v>0</v>
      </c>
      <c r="AE69" s="45">
        <f t="shared" si="32"/>
        <v>0</v>
      </c>
      <c r="AF69" s="45">
        <f t="shared" si="32"/>
        <v>0</v>
      </c>
      <c r="AG69" s="45">
        <f t="shared" si="32"/>
        <v>0</v>
      </c>
      <c r="AH69" s="45">
        <f t="shared" si="32"/>
        <v>0</v>
      </c>
      <c r="AI69" s="45">
        <f t="shared" si="32"/>
        <v>0</v>
      </c>
      <c r="AJ69" s="45">
        <f t="shared" si="32"/>
        <v>0</v>
      </c>
      <c r="AK69" s="45">
        <f t="shared" si="32"/>
        <v>0</v>
      </c>
      <c r="AL69" s="45">
        <f t="shared" si="32"/>
        <v>0</v>
      </c>
      <c r="AM69" s="45">
        <f t="shared" si="32"/>
        <v>0</v>
      </c>
      <c r="AN69" s="45">
        <f t="shared" si="32"/>
        <v>0</v>
      </c>
      <c r="AO69" s="45">
        <f t="shared" si="32"/>
        <v>0</v>
      </c>
      <c r="AP69" s="45">
        <f t="shared" si="32"/>
        <v>0</v>
      </c>
      <c r="AQ69" s="45">
        <f t="shared" si="32"/>
        <v>0</v>
      </c>
      <c r="AR69" s="45">
        <f t="shared" si="32"/>
        <v>0</v>
      </c>
      <c r="AS69" s="45">
        <f t="shared" si="32"/>
        <v>0</v>
      </c>
      <c r="AT69" s="45">
        <f t="shared" si="32"/>
        <v>0</v>
      </c>
      <c r="AU69" s="45">
        <f t="shared" si="32"/>
        <v>0</v>
      </c>
      <c r="AV69" s="45">
        <f t="shared" si="32"/>
        <v>0</v>
      </c>
      <c r="AW69" s="45">
        <f t="shared" si="32"/>
        <v>0</v>
      </c>
      <c r="AX69" s="45">
        <f t="shared" si="32"/>
        <v>0</v>
      </c>
      <c r="AY69" s="45">
        <f t="shared" si="32"/>
        <v>0</v>
      </c>
      <c r="AZ69" s="45">
        <f t="shared" si="32"/>
        <v>0</v>
      </c>
      <c r="BA69" s="45">
        <f t="shared" si="32"/>
        <v>0</v>
      </c>
      <c r="BB69" s="45">
        <f t="shared" si="32"/>
        <v>0</v>
      </c>
      <c r="BC69" s="45">
        <f t="shared" si="32"/>
        <v>0</v>
      </c>
      <c r="BD69" s="45">
        <f t="shared" si="32"/>
        <v>0</v>
      </c>
      <c r="BE69" s="45">
        <f t="shared" si="32"/>
        <v>0</v>
      </c>
      <c r="BF69" s="45">
        <f t="shared" si="32"/>
        <v>0</v>
      </c>
      <c r="BG69" s="45">
        <f t="shared" si="32"/>
        <v>0</v>
      </c>
      <c r="BH69" s="43" t="s">
        <v>84</v>
      </c>
    </row>
    <row r="70" spans="1:60" ht="31.5" x14ac:dyDescent="0.25">
      <c r="A70" s="40" t="s">
        <v>85</v>
      </c>
      <c r="B70" s="41" t="s">
        <v>86</v>
      </c>
      <c r="C70" s="40" t="s">
        <v>87</v>
      </c>
      <c r="D70" s="40" t="s">
        <v>84</v>
      </c>
      <c r="E70" s="45">
        <f t="shared" ref="E70:I70" si="33">J70+O70+T70+Y70</f>
        <v>0</v>
      </c>
      <c r="F70" s="45">
        <f t="shared" si="33"/>
        <v>0</v>
      </c>
      <c r="G70" s="45">
        <f t="shared" si="33"/>
        <v>0</v>
      </c>
      <c r="H70" s="45">
        <f t="shared" si="33"/>
        <v>0</v>
      </c>
      <c r="I70" s="45">
        <f t="shared" si="33"/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f t="shared" ref="AD70:AH70" si="34">AI70+AN70+AS70+BC70</f>
        <v>0</v>
      </c>
      <c r="AE70" s="45">
        <f t="shared" si="34"/>
        <v>0</v>
      </c>
      <c r="AF70" s="45">
        <f t="shared" si="34"/>
        <v>0</v>
      </c>
      <c r="AG70" s="45">
        <f t="shared" si="34"/>
        <v>0</v>
      </c>
      <c r="AH70" s="45">
        <f t="shared" si="34"/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>
        <v>0</v>
      </c>
      <c r="AQ70" s="45">
        <v>0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45">
        <v>0</v>
      </c>
      <c r="AZ70" s="45">
        <v>0</v>
      </c>
      <c r="BA70" s="45">
        <v>0</v>
      </c>
      <c r="BB70" s="45">
        <v>0</v>
      </c>
      <c r="BC70" s="45">
        <f t="shared" ref="BC70:BG70" si="35">(AI70+AN70)-(J70+O70)</f>
        <v>0</v>
      </c>
      <c r="BD70" s="45">
        <f t="shared" si="35"/>
        <v>0</v>
      </c>
      <c r="BE70" s="45">
        <f t="shared" si="35"/>
        <v>0</v>
      </c>
      <c r="BF70" s="45">
        <f t="shared" si="35"/>
        <v>0</v>
      </c>
      <c r="BG70" s="45">
        <f t="shared" si="35"/>
        <v>0</v>
      </c>
      <c r="BH70" s="43" t="s">
        <v>84</v>
      </c>
    </row>
    <row r="71" spans="1:60" ht="94.5" x14ac:dyDescent="0.25">
      <c r="A71" s="40" t="str">
        <f>[1]В0228_1037000158513_02_0_69_!A76</f>
        <v>1.3</v>
      </c>
      <c r="B71" s="41" t="str">
        <f>[1]В0228_1037000158513_02_0_69_!B76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40" t="str">
        <f>[1]В0228_1037000158513_02_0_69_!C76</f>
        <v>Г</v>
      </c>
      <c r="D71" s="40" t="s">
        <v>84</v>
      </c>
      <c r="E71" s="45">
        <f t="shared" ref="E71:BG71" si="36">SUM(E72,E73)</f>
        <v>0</v>
      </c>
      <c r="F71" s="45">
        <f t="shared" si="36"/>
        <v>0</v>
      </c>
      <c r="G71" s="45">
        <f t="shared" si="36"/>
        <v>0</v>
      </c>
      <c r="H71" s="45">
        <f t="shared" si="36"/>
        <v>0</v>
      </c>
      <c r="I71" s="45">
        <f t="shared" si="36"/>
        <v>0</v>
      </c>
      <c r="J71" s="45">
        <f t="shared" si="36"/>
        <v>0</v>
      </c>
      <c r="K71" s="45">
        <f t="shared" si="36"/>
        <v>0</v>
      </c>
      <c r="L71" s="45">
        <f t="shared" si="36"/>
        <v>0</v>
      </c>
      <c r="M71" s="45">
        <f t="shared" si="36"/>
        <v>0</v>
      </c>
      <c r="N71" s="45">
        <f t="shared" si="36"/>
        <v>0</v>
      </c>
      <c r="O71" s="45">
        <f t="shared" si="36"/>
        <v>0</v>
      </c>
      <c r="P71" s="45">
        <f t="shared" si="36"/>
        <v>0</v>
      </c>
      <c r="Q71" s="45">
        <f t="shared" si="36"/>
        <v>0</v>
      </c>
      <c r="R71" s="45">
        <f t="shared" si="36"/>
        <v>0</v>
      </c>
      <c r="S71" s="45">
        <f t="shared" si="36"/>
        <v>0</v>
      </c>
      <c r="T71" s="45">
        <f t="shared" si="36"/>
        <v>0</v>
      </c>
      <c r="U71" s="45">
        <f t="shared" si="36"/>
        <v>0</v>
      </c>
      <c r="V71" s="45">
        <f t="shared" si="36"/>
        <v>0</v>
      </c>
      <c r="W71" s="45">
        <f t="shared" si="36"/>
        <v>0</v>
      </c>
      <c r="X71" s="45">
        <f t="shared" si="36"/>
        <v>0</v>
      </c>
      <c r="Y71" s="45">
        <f t="shared" si="36"/>
        <v>0</v>
      </c>
      <c r="Z71" s="45">
        <f t="shared" si="36"/>
        <v>0</v>
      </c>
      <c r="AA71" s="45">
        <f t="shared" si="36"/>
        <v>0</v>
      </c>
      <c r="AB71" s="45">
        <f t="shared" si="36"/>
        <v>0</v>
      </c>
      <c r="AC71" s="45">
        <f t="shared" si="36"/>
        <v>0</v>
      </c>
      <c r="AD71" s="45">
        <f t="shared" si="36"/>
        <v>0</v>
      </c>
      <c r="AE71" s="45">
        <f t="shared" si="36"/>
        <v>0</v>
      </c>
      <c r="AF71" s="45">
        <f t="shared" si="36"/>
        <v>0</v>
      </c>
      <c r="AG71" s="45">
        <f t="shared" si="36"/>
        <v>0</v>
      </c>
      <c r="AH71" s="45">
        <f t="shared" si="36"/>
        <v>0</v>
      </c>
      <c r="AI71" s="45">
        <f t="shared" si="36"/>
        <v>0</v>
      </c>
      <c r="AJ71" s="45">
        <f t="shared" si="36"/>
        <v>0</v>
      </c>
      <c r="AK71" s="45">
        <f t="shared" si="36"/>
        <v>0</v>
      </c>
      <c r="AL71" s="45">
        <f t="shared" si="36"/>
        <v>0</v>
      </c>
      <c r="AM71" s="45">
        <f t="shared" si="36"/>
        <v>0</v>
      </c>
      <c r="AN71" s="45">
        <f t="shared" si="36"/>
        <v>0</v>
      </c>
      <c r="AO71" s="45">
        <f t="shared" si="36"/>
        <v>0</v>
      </c>
      <c r="AP71" s="45">
        <f t="shared" si="36"/>
        <v>0</v>
      </c>
      <c r="AQ71" s="45">
        <f t="shared" si="36"/>
        <v>0</v>
      </c>
      <c r="AR71" s="45">
        <f t="shared" si="36"/>
        <v>0</v>
      </c>
      <c r="AS71" s="45">
        <f t="shared" si="36"/>
        <v>0</v>
      </c>
      <c r="AT71" s="45">
        <f t="shared" si="36"/>
        <v>0</v>
      </c>
      <c r="AU71" s="45">
        <f t="shared" si="36"/>
        <v>0</v>
      </c>
      <c r="AV71" s="45">
        <f t="shared" si="36"/>
        <v>0</v>
      </c>
      <c r="AW71" s="45">
        <f t="shared" si="36"/>
        <v>0</v>
      </c>
      <c r="AX71" s="45">
        <f t="shared" si="36"/>
        <v>0</v>
      </c>
      <c r="AY71" s="45">
        <f t="shared" si="36"/>
        <v>0</v>
      </c>
      <c r="AZ71" s="45">
        <f t="shared" si="36"/>
        <v>0</v>
      </c>
      <c r="BA71" s="45">
        <f t="shared" si="36"/>
        <v>0</v>
      </c>
      <c r="BB71" s="45">
        <f t="shared" si="36"/>
        <v>0</v>
      </c>
      <c r="BC71" s="45">
        <f t="shared" si="36"/>
        <v>0</v>
      </c>
      <c r="BD71" s="45">
        <f t="shared" si="36"/>
        <v>0</v>
      </c>
      <c r="BE71" s="45">
        <f t="shared" si="36"/>
        <v>0</v>
      </c>
      <c r="BF71" s="45">
        <f t="shared" si="36"/>
        <v>0</v>
      </c>
      <c r="BG71" s="45">
        <f t="shared" si="36"/>
        <v>0</v>
      </c>
      <c r="BH71" s="43" t="s">
        <v>84</v>
      </c>
    </row>
    <row r="72" spans="1:60" ht="78.75" x14ac:dyDescent="0.25">
      <c r="A72" s="40" t="str">
        <f>[1]В0228_1037000158513_02_0_69_!A77</f>
        <v>1.3.1</v>
      </c>
      <c r="B72" s="41" t="str">
        <f>[1]В0228_1037000158513_02_0_69_!B77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40" t="str">
        <f>[1]В0228_1037000158513_02_0_69_!C77</f>
        <v>Г</v>
      </c>
      <c r="D72" s="40" t="s">
        <v>84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v>0</v>
      </c>
      <c r="AG72" s="45">
        <v>0</v>
      </c>
      <c r="AH72" s="45">
        <v>0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v>0</v>
      </c>
      <c r="AS72" s="45">
        <v>0</v>
      </c>
      <c r="AT72" s="45">
        <v>0</v>
      </c>
      <c r="AU72" s="45">
        <v>0</v>
      </c>
      <c r="AV72" s="45">
        <v>0</v>
      </c>
      <c r="AW72" s="45">
        <v>0</v>
      </c>
      <c r="AX72" s="45">
        <v>0</v>
      </c>
      <c r="AY72" s="45">
        <v>0</v>
      </c>
      <c r="AZ72" s="45">
        <v>0</v>
      </c>
      <c r="BA72" s="45">
        <v>0</v>
      </c>
      <c r="BB72" s="45">
        <v>0</v>
      </c>
      <c r="BC72" s="45">
        <v>0</v>
      </c>
      <c r="BD72" s="45">
        <v>0</v>
      </c>
      <c r="BE72" s="45">
        <v>0</v>
      </c>
      <c r="BF72" s="45">
        <v>0</v>
      </c>
      <c r="BG72" s="45">
        <v>0</v>
      </c>
      <c r="BH72" s="43" t="s">
        <v>84</v>
      </c>
    </row>
    <row r="73" spans="1:60" ht="78.75" x14ac:dyDescent="0.25">
      <c r="A73" s="40" t="str">
        <f>[1]В0228_1037000158513_02_0_69_!A78</f>
        <v>1.3.2</v>
      </c>
      <c r="B73" s="41" t="str">
        <f>[1]В0228_1037000158513_02_0_69_!B78</f>
        <v>Инвестиционные проекты, предусмотренные схемой и программой развития субъекта Российской Федерации, всего, в том числе:</v>
      </c>
      <c r="C73" s="40" t="str">
        <f>[1]В0228_1037000158513_02_0_69_!C78</f>
        <v>Г</v>
      </c>
      <c r="D73" s="40" t="s">
        <v>84</v>
      </c>
      <c r="E73" s="45">
        <f>SUM(E74:E76)</f>
        <v>0</v>
      </c>
      <c r="F73" s="45">
        <f t="shared" ref="F73:BG73" si="37">SUM(F74:F74)</f>
        <v>0</v>
      </c>
      <c r="G73" s="45">
        <f t="shared" si="37"/>
        <v>0</v>
      </c>
      <c r="H73" s="45">
        <f t="shared" si="37"/>
        <v>0</v>
      </c>
      <c r="I73" s="45">
        <f t="shared" si="37"/>
        <v>0</v>
      </c>
      <c r="J73" s="45">
        <f t="shared" si="37"/>
        <v>0</v>
      </c>
      <c r="K73" s="45">
        <f t="shared" si="37"/>
        <v>0</v>
      </c>
      <c r="L73" s="45">
        <f t="shared" si="37"/>
        <v>0</v>
      </c>
      <c r="M73" s="45">
        <f t="shared" si="37"/>
        <v>0</v>
      </c>
      <c r="N73" s="45">
        <f t="shared" si="37"/>
        <v>0</v>
      </c>
      <c r="O73" s="45">
        <f t="shared" si="37"/>
        <v>0</v>
      </c>
      <c r="P73" s="45">
        <f t="shared" si="37"/>
        <v>0</v>
      </c>
      <c r="Q73" s="45">
        <f t="shared" si="37"/>
        <v>0</v>
      </c>
      <c r="R73" s="45">
        <f t="shared" si="37"/>
        <v>0</v>
      </c>
      <c r="S73" s="45">
        <f t="shared" si="37"/>
        <v>0</v>
      </c>
      <c r="T73" s="45">
        <f t="shared" si="37"/>
        <v>0</v>
      </c>
      <c r="U73" s="45">
        <f t="shared" si="37"/>
        <v>0</v>
      </c>
      <c r="V73" s="45">
        <f t="shared" si="37"/>
        <v>0</v>
      </c>
      <c r="W73" s="45">
        <f t="shared" si="37"/>
        <v>0</v>
      </c>
      <c r="X73" s="45">
        <f t="shared" si="37"/>
        <v>0</v>
      </c>
      <c r="Y73" s="45">
        <f t="shared" si="37"/>
        <v>0</v>
      </c>
      <c r="Z73" s="45">
        <f t="shared" si="37"/>
        <v>0</v>
      </c>
      <c r="AA73" s="45">
        <f t="shared" si="37"/>
        <v>0</v>
      </c>
      <c r="AB73" s="45">
        <f t="shared" si="37"/>
        <v>0</v>
      </c>
      <c r="AC73" s="45">
        <f t="shared" si="37"/>
        <v>0</v>
      </c>
      <c r="AD73" s="45">
        <f t="shared" si="37"/>
        <v>0</v>
      </c>
      <c r="AE73" s="45">
        <f t="shared" si="37"/>
        <v>0</v>
      </c>
      <c r="AF73" s="45">
        <f t="shared" si="37"/>
        <v>0</v>
      </c>
      <c r="AG73" s="45">
        <f t="shared" si="37"/>
        <v>0</v>
      </c>
      <c r="AH73" s="45">
        <f t="shared" si="37"/>
        <v>0</v>
      </c>
      <c r="AI73" s="45">
        <f t="shared" si="37"/>
        <v>0</v>
      </c>
      <c r="AJ73" s="45">
        <f t="shared" si="37"/>
        <v>0</v>
      </c>
      <c r="AK73" s="45">
        <f t="shared" si="37"/>
        <v>0</v>
      </c>
      <c r="AL73" s="45">
        <f t="shared" si="37"/>
        <v>0</v>
      </c>
      <c r="AM73" s="45">
        <f t="shared" si="37"/>
        <v>0</v>
      </c>
      <c r="AN73" s="45">
        <f t="shared" si="37"/>
        <v>0</v>
      </c>
      <c r="AO73" s="45">
        <f t="shared" si="37"/>
        <v>0</v>
      </c>
      <c r="AP73" s="45">
        <f t="shared" si="37"/>
        <v>0</v>
      </c>
      <c r="AQ73" s="45">
        <f t="shared" si="37"/>
        <v>0</v>
      </c>
      <c r="AR73" s="45">
        <f t="shared" si="37"/>
        <v>0</v>
      </c>
      <c r="AS73" s="45">
        <f t="shared" si="37"/>
        <v>0</v>
      </c>
      <c r="AT73" s="45">
        <f t="shared" si="37"/>
        <v>0</v>
      </c>
      <c r="AU73" s="45">
        <f t="shared" si="37"/>
        <v>0</v>
      </c>
      <c r="AV73" s="45">
        <f t="shared" si="37"/>
        <v>0</v>
      </c>
      <c r="AW73" s="45">
        <f t="shared" si="37"/>
        <v>0</v>
      </c>
      <c r="AX73" s="45">
        <f t="shared" si="37"/>
        <v>0</v>
      </c>
      <c r="AY73" s="45">
        <f t="shared" si="37"/>
        <v>0</v>
      </c>
      <c r="AZ73" s="45">
        <f t="shared" si="37"/>
        <v>0</v>
      </c>
      <c r="BA73" s="45">
        <f t="shared" si="37"/>
        <v>0</v>
      </c>
      <c r="BB73" s="45">
        <f t="shared" si="37"/>
        <v>0</v>
      </c>
      <c r="BC73" s="45">
        <f t="shared" si="37"/>
        <v>0</v>
      </c>
      <c r="BD73" s="45">
        <f t="shared" si="37"/>
        <v>0</v>
      </c>
      <c r="BE73" s="45">
        <f t="shared" si="37"/>
        <v>0</v>
      </c>
      <c r="BF73" s="45">
        <f t="shared" si="37"/>
        <v>0</v>
      </c>
      <c r="BG73" s="45">
        <f t="shared" si="37"/>
        <v>0</v>
      </c>
      <c r="BH73" s="43" t="s">
        <v>84</v>
      </c>
    </row>
    <row r="74" spans="1:60" x14ac:dyDescent="0.25">
      <c r="A74" s="40" t="str">
        <f>[1]В0228_1037000158513_02_0_69_!A79</f>
        <v>1.3.2</v>
      </c>
      <c r="B74" s="41" t="str">
        <f>[1]В0228_1037000158513_02_0_69_!B79</f>
        <v>РП ТИЗ</v>
      </c>
      <c r="C74" s="40" t="str">
        <f>[1]В0228_1037000158513_02_0_69_!C79</f>
        <v>Е_1000000011</v>
      </c>
      <c r="D74" s="40" t="s">
        <v>84</v>
      </c>
      <c r="E74" s="45">
        <f t="shared" ref="E74:T76" si="38">J74+O74+T74+Y74</f>
        <v>0</v>
      </c>
      <c r="F74" s="45">
        <f t="shared" si="38"/>
        <v>0</v>
      </c>
      <c r="G74" s="45">
        <f t="shared" si="38"/>
        <v>0</v>
      </c>
      <c r="H74" s="45">
        <f t="shared" si="38"/>
        <v>0</v>
      </c>
      <c r="I74" s="45">
        <f t="shared" si="38"/>
        <v>0</v>
      </c>
      <c r="J74" s="45">
        <v>0</v>
      </c>
      <c r="K74" s="45">
        <f t="shared" ref="K74:N74" si="39">P74+U74+Z74+AE74</f>
        <v>0</v>
      </c>
      <c r="L74" s="45">
        <f t="shared" si="39"/>
        <v>0</v>
      </c>
      <c r="M74" s="45">
        <f t="shared" si="39"/>
        <v>0</v>
      </c>
      <c r="N74" s="45">
        <f t="shared" si="39"/>
        <v>0</v>
      </c>
      <c r="O74" s="45">
        <v>0</v>
      </c>
      <c r="P74" s="45">
        <f t="shared" ref="P74:S74" si="40">U74+Z74+AE74+AJ74</f>
        <v>0</v>
      </c>
      <c r="Q74" s="45">
        <f t="shared" si="40"/>
        <v>0</v>
      </c>
      <c r="R74" s="45">
        <f t="shared" si="40"/>
        <v>0</v>
      </c>
      <c r="S74" s="45">
        <f t="shared" si="40"/>
        <v>0</v>
      </c>
      <c r="T74" s="45">
        <v>0</v>
      </c>
      <c r="U74" s="45">
        <f t="shared" ref="O74:AC76" si="41">Z74+AE74+AJ74+AO74</f>
        <v>0</v>
      </c>
      <c r="V74" s="45">
        <f t="shared" si="41"/>
        <v>0</v>
      </c>
      <c r="W74" s="45">
        <f t="shared" si="41"/>
        <v>0</v>
      </c>
      <c r="X74" s="45">
        <f t="shared" si="41"/>
        <v>0</v>
      </c>
      <c r="Y74" s="45">
        <v>0</v>
      </c>
      <c r="Z74" s="45">
        <f t="shared" ref="Z74:AH76" si="42">AE74+AJ74+AO74+AT74</f>
        <v>0</v>
      </c>
      <c r="AA74" s="45">
        <f t="shared" si="42"/>
        <v>0</v>
      </c>
      <c r="AB74" s="45">
        <f t="shared" si="42"/>
        <v>0</v>
      </c>
      <c r="AC74" s="45">
        <f t="shared" si="42"/>
        <v>0</v>
      </c>
      <c r="AD74" s="45">
        <f t="shared" si="42"/>
        <v>0</v>
      </c>
      <c r="AE74" s="45">
        <f t="shared" si="42"/>
        <v>0</v>
      </c>
      <c r="AF74" s="45">
        <f t="shared" si="42"/>
        <v>0</v>
      </c>
      <c r="AG74" s="45">
        <f t="shared" si="42"/>
        <v>0</v>
      </c>
      <c r="AH74" s="45">
        <f t="shared" si="42"/>
        <v>0</v>
      </c>
      <c r="AI74" s="45">
        <v>0</v>
      </c>
      <c r="AJ74" s="45">
        <f t="shared" ref="AJ74:AM76" si="43">AO74+AT74+AY74+BD74</f>
        <v>0</v>
      </c>
      <c r="AK74" s="45">
        <f t="shared" si="43"/>
        <v>0</v>
      </c>
      <c r="AL74" s="45">
        <f t="shared" si="43"/>
        <v>0</v>
      </c>
      <c r="AM74" s="45">
        <f t="shared" si="43"/>
        <v>0</v>
      </c>
      <c r="AN74" s="45">
        <v>0</v>
      </c>
      <c r="AO74" s="45">
        <f t="shared" ref="AO74:AR76" si="44">AT74+AY74+BD74+BI74</f>
        <v>0</v>
      </c>
      <c r="AP74" s="45">
        <f t="shared" si="44"/>
        <v>0</v>
      </c>
      <c r="AQ74" s="45">
        <f t="shared" si="44"/>
        <v>0</v>
      </c>
      <c r="AR74" s="45">
        <f t="shared" si="44"/>
        <v>0</v>
      </c>
      <c r="AS74" s="45">
        <v>0</v>
      </c>
      <c r="AT74" s="45">
        <f t="shared" ref="AT74:AW76" si="45">AY74+BD74+BI74+BN74</f>
        <v>0</v>
      </c>
      <c r="AU74" s="45">
        <f t="shared" si="45"/>
        <v>0</v>
      </c>
      <c r="AV74" s="45">
        <f t="shared" si="45"/>
        <v>0</v>
      </c>
      <c r="AW74" s="45">
        <f t="shared" si="45"/>
        <v>0</v>
      </c>
      <c r="AX74" s="45">
        <v>0</v>
      </c>
      <c r="AY74" s="45">
        <f t="shared" ref="AY74:BB76" si="46">BD74+BI74+BN74+BS74</f>
        <v>0</v>
      </c>
      <c r="AZ74" s="45">
        <f t="shared" si="46"/>
        <v>0</v>
      </c>
      <c r="BA74" s="45">
        <f t="shared" si="46"/>
        <v>0</v>
      </c>
      <c r="BB74" s="45">
        <f t="shared" si="46"/>
        <v>0</v>
      </c>
      <c r="BC74" s="45">
        <f t="shared" ref="BC74:BC76" si="47">(AI74+AN74)-(J74+O74)</f>
        <v>0</v>
      </c>
      <c r="BD74" s="45">
        <f t="shared" ref="BD74:BG76" si="48">BI74+BN74+BS74+BX74</f>
        <v>0</v>
      </c>
      <c r="BE74" s="45">
        <f t="shared" si="48"/>
        <v>0</v>
      </c>
      <c r="BF74" s="45">
        <f t="shared" si="48"/>
        <v>0</v>
      </c>
      <c r="BG74" s="45">
        <f t="shared" si="48"/>
        <v>0</v>
      </c>
      <c r="BH74" s="43" t="s">
        <v>84</v>
      </c>
    </row>
    <row r="75" spans="1:60" ht="110.25" x14ac:dyDescent="0.25">
      <c r="A75" s="40" t="s">
        <v>88</v>
      </c>
      <c r="B75" s="41" t="s">
        <v>89</v>
      </c>
      <c r="C75" s="40" t="s">
        <v>90</v>
      </c>
      <c r="D75" s="40" t="s">
        <v>84</v>
      </c>
      <c r="E75" s="45">
        <f t="shared" si="38"/>
        <v>0</v>
      </c>
      <c r="F75" s="45">
        <f t="shared" si="38"/>
        <v>0</v>
      </c>
      <c r="G75" s="45">
        <f t="shared" si="38"/>
        <v>0</v>
      </c>
      <c r="H75" s="45">
        <f t="shared" si="38"/>
        <v>0</v>
      </c>
      <c r="I75" s="45">
        <f t="shared" si="38"/>
        <v>0</v>
      </c>
      <c r="J75" s="45">
        <f t="shared" si="38"/>
        <v>0</v>
      </c>
      <c r="K75" s="45">
        <f t="shared" si="38"/>
        <v>0</v>
      </c>
      <c r="L75" s="45">
        <f t="shared" si="38"/>
        <v>0</v>
      </c>
      <c r="M75" s="45">
        <f t="shared" si="38"/>
        <v>0</v>
      </c>
      <c r="N75" s="45">
        <f t="shared" si="38"/>
        <v>0</v>
      </c>
      <c r="O75" s="45">
        <f t="shared" si="38"/>
        <v>0</v>
      </c>
      <c r="P75" s="45">
        <f t="shared" si="38"/>
        <v>0</v>
      </c>
      <c r="Q75" s="45">
        <f t="shared" si="38"/>
        <v>0</v>
      </c>
      <c r="R75" s="45">
        <f t="shared" si="38"/>
        <v>0</v>
      </c>
      <c r="S75" s="45">
        <f t="shared" si="38"/>
        <v>0</v>
      </c>
      <c r="T75" s="45">
        <f t="shared" si="38"/>
        <v>0</v>
      </c>
      <c r="U75" s="45">
        <f t="shared" si="41"/>
        <v>0</v>
      </c>
      <c r="V75" s="45">
        <f t="shared" si="41"/>
        <v>0</v>
      </c>
      <c r="W75" s="45">
        <f t="shared" si="41"/>
        <v>0</v>
      </c>
      <c r="X75" s="45">
        <f t="shared" si="41"/>
        <v>0</v>
      </c>
      <c r="Y75" s="45">
        <f t="shared" si="41"/>
        <v>0</v>
      </c>
      <c r="Z75" s="45">
        <f t="shared" si="41"/>
        <v>0</v>
      </c>
      <c r="AA75" s="45">
        <f t="shared" si="41"/>
        <v>0</v>
      </c>
      <c r="AB75" s="45">
        <f t="shared" si="41"/>
        <v>0</v>
      </c>
      <c r="AC75" s="45">
        <f t="shared" si="41"/>
        <v>0</v>
      </c>
      <c r="AD75" s="45">
        <f t="shared" si="42"/>
        <v>0</v>
      </c>
      <c r="AE75" s="45">
        <f t="shared" si="42"/>
        <v>0</v>
      </c>
      <c r="AF75" s="45">
        <f t="shared" si="42"/>
        <v>0</v>
      </c>
      <c r="AG75" s="45">
        <f t="shared" si="42"/>
        <v>0</v>
      </c>
      <c r="AH75" s="45">
        <f t="shared" si="42"/>
        <v>0</v>
      </c>
      <c r="AI75" s="45">
        <v>0</v>
      </c>
      <c r="AJ75" s="45">
        <f t="shared" si="43"/>
        <v>0</v>
      </c>
      <c r="AK75" s="45">
        <f t="shared" si="43"/>
        <v>0</v>
      </c>
      <c r="AL75" s="45">
        <f t="shared" si="43"/>
        <v>0</v>
      </c>
      <c r="AM75" s="45">
        <f t="shared" si="43"/>
        <v>0</v>
      </c>
      <c r="AN75" s="45">
        <v>0</v>
      </c>
      <c r="AO75" s="45">
        <f t="shared" si="44"/>
        <v>0</v>
      </c>
      <c r="AP75" s="45">
        <f t="shared" si="44"/>
        <v>0</v>
      </c>
      <c r="AQ75" s="45">
        <f t="shared" si="44"/>
        <v>0</v>
      </c>
      <c r="AR75" s="45">
        <f t="shared" si="44"/>
        <v>0</v>
      </c>
      <c r="AS75" s="45">
        <v>0</v>
      </c>
      <c r="AT75" s="45">
        <f t="shared" si="45"/>
        <v>0</v>
      </c>
      <c r="AU75" s="45">
        <f t="shared" si="45"/>
        <v>0</v>
      </c>
      <c r="AV75" s="45">
        <f t="shared" si="45"/>
        <v>0</v>
      </c>
      <c r="AW75" s="45">
        <f t="shared" si="45"/>
        <v>0</v>
      </c>
      <c r="AX75" s="45">
        <v>0</v>
      </c>
      <c r="AY75" s="45">
        <f t="shared" si="46"/>
        <v>0</v>
      </c>
      <c r="AZ75" s="45">
        <f t="shared" si="46"/>
        <v>0</v>
      </c>
      <c r="BA75" s="45">
        <f t="shared" si="46"/>
        <v>0</v>
      </c>
      <c r="BB75" s="45">
        <f t="shared" si="46"/>
        <v>0</v>
      </c>
      <c r="BC75" s="45">
        <f t="shared" si="47"/>
        <v>0</v>
      </c>
      <c r="BD75" s="45">
        <f t="shared" si="48"/>
        <v>0</v>
      </c>
      <c r="BE75" s="45">
        <f t="shared" si="48"/>
        <v>0</v>
      </c>
      <c r="BF75" s="45">
        <f t="shared" si="48"/>
        <v>0</v>
      </c>
      <c r="BG75" s="45">
        <f t="shared" si="48"/>
        <v>0</v>
      </c>
      <c r="BH75" s="43" t="s">
        <v>84</v>
      </c>
    </row>
    <row r="76" spans="1:60" ht="78.75" x14ac:dyDescent="0.25">
      <c r="A76" s="40" t="s">
        <v>88</v>
      </c>
      <c r="B76" s="41" t="s">
        <v>91</v>
      </c>
      <c r="C76" s="40" t="s">
        <v>92</v>
      </c>
      <c r="D76" s="40" t="s">
        <v>84</v>
      </c>
      <c r="E76" s="45">
        <f t="shared" si="38"/>
        <v>0</v>
      </c>
      <c r="F76" s="45">
        <f t="shared" si="38"/>
        <v>0</v>
      </c>
      <c r="G76" s="45">
        <f t="shared" si="38"/>
        <v>0</v>
      </c>
      <c r="H76" s="45">
        <f t="shared" si="38"/>
        <v>0</v>
      </c>
      <c r="I76" s="45">
        <f t="shared" si="38"/>
        <v>0</v>
      </c>
      <c r="J76" s="45">
        <f t="shared" si="38"/>
        <v>0</v>
      </c>
      <c r="K76" s="45">
        <f t="shared" si="38"/>
        <v>0</v>
      </c>
      <c r="L76" s="45">
        <f t="shared" si="38"/>
        <v>0</v>
      </c>
      <c r="M76" s="45">
        <f t="shared" si="38"/>
        <v>0</v>
      </c>
      <c r="N76" s="45">
        <f t="shared" si="38"/>
        <v>0</v>
      </c>
      <c r="O76" s="45">
        <f t="shared" si="41"/>
        <v>0</v>
      </c>
      <c r="P76" s="45">
        <f t="shared" si="41"/>
        <v>0</v>
      </c>
      <c r="Q76" s="45">
        <f t="shared" si="41"/>
        <v>0</v>
      </c>
      <c r="R76" s="45">
        <f t="shared" si="41"/>
        <v>0</v>
      </c>
      <c r="S76" s="45">
        <f t="shared" si="41"/>
        <v>0</v>
      </c>
      <c r="T76" s="45">
        <f t="shared" si="41"/>
        <v>0</v>
      </c>
      <c r="U76" s="45">
        <f t="shared" si="41"/>
        <v>0</v>
      </c>
      <c r="V76" s="45">
        <f t="shared" si="41"/>
        <v>0</v>
      </c>
      <c r="W76" s="45">
        <f t="shared" si="41"/>
        <v>0</v>
      </c>
      <c r="X76" s="45">
        <f t="shared" si="41"/>
        <v>0</v>
      </c>
      <c r="Y76" s="45">
        <f t="shared" si="41"/>
        <v>0</v>
      </c>
      <c r="Z76" s="45">
        <f t="shared" si="41"/>
        <v>0</v>
      </c>
      <c r="AA76" s="45">
        <f t="shared" si="41"/>
        <v>0</v>
      </c>
      <c r="AB76" s="45">
        <f t="shared" si="41"/>
        <v>0</v>
      </c>
      <c r="AC76" s="45">
        <f t="shared" si="41"/>
        <v>0</v>
      </c>
      <c r="AD76" s="45">
        <f t="shared" si="42"/>
        <v>0</v>
      </c>
      <c r="AE76" s="45">
        <f t="shared" si="42"/>
        <v>0</v>
      </c>
      <c r="AF76" s="45">
        <f t="shared" si="42"/>
        <v>0</v>
      </c>
      <c r="AG76" s="45">
        <f t="shared" si="42"/>
        <v>0</v>
      </c>
      <c r="AH76" s="45">
        <f t="shared" si="42"/>
        <v>0</v>
      </c>
      <c r="AI76" s="45">
        <v>0</v>
      </c>
      <c r="AJ76" s="45">
        <f t="shared" si="43"/>
        <v>0</v>
      </c>
      <c r="AK76" s="45">
        <f t="shared" si="43"/>
        <v>0</v>
      </c>
      <c r="AL76" s="45">
        <f t="shared" si="43"/>
        <v>0</v>
      </c>
      <c r="AM76" s="45">
        <f t="shared" si="43"/>
        <v>0</v>
      </c>
      <c r="AN76" s="45">
        <v>0</v>
      </c>
      <c r="AO76" s="45">
        <f t="shared" si="44"/>
        <v>0</v>
      </c>
      <c r="AP76" s="45">
        <f t="shared" si="44"/>
        <v>0</v>
      </c>
      <c r="AQ76" s="45">
        <f t="shared" si="44"/>
        <v>0</v>
      </c>
      <c r="AR76" s="45">
        <f t="shared" si="44"/>
        <v>0</v>
      </c>
      <c r="AS76" s="45">
        <v>0</v>
      </c>
      <c r="AT76" s="45">
        <f t="shared" si="45"/>
        <v>0</v>
      </c>
      <c r="AU76" s="45">
        <f t="shared" si="45"/>
        <v>0</v>
      </c>
      <c r="AV76" s="45">
        <f t="shared" si="45"/>
        <v>0</v>
      </c>
      <c r="AW76" s="45">
        <f t="shared" si="45"/>
        <v>0</v>
      </c>
      <c r="AX76" s="45">
        <v>0</v>
      </c>
      <c r="AY76" s="45">
        <f t="shared" si="46"/>
        <v>0</v>
      </c>
      <c r="AZ76" s="45">
        <f t="shared" si="46"/>
        <v>0</v>
      </c>
      <c r="BA76" s="45">
        <f t="shared" si="46"/>
        <v>0</v>
      </c>
      <c r="BB76" s="45">
        <f t="shared" si="46"/>
        <v>0</v>
      </c>
      <c r="BC76" s="45">
        <f t="shared" si="47"/>
        <v>0</v>
      </c>
      <c r="BD76" s="45">
        <f t="shared" si="48"/>
        <v>0</v>
      </c>
      <c r="BE76" s="45">
        <f t="shared" si="48"/>
        <v>0</v>
      </c>
      <c r="BF76" s="45">
        <f t="shared" si="48"/>
        <v>0</v>
      </c>
      <c r="BG76" s="45">
        <f t="shared" si="48"/>
        <v>0</v>
      </c>
      <c r="BH76" s="43" t="s">
        <v>84</v>
      </c>
    </row>
    <row r="77" spans="1:60" ht="47.25" x14ac:dyDescent="0.25">
      <c r="A77" s="40" t="str">
        <f>[1]В0228_1037000158513_02_0_69_!A100</f>
        <v>1.4</v>
      </c>
      <c r="B77" s="41" t="str">
        <f>[1]В0228_1037000158513_02_0_69_!B100</f>
        <v>Прочее новое строительство объектов электросетевого хозяйства, всего, в том числе:</v>
      </c>
      <c r="C77" s="40" t="str">
        <f>[1]В0228_1037000158513_02_0_69_!C100</f>
        <v>Г</v>
      </c>
      <c r="D77" s="40" t="s">
        <v>84</v>
      </c>
      <c r="E77" s="45">
        <f t="shared" ref="E77:BG77" si="49">SUM(E78:E80)</f>
        <v>0</v>
      </c>
      <c r="F77" s="45">
        <f t="shared" si="49"/>
        <v>0</v>
      </c>
      <c r="G77" s="45">
        <f t="shared" si="49"/>
        <v>0</v>
      </c>
      <c r="H77" s="45">
        <f t="shared" si="49"/>
        <v>0</v>
      </c>
      <c r="I77" s="45">
        <f t="shared" si="49"/>
        <v>0</v>
      </c>
      <c r="J77" s="45">
        <f t="shared" si="49"/>
        <v>0</v>
      </c>
      <c r="K77" s="45">
        <f t="shared" si="49"/>
        <v>0</v>
      </c>
      <c r="L77" s="45">
        <f t="shared" si="49"/>
        <v>0</v>
      </c>
      <c r="M77" s="45">
        <f t="shared" si="49"/>
        <v>0</v>
      </c>
      <c r="N77" s="45">
        <f t="shared" si="49"/>
        <v>0</v>
      </c>
      <c r="O77" s="45">
        <f t="shared" si="49"/>
        <v>0</v>
      </c>
      <c r="P77" s="45">
        <f t="shared" si="49"/>
        <v>0</v>
      </c>
      <c r="Q77" s="45">
        <f t="shared" si="49"/>
        <v>0</v>
      </c>
      <c r="R77" s="45">
        <f t="shared" si="49"/>
        <v>0</v>
      </c>
      <c r="S77" s="45">
        <f t="shared" si="49"/>
        <v>0</v>
      </c>
      <c r="T77" s="45">
        <f t="shared" si="49"/>
        <v>0</v>
      </c>
      <c r="U77" s="45">
        <f t="shared" si="49"/>
        <v>0</v>
      </c>
      <c r="V77" s="45">
        <f t="shared" si="49"/>
        <v>0</v>
      </c>
      <c r="W77" s="45">
        <f t="shared" si="49"/>
        <v>0</v>
      </c>
      <c r="X77" s="45">
        <f t="shared" si="49"/>
        <v>0</v>
      </c>
      <c r="Y77" s="45">
        <f t="shared" si="49"/>
        <v>0</v>
      </c>
      <c r="Z77" s="45">
        <f t="shared" si="49"/>
        <v>0</v>
      </c>
      <c r="AA77" s="45">
        <f t="shared" si="49"/>
        <v>0</v>
      </c>
      <c r="AB77" s="45">
        <f t="shared" si="49"/>
        <v>0</v>
      </c>
      <c r="AC77" s="45">
        <f t="shared" si="49"/>
        <v>0</v>
      </c>
      <c r="AD77" s="45">
        <f t="shared" si="49"/>
        <v>0</v>
      </c>
      <c r="AE77" s="45">
        <f t="shared" si="49"/>
        <v>0</v>
      </c>
      <c r="AF77" s="45">
        <f t="shared" si="49"/>
        <v>0</v>
      </c>
      <c r="AG77" s="45">
        <f t="shared" si="49"/>
        <v>0</v>
      </c>
      <c r="AH77" s="45">
        <f t="shared" si="49"/>
        <v>0</v>
      </c>
      <c r="AI77" s="45">
        <f t="shared" si="49"/>
        <v>0</v>
      </c>
      <c r="AJ77" s="45">
        <f t="shared" si="49"/>
        <v>0</v>
      </c>
      <c r="AK77" s="45">
        <f t="shared" si="49"/>
        <v>0</v>
      </c>
      <c r="AL77" s="45">
        <f t="shared" si="49"/>
        <v>0</v>
      </c>
      <c r="AM77" s="45">
        <f t="shared" si="49"/>
        <v>0</v>
      </c>
      <c r="AN77" s="45">
        <f t="shared" si="49"/>
        <v>0</v>
      </c>
      <c r="AO77" s="45">
        <f t="shared" si="49"/>
        <v>0</v>
      </c>
      <c r="AP77" s="45">
        <f t="shared" si="49"/>
        <v>0</v>
      </c>
      <c r="AQ77" s="45">
        <f t="shared" si="49"/>
        <v>0</v>
      </c>
      <c r="AR77" s="45">
        <f t="shared" si="49"/>
        <v>0</v>
      </c>
      <c r="AS77" s="45">
        <f t="shared" si="49"/>
        <v>0</v>
      </c>
      <c r="AT77" s="45">
        <f t="shared" si="49"/>
        <v>0</v>
      </c>
      <c r="AU77" s="45">
        <f t="shared" si="49"/>
        <v>0</v>
      </c>
      <c r="AV77" s="45">
        <f t="shared" si="49"/>
        <v>0</v>
      </c>
      <c r="AW77" s="45">
        <f t="shared" si="49"/>
        <v>0</v>
      </c>
      <c r="AX77" s="45">
        <f t="shared" si="49"/>
        <v>0</v>
      </c>
      <c r="AY77" s="45">
        <f t="shared" si="49"/>
        <v>0</v>
      </c>
      <c r="AZ77" s="45">
        <f t="shared" si="49"/>
        <v>0</v>
      </c>
      <c r="BA77" s="45">
        <f t="shared" si="49"/>
        <v>0</v>
      </c>
      <c r="BB77" s="45">
        <f t="shared" si="49"/>
        <v>0</v>
      </c>
      <c r="BC77" s="45">
        <f t="shared" si="49"/>
        <v>0</v>
      </c>
      <c r="BD77" s="45">
        <f t="shared" si="49"/>
        <v>0</v>
      </c>
      <c r="BE77" s="45">
        <f t="shared" si="49"/>
        <v>0</v>
      </c>
      <c r="BF77" s="45">
        <f t="shared" si="49"/>
        <v>0</v>
      </c>
      <c r="BG77" s="45">
        <f t="shared" si="49"/>
        <v>0</v>
      </c>
      <c r="BH77" s="43" t="s">
        <v>84</v>
      </c>
    </row>
    <row r="78" spans="1:60" ht="141.75" x14ac:dyDescent="0.25">
      <c r="A78" s="40" t="str">
        <f>[1]В0228_1037000158513_02_0_69_!A104</f>
        <v>1.4</v>
      </c>
      <c r="B78" s="41" t="str">
        <f>[1]В0228_1037000158513_02_0_69_!B104</f>
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</c>
      <c r="C78" s="40" t="str">
        <f>[1]В0228_1037000158513_02_0_69_!C104</f>
        <v>Е_1004000031</v>
      </c>
      <c r="D78" s="40" t="s">
        <v>84</v>
      </c>
      <c r="E78" s="45">
        <f t="shared" ref="E78:I80" si="50">J78+O78+T78+Y78</f>
        <v>0</v>
      </c>
      <c r="F78" s="45">
        <f t="shared" si="50"/>
        <v>0</v>
      </c>
      <c r="G78" s="45">
        <f t="shared" si="50"/>
        <v>0</v>
      </c>
      <c r="H78" s="45">
        <f t="shared" si="50"/>
        <v>0</v>
      </c>
      <c r="I78" s="45">
        <f t="shared" si="50"/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f t="shared" ref="AD78:AH80" si="51">AI78+AN78+AS78+AX78</f>
        <v>0</v>
      </c>
      <c r="AE78" s="45">
        <f t="shared" si="51"/>
        <v>0</v>
      </c>
      <c r="AF78" s="45">
        <f t="shared" si="51"/>
        <v>0</v>
      </c>
      <c r="AG78" s="45">
        <f t="shared" si="51"/>
        <v>0</v>
      </c>
      <c r="AH78" s="45">
        <f t="shared" si="51"/>
        <v>0</v>
      </c>
      <c r="AI78" s="45">
        <v>0</v>
      </c>
      <c r="AJ78" s="45">
        <f t="shared" ref="AJ78:AM80" si="52">AO78+AT78+AY78+BD78</f>
        <v>0</v>
      </c>
      <c r="AK78" s="45">
        <f t="shared" si="52"/>
        <v>0</v>
      </c>
      <c r="AL78" s="45">
        <f t="shared" si="52"/>
        <v>0</v>
      </c>
      <c r="AM78" s="45">
        <f t="shared" si="52"/>
        <v>0</v>
      </c>
      <c r="AN78" s="45">
        <v>0</v>
      </c>
      <c r="AO78" s="45">
        <f t="shared" ref="AO78:AR80" si="53">AT78+AY78+BD78+BI78</f>
        <v>0</v>
      </c>
      <c r="AP78" s="45">
        <f t="shared" si="53"/>
        <v>0</v>
      </c>
      <c r="AQ78" s="45">
        <f t="shared" si="53"/>
        <v>0</v>
      </c>
      <c r="AR78" s="45">
        <f t="shared" si="53"/>
        <v>0</v>
      </c>
      <c r="AS78" s="45">
        <v>0</v>
      </c>
      <c r="AT78" s="45">
        <f t="shared" ref="AT78:AW80" si="54">AY78+BD78+BI78+BN78</f>
        <v>0</v>
      </c>
      <c r="AU78" s="45">
        <f t="shared" si="54"/>
        <v>0</v>
      </c>
      <c r="AV78" s="45">
        <f t="shared" si="54"/>
        <v>0</v>
      </c>
      <c r="AW78" s="45">
        <f t="shared" si="54"/>
        <v>0</v>
      </c>
      <c r="AX78" s="45">
        <v>0</v>
      </c>
      <c r="AY78" s="45">
        <f t="shared" ref="AY78:BB80" si="55">BD78+BI78+BN78+BS78</f>
        <v>0</v>
      </c>
      <c r="AZ78" s="45">
        <f t="shared" si="55"/>
        <v>0</v>
      </c>
      <c r="BA78" s="45">
        <f t="shared" si="55"/>
        <v>0</v>
      </c>
      <c r="BB78" s="45">
        <f t="shared" si="55"/>
        <v>0</v>
      </c>
      <c r="BC78" s="45">
        <f t="shared" ref="BC78:BC80" si="56">(AI78+AN78)-(J78+O78)</f>
        <v>0</v>
      </c>
      <c r="BD78" s="45">
        <f t="shared" ref="BD78:BG80" si="57">BI78+BN78+BS78+BX78</f>
        <v>0</v>
      </c>
      <c r="BE78" s="45">
        <f t="shared" si="57"/>
        <v>0</v>
      </c>
      <c r="BF78" s="45">
        <f t="shared" si="57"/>
        <v>0</v>
      </c>
      <c r="BG78" s="45">
        <f t="shared" si="57"/>
        <v>0</v>
      </c>
      <c r="BH78" s="43" t="s">
        <v>84</v>
      </c>
    </row>
    <row r="79" spans="1:60" ht="141.75" x14ac:dyDescent="0.25">
      <c r="A79" s="40" t="str">
        <f>[1]В0228_1037000158513_02_0_69_!A106</f>
        <v>1.4</v>
      </c>
      <c r="B79" s="41" t="str">
        <f>[1]В0228_1037000158513_02_0_69_!B106</f>
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</c>
      <c r="C79" s="40" t="str">
        <f>[1]В0228_1037000158513_02_0_69_!C106</f>
        <v>Е_1004500032</v>
      </c>
      <c r="D79" s="40" t="s">
        <v>84</v>
      </c>
      <c r="E79" s="45">
        <f t="shared" si="50"/>
        <v>0</v>
      </c>
      <c r="F79" s="45">
        <f t="shared" si="50"/>
        <v>0</v>
      </c>
      <c r="G79" s="45">
        <f t="shared" si="50"/>
        <v>0</v>
      </c>
      <c r="H79" s="45">
        <f t="shared" si="50"/>
        <v>0</v>
      </c>
      <c r="I79" s="45">
        <f t="shared" si="50"/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f t="shared" si="51"/>
        <v>0</v>
      </c>
      <c r="AE79" s="45">
        <f t="shared" si="51"/>
        <v>0</v>
      </c>
      <c r="AF79" s="45">
        <f t="shared" si="51"/>
        <v>0</v>
      </c>
      <c r="AG79" s="45">
        <f t="shared" si="51"/>
        <v>0</v>
      </c>
      <c r="AH79" s="45">
        <f t="shared" si="51"/>
        <v>0</v>
      </c>
      <c r="AI79" s="45">
        <v>0</v>
      </c>
      <c r="AJ79" s="45">
        <f t="shared" si="52"/>
        <v>0</v>
      </c>
      <c r="AK79" s="45">
        <f t="shared" si="52"/>
        <v>0</v>
      </c>
      <c r="AL79" s="45">
        <f t="shared" si="52"/>
        <v>0</v>
      </c>
      <c r="AM79" s="45">
        <f t="shared" si="52"/>
        <v>0</v>
      </c>
      <c r="AN79" s="45">
        <v>0</v>
      </c>
      <c r="AO79" s="45">
        <f t="shared" si="53"/>
        <v>0</v>
      </c>
      <c r="AP79" s="45">
        <f t="shared" si="53"/>
        <v>0</v>
      </c>
      <c r="AQ79" s="45">
        <f t="shared" si="53"/>
        <v>0</v>
      </c>
      <c r="AR79" s="45">
        <f t="shared" si="53"/>
        <v>0</v>
      </c>
      <c r="AS79" s="45">
        <v>0</v>
      </c>
      <c r="AT79" s="45">
        <f t="shared" si="54"/>
        <v>0</v>
      </c>
      <c r="AU79" s="45">
        <f t="shared" si="54"/>
        <v>0</v>
      </c>
      <c r="AV79" s="45">
        <f t="shared" si="54"/>
        <v>0</v>
      </c>
      <c r="AW79" s="45">
        <f t="shared" si="54"/>
        <v>0</v>
      </c>
      <c r="AX79" s="45">
        <v>0</v>
      </c>
      <c r="AY79" s="45">
        <f t="shared" si="55"/>
        <v>0</v>
      </c>
      <c r="AZ79" s="45">
        <f t="shared" si="55"/>
        <v>0</v>
      </c>
      <c r="BA79" s="45">
        <f t="shared" si="55"/>
        <v>0</v>
      </c>
      <c r="BB79" s="45">
        <f t="shared" si="55"/>
        <v>0</v>
      </c>
      <c r="BC79" s="45">
        <f t="shared" si="56"/>
        <v>0</v>
      </c>
      <c r="BD79" s="45">
        <f t="shared" si="57"/>
        <v>0</v>
      </c>
      <c r="BE79" s="45">
        <f t="shared" si="57"/>
        <v>0</v>
      </c>
      <c r="BF79" s="45">
        <f t="shared" si="57"/>
        <v>0</v>
      </c>
      <c r="BG79" s="45">
        <f t="shared" si="57"/>
        <v>0</v>
      </c>
      <c r="BH79" s="43" t="s">
        <v>84</v>
      </c>
    </row>
    <row r="80" spans="1:60" ht="63" x14ac:dyDescent="0.25">
      <c r="A80" s="40" t="s">
        <v>93</v>
      </c>
      <c r="B80" s="41" t="s">
        <v>94</v>
      </c>
      <c r="C80" s="40" t="s">
        <v>95</v>
      </c>
      <c r="D80" s="40" t="s">
        <v>84</v>
      </c>
      <c r="E80" s="45">
        <f t="shared" si="50"/>
        <v>0</v>
      </c>
      <c r="F80" s="45">
        <f t="shared" si="50"/>
        <v>0</v>
      </c>
      <c r="G80" s="45">
        <f t="shared" si="50"/>
        <v>0</v>
      </c>
      <c r="H80" s="45">
        <f t="shared" si="50"/>
        <v>0</v>
      </c>
      <c r="I80" s="45">
        <f t="shared" si="50"/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f t="shared" si="51"/>
        <v>0</v>
      </c>
      <c r="AE80" s="45">
        <f t="shared" si="51"/>
        <v>0</v>
      </c>
      <c r="AF80" s="45">
        <f t="shared" si="51"/>
        <v>0</v>
      </c>
      <c r="AG80" s="45">
        <f t="shared" si="51"/>
        <v>0</v>
      </c>
      <c r="AH80" s="45">
        <f t="shared" si="51"/>
        <v>0</v>
      </c>
      <c r="AI80" s="45">
        <v>0</v>
      </c>
      <c r="AJ80" s="45">
        <f t="shared" si="52"/>
        <v>0</v>
      </c>
      <c r="AK80" s="45">
        <f t="shared" si="52"/>
        <v>0</v>
      </c>
      <c r="AL80" s="45">
        <f t="shared" si="52"/>
        <v>0</v>
      </c>
      <c r="AM80" s="45">
        <f t="shared" si="52"/>
        <v>0</v>
      </c>
      <c r="AN80" s="45">
        <v>0</v>
      </c>
      <c r="AO80" s="45">
        <f t="shared" si="53"/>
        <v>0</v>
      </c>
      <c r="AP80" s="45">
        <f t="shared" si="53"/>
        <v>0</v>
      </c>
      <c r="AQ80" s="45">
        <f t="shared" si="53"/>
        <v>0</v>
      </c>
      <c r="AR80" s="45">
        <f t="shared" si="53"/>
        <v>0</v>
      </c>
      <c r="AS80" s="45">
        <v>0</v>
      </c>
      <c r="AT80" s="45">
        <f t="shared" si="54"/>
        <v>0</v>
      </c>
      <c r="AU80" s="45">
        <f t="shared" si="54"/>
        <v>0</v>
      </c>
      <c r="AV80" s="45">
        <f t="shared" si="54"/>
        <v>0</v>
      </c>
      <c r="AW80" s="45">
        <f t="shared" si="54"/>
        <v>0</v>
      </c>
      <c r="AX80" s="45">
        <v>0</v>
      </c>
      <c r="AY80" s="45">
        <f t="shared" si="55"/>
        <v>0</v>
      </c>
      <c r="AZ80" s="45">
        <f t="shared" si="55"/>
        <v>0</v>
      </c>
      <c r="BA80" s="45">
        <f t="shared" si="55"/>
        <v>0</v>
      </c>
      <c r="BB80" s="45">
        <f t="shared" si="55"/>
        <v>0</v>
      </c>
      <c r="BC80" s="45">
        <f t="shared" si="56"/>
        <v>0</v>
      </c>
      <c r="BD80" s="45">
        <f t="shared" si="57"/>
        <v>0</v>
      </c>
      <c r="BE80" s="45">
        <f t="shared" si="57"/>
        <v>0</v>
      </c>
      <c r="BF80" s="45">
        <f t="shared" si="57"/>
        <v>0</v>
      </c>
      <c r="BG80" s="45">
        <f t="shared" si="57"/>
        <v>0</v>
      </c>
      <c r="BH80" s="43" t="s">
        <v>84</v>
      </c>
    </row>
    <row r="81" spans="1:60" ht="47.25" x14ac:dyDescent="0.25">
      <c r="A81" s="40" t="str">
        <f>[1]В0228_1037000158513_02_0_69_!A110</f>
        <v>1.5</v>
      </c>
      <c r="B81" s="41" t="str">
        <f>[1]В0228_1037000158513_02_0_69_!B110</f>
        <v>Покупка земельных участков для целей реализации инвестиционных проектов, всего, в том числе:</v>
      </c>
      <c r="C81" s="40" t="str">
        <f>[1]В0228_1037000158513_02_0_69_!C110</f>
        <v>Г</v>
      </c>
      <c r="D81" s="40" t="s">
        <v>84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45">
        <v>0</v>
      </c>
      <c r="BG81" s="45">
        <v>0</v>
      </c>
      <c r="BH81" s="43" t="s">
        <v>84</v>
      </c>
    </row>
    <row r="82" spans="1:60" ht="31.5" x14ac:dyDescent="0.25">
      <c r="A82" s="40" t="str">
        <f>[1]В0228_1037000158513_02_0_69_!A111</f>
        <v>1.6</v>
      </c>
      <c r="B82" s="41" t="str">
        <f>[1]В0228_1037000158513_02_0_69_!B111</f>
        <v>Прочие инвестиционные проекты, всего, в том числе:</v>
      </c>
      <c r="C82" s="40" t="str">
        <f>[1]В0228_1037000158513_02_0_69_!C111</f>
        <v>Г</v>
      </c>
      <c r="D82" s="40" t="s">
        <v>84</v>
      </c>
      <c r="E82" s="45">
        <f t="shared" ref="E82:BG82" si="58">SUM(E83:E89)</f>
        <v>0</v>
      </c>
      <c r="F82" s="45">
        <f t="shared" si="58"/>
        <v>0</v>
      </c>
      <c r="G82" s="45">
        <f t="shared" si="58"/>
        <v>0</v>
      </c>
      <c r="H82" s="45">
        <f t="shared" si="58"/>
        <v>0</v>
      </c>
      <c r="I82" s="45">
        <f t="shared" si="58"/>
        <v>0</v>
      </c>
      <c r="J82" s="45">
        <f t="shared" si="58"/>
        <v>0</v>
      </c>
      <c r="K82" s="45">
        <f t="shared" si="58"/>
        <v>0</v>
      </c>
      <c r="L82" s="45">
        <f t="shared" si="58"/>
        <v>0</v>
      </c>
      <c r="M82" s="45">
        <f t="shared" si="58"/>
        <v>0</v>
      </c>
      <c r="N82" s="45">
        <f t="shared" si="58"/>
        <v>0</v>
      </c>
      <c r="O82" s="45">
        <f t="shared" si="58"/>
        <v>0</v>
      </c>
      <c r="P82" s="45">
        <f t="shared" si="58"/>
        <v>0</v>
      </c>
      <c r="Q82" s="45">
        <f t="shared" si="58"/>
        <v>0</v>
      </c>
      <c r="R82" s="45">
        <f t="shared" si="58"/>
        <v>0</v>
      </c>
      <c r="S82" s="45">
        <f t="shared" si="58"/>
        <v>0</v>
      </c>
      <c r="T82" s="45">
        <f t="shared" si="58"/>
        <v>0</v>
      </c>
      <c r="U82" s="45">
        <f t="shared" si="58"/>
        <v>0</v>
      </c>
      <c r="V82" s="45">
        <f t="shared" si="58"/>
        <v>0</v>
      </c>
      <c r="W82" s="45">
        <f t="shared" si="58"/>
        <v>0</v>
      </c>
      <c r="X82" s="45">
        <f t="shared" si="58"/>
        <v>0</v>
      </c>
      <c r="Y82" s="45">
        <f t="shared" si="58"/>
        <v>0</v>
      </c>
      <c r="Z82" s="45">
        <f t="shared" si="58"/>
        <v>0</v>
      </c>
      <c r="AA82" s="45">
        <f t="shared" si="58"/>
        <v>0</v>
      </c>
      <c r="AB82" s="45">
        <f t="shared" si="58"/>
        <v>0</v>
      </c>
      <c r="AC82" s="45">
        <f t="shared" si="58"/>
        <v>0</v>
      </c>
      <c r="AD82" s="45">
        <f t="shared" si="58"/>
        <v>0</v>
      </c>
      <c r="AE82" s="45">
        <f t="shared" si="58"/>
        <v>0</v>
      </c>
      <c r="AF82" s="45">
        <f t="shared" si="58"/>
        <v>0</v>
      </c>
      <c r="AG82" s="45">
        <f t="shared" si="58"/>
        <v>0</v>
      </c>
      <c r="AH82" s="45">
        <f t="shared" si="58"/>
        <v>0</v>
      </c>
      <c r="AI82" s="45">
        <f t="shared" si="58"/>
        <v>0</v>
      </c>
      <c r="AJ82" s="45">
        <f t="shared" si="58"/>
        <v>0</v>
      </c>
      <c r="AK82" s="45">
        <f t="shared" si="58"/>
        <v>0</v>
      </c>
      <c r="AL82" s="45">
        <f t="shared" si="58"/>
        <v>0</v>
      </c>
      <c r="AM82" s="45">
        <f t="shared" si="58"/>
        <v>0</v>
      </c>
      <c r="AN82" s="45">
        <f t="shared" si="58"/>
        <v>0</v>
      </c>
      <c r="AO82" s="45">
        <f t="shared" si="58"/>
        <v>0</v>
      </c>
      <c r="AP82" s="45">
        <f t="shared" si="58"/>
        <v>0</v>
      </c>
      <c r="AQ82" s="45">
        <f t="shared" si="58"/>
        <v>0</v>
      </c>
      <c r="AR82" s="45">
        <f t="shared" si="58"/>
        <v>0</v>
      </c>
      <c r="AS82" s="45">
        <f t="shared" si="58"/>
        <v>0</v>
      </c>
      <c r="AT82" s="45">
        <f t="shared" si="58"/>
        <v>0</v>
      </c>
      <c r="AU82" s="45">
        <f t="shared" si="58"/>
        <v>0</v>
      </c>
      <c r="AV82" s="45">
        <f t="shared" si="58"/>
        <v>0</v>
      </c>
      <c r="AW82" s="45">
        <f t="shared" si="58"/>
        <v>0</v>
      </c>
      <c r="AX82" s="45">
        <f t="shared" si="58"/>
        <v>0</v>
      </c>
      <c r="AY82" s="45">
        <f t="shared" si="58"/>
        <v>0</v>
      </c>
      <c r="AZ82" s="45">
        <f t="shared" si="58"/>
        <v>0</v>
      </c>
      <c r="BA82" s="45">
        <f t="shared" si="58"/>
        <v>0</v>
      </c>
      <c r="BB82" s="45">
        <f t="shared" si="58"/>
        <v>0</v>
      </c>
      <c r="BC82" s="45">
        <f t="shared" si="58"/>
        <v>0</v>
      </c>
      <c r="BD82" s="45">
        <f t="shared" si="58"/>
        <v>0</v>
      </c>
      <c r="BE82" s="45">
        <f t="shared" si="58"/>
        <v>0</v>
      </c>
      <c r="BF82" s="45">
        <f t="shared" si="58"/>
        <v>0</v>
      </c>
      <c r="BG82" s="45">
        <f t="shared" si="58"/>
        <v>0</v>
      </c>
      <c r="BH82" s="43" t="s">
        <v>84</v>
      </c>
    </row>
    <row r="83" spans="1:60" ht="63" x14ac:dyDescent="0.25">
      <c r="A83" s="40" t="str">
        <f>[1]В0228_1037000158513_02_0_69_!A114</f>
        <v>1.6</v>
      </c>
      <c r="B83" s="41" t="str">
        <f>[1]В0228_1037000158513_02_0_69_!B114</f>
        <v>Приобретение объектов электросетевого хозяйства и земельных участков под их размещение</v>
      </c>
      <c r="C83" s="40" t="str">
        <f>[1]В0228_1037000158513_02_0_69_!C114</f>
        <v>Е_0000007036</v>
      </c>
      <c r="D83" s="40" t="s">
        <v>84</v>
      </c>
      <c r="E83" s="45">
        <f t="shared" ref="E83:I89" si="59">J83+O83+T83+Y83</f>
        <v>0</v>
      </c>
      <c r="F83" s="45">
        <f t="shared" si="59"/>
        <v>0</v>
      </c>
      <c r="G83" s="45">
        <f t="shared" si="59"/>
        <v>0</v>
      </c>
      <c r="H83" s="45">
        <f t="shared" si="59"/>
        <v>0</v>
      </c>
      <c r="I83" s="45">
        <f t="shared" si="59"/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f t="shared" ref="AD83:AH83" si="60">AI83+AN83+AS83+AX83</f>
        <v>0</v>
      </c>
      <c r="AE83" s="45">
        <f t="shared" si="60"/>
        <v>0</v>
      </c>
      <c r="AF83" s="45">
        <f t="shared" si="60"/>
        <v>0</v>
      </c>
      <c r="AG83" s="45">
        <f t="shared" si="60"/>
        <v>0</v>
      </c>
      <c r="AH83" s="45">
        <f t="shared" si="60"/>
        <v>0</v>
      </c>
      <c r="AI83" s="45">
        <v>0</v>
      </c>
      <c r="AJ83" s="45">
        <f t="shared" ref="AJ83:AM83" si="61">AO83+AT83+AY83+BD83</f>
        <v>0</v>
      </c>
      <c r="AK83" s="45">
        <f t="shared" si="61"/>
        <v>0</v>
      </c>
      <c r="AL83" s="45">
        <f t="shared" si="61"/>
        <v>0</v>
      </c>
      <c r="AM83" s="45">
        <f t="shared" si="61"/>
        <v>0</v>
      </c>
      <c r="AN83" s="45">
        <v>0</v>
      </c>
      <c r="AO83" s="45">
        <f t="shared" ref="AO83:AR83" si="62">AT83+AY83+BD83+BI83</f>
        <v>0</v>
      </c>
      <c r="AP83" s="45">
        <f t="shared" si="62"/>
        <v>0</v>
      </c>
      <c r="AQ83" s="45">
        <f t="shared" si="62"/>
        <v>0</v>
      </c>
      <c r="AR83" s="45">
        <f t="shared" si="62"/>
        <v>0</v>
      </c>
      <c r="AS83" s="45">
        <v>0</v>
      </c>
      <c r="AT83" s="45">
        <f t="shared" ref="AT83:AW83" si="63">AY83+BD83+BI83+BN83</f>
        <v>0</v>
      </c>
      <c r="AU83" s="45">
        <f t="shared" si="63"/>
        <v>0</v>
      </c>
      <c r="AV83" s="45">
        <f t="shared" si="63"/>
        <v>0</v>
      </c>
      <c r="AW83" s="45">
        <f t="shared" si="63"/>
        <v>0</v>
      </c>
      <c r="AX83" s="45">
        <v>0</v>
      </c>
      <c r="AY83" s="45">
        <f t="shared" ref="AY83:BB83" si="64">BD83+BI83+BN83+BS83</f>
        <v>0</v>
      </c>
      <c r="AZ83" s="45">
        <f t="shared" si="64"/>
        <v>0</v>
      </c>
      <c r="BA83" s="45">
        <f t="shared" si="64"/>
        <v>0</v>
      </c>
      <c r="BB83" s="45">
        <f t="shared" si="64"/>
        <v>0</v>
      </c>
      <c r="BC83" s="45">
        <f t="shared" ref="BC83:BG89" si="65">(AI83+AN83)-(J83+O83)</f>
        <v>0</v>
      </c>
      <c r="BD83" s="45">
        <f t="shared" ref="BD83:BG83" si="66">BI83+BN83+BS83+BX83</f>
        <v>0</v>
      </c>
      <c r="BE83" s="45">
        <f t="shared" si="66"/>
        <v>0</v>
      </c>
      <c r="BF83" s="45">
        <f t="shared" si="66"/>
        <v>0</v>
      </c>
      <c r="BG83" s="45">
        <f t="shared" si="66"/>
        <v>0</v>
      </c>
      <c r="BH83" s="43" t="s">
        <v>84</v>
      </c>
    </row>
    <row r="84" spans="1:60" ht="31.5" x14ac:dyDescent="0.25">
      <c r="A84" s="40" t="str">
        <f>[1]В0228_1037000158513_02_0_69_!A116</f>
        <v>1.6</v>
      </c>
      <c r="B84" s="41" t="str">
        <f>[1]В0228_1037000158513_02_0_69_!B116</f>
        <v>Приобретение Автогидроподъемника 18 м</v>
      </c>
      <c r="C84" s="40" t="str">
        <f>[1]В0228_1037000158513_02_0_69_!C116</f>
        <v>Е_0000007038</v>
      </c>
      <c r="D84" s="40" t="s">
        <v>84</v>
      </c>
      <c r="E84" s="45">
        <f t="shared" si="59"/>
        <v>0</v>
      </c>
      <c r="F84" s="45">
        <f t="shared" si="59"/>
        <v>0</v>
      </c>
      <c r="G84" s="45">
        <f t="shared" si="59"/>
        <v>0</v>
      </c>
      <c r="H84" s="45">
        <f t="shared" si="59"/>
        <v>0</v>
      </c>
      <c r="I84" s="45">
        <f t="shared" si="59"/>
        <v>0</v>
      </c>
      <c r="J84" s="45">
        <v>0</v>
      </c>
      <c r="K84" s="45"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f t="shared" ref="AD84:AH89" si="67">AI84+AN84+AS84+BC84</f>
        <v>0</v>
      </c>
      <c r="AE84" s="45">
        <f t="shared" si="67"/>
        <v>0</v>
      </c>
      <c r="AF84" s="45">
        <f t="shared" si="67"/>
        <v>0</v>
      </c>
      <c r="AG84" s="45">
        <f t="shared" si="67"/>
        <v>0</v>
      </c>
      <c r="AH84" s="45">
        <f t="shared" si="67"/>
        <v>0</v>
      </c>
      <c r="AI84" s="45">
        <v>0</v>
      </c>
      <c r="AJ84" s="45">
        <v>0</v>
      </c>
      <c r="AK84" s="45">
        <v>0</v>
      </c>
      <c r="AL84" s="45">
        <v>0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v>0</v>
      </c>
      <c r="AZ84" s="45">
        <v>0</v>
      </c>
      <c r="BA84" s="45">
        <v>0</v>
      </c>
      <c r="BB84" s="45">
        <v>0</v>
      </c>
      <c r="BC84" s="45">
        <f t="shared" si="65"/>
        <v>0</v>
      </c>
      <c r="BD84" s="45">
        <f t="shared" si="65"/>
        <v>0</v>
      </c>
      <c r="BE84" s="45">
        <f t="shared" si="65"/>
        <v>0</v>
      </c>
      <c r="BF84" s="45">
        <f t="shared" si="65"/>
        <v>0</v>
      </c>
      <c r="BG84" s="45">
        <f t="shared" si="65"/>
        <v>0</v>
      </c>
      <c r="BH84" s="43" t="s">
        <v>84</v>
      </c>
    </row>
    <row r="85" spans="1:60" ht="31.5" x14ac:dyDescent="0.25">
      <c r="A85" s="40" t="str">
        <f>[1]В0228_1037000158513_02_0_69_!A122</f>
        <v>1.6</v>
      </c>
      <c r="B85" s="41" t="str">
        <f>[1]В0228_1037000158513_02_0_69_!B122</f>
        <v>Приобретение Легкового служебного автомобиля</v>
      </c>
      <c r="C85" s="40" t="str">
        <f>[1]В0228_1037000158513_02_0_69_!C122</f>
        <v>Е_0000007044</v>
      </c>
      <c r="D85" s="40" t="s">
        <v>84</v>
      </c>
      <c r="E85" s="45">
        <f t="shared" si="59"/>
        <v>0</v>
      </c>
      <c r="F85" s="45">
        <f t="shared" si="59"/>
        <v>0</v>
      </c>
      <c r="G85" s="45">
        <f t="shared" si="59"/>
        <v>0</v>
      </c>
      <c r="H85" s="45">
        <f t="shared" si="59"/>
        <v>0</v>
      </c>
      <c r="I85" s="45">
        <f t="shared" si="59"/>
        <v>0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f t="shared" si="67"/>
        <v>0</v>
      </c>
      <c r="AE85" s="45">
        <f t="shared" si="67"/>
        <v>0</v>
      </c>
      <c r="AF85" s="45">
        <f t="shared" si="67"/>
        <v>0</v>
      </c>
      <c r="AG85" s="45">
        <f t="shared" si="67"/>
        <v>0</v>
      </c>
      <c r="AH85" s="45">
        <f t="shared" si="67"/>
        <v>0</v>
      </c>
      <c r="AI85" s="45">
        <v>0</v>
      </c>
      <c r="AJ85" s="45">
        <v>0</v>
      </c>
      <c r="AK85" s="45">
        <v>0</v>
      </c>
      <c r="AL85" s="45">
        <v>0</v>
      </c>
      <c r="AM85" s="45">
        <v>0</v>
      </c>
      <c r="AN85" s="45">
        <v>0</v>
      </c>
      <c r="AO85" s="45">
        <v>0</v>
      </c>
      <c r="AP85" s="45">
        <v>0</v>
      </c>
      <c r="AQ85" s="45">
        <v>0</v>
      </c>
      <c r="AR85" s="45">
        <v>0</v>
      </c>
      <c r="AS85" s="45">
        <v>0</v>
      </c>
      <c r="AT85" s="45">
        <v>0</v>
      </c>
      <c r="AU85" s="45">
        <v>0</v>
      </c>
      <c r="AV85" s="45">
        <v>0</v>
      </c>
      <c r="AW85" s="45">
        <v>0</v>
      </c>
      <c r="AX85" s="45">
        <v>0</v>
      </c>
      <c r="AY85" s="45">
        <v>0</v>
      </c>
      <c r="AZ85" s="45">
        <v>0</v>
      </c>
      <c r="BA85" s="45">
        <v>0</v>
      </c>
      <c r="BB85" s="45">
        <v>0</v>
      </c>
      <c r="BC85" s="45">
        <f t="shared" si="65"/>
        <v>0</v>
      </c>
      <c r="BD85" s="45">
        <f t="shared" si="65"/>
        <v>0</v>
      </c>
      <c r="BE85" s="45">
        <f t="shared" si="65"/>
        <v>0</v>
      </c>
      <c r="BF85" s="45">
        <f t="shared" si="65"/>
        <v>0</v>
      </c>
      <c r="BG85" s="45">
        <f t="shared" si="65"/>
        <v>0</v>
      </c>
      <c r="BH85" s="43" t="s">
        <v>84</v>
      </c>
    </row>
    <row r="86" spans="1:60" ht="31.5" x14ac:dyDescent="0.25">
      <c r="A86" s="40" t="str">
        <f>[1]В0228_1037000158513_02_0_69_!A125</f>
        <v>1.6</v>
      </c>
      <c r="B86" s="41" t="str">
        <f>[1]В0228_1037000158513_02_0_69_!B125</f>
        <v>Приобретение Грузового бортового с манипулятором</v>
      </c>
      <c r="C86" s="40" t="str">
        <f>[1]В0228_1037000158513_02_0_69_!C125</f>
        <v>Е_0000007047</v>
      </c>
      <c r="D86" s="40" t="s">
        <v>84</v>
      </c>
      <c r="E86" s="45">
        <f t="shared" si="59"/>
        <v>0</v>
      </c>
      <c r="F86" s="45">
        <f t="shared" si="59"/>
        <v>0</v>
      </c>
      <c r="G86" s="45">
        <f t="shared" si="59"/>
        <v>0</v>
      </c>
      <c r="H86" s="45">
        <f t="shared" si="59"/>
        <v>0</v>
      </c>
      <c r="I86" s="45">
        <f t="shared" si="59"/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f t="shared" si="67"/>
        <v>0</v>
      </c>
      <c r="AE86" s="45">
        <f t="shared" si="67"/>
        <v>0</v>
      </c>
      <c r="AF86" s="45">
        <f t="shared" si="67"/>
        <v>0</v>
      </c>
      <c r="AG86" s="45">
        <f t="shared" si="67"/>
        <v>0</v>
      </c>
      <c r="AH86" s="45">
        <f t="shared" si="67"/>
        <v>0</v>
      </c>
      <c r="AI86" s="45">
        <v>0</v>
      </c>
      <c r="AJ86" s="45">
        <v>0</v>
      </c>
      <c r="AK86" s="45">
        <v>0</v>
      </c>
      <c r="AL86" s="45">
        <v>0</v>
      </c>
      <c r="AM86" s="45">
        <v>0</v>
      </c>
      <c r="AN86" s="45">
        <v>0</v>
      </c>
      <c r="AO86" s="45">
        <v>0</v>
      </c>
      <c r="AP86" s="45">
        <v>0</v>
      </c>
      <c r="AQ86" s="45">
        <v>0</v>
      </c>
      <c r="AR86" s="45">
        <v>0</v>
      </c>
      <c r="AS86" s="45">
        <v>0</v>
      </c>
      <c r="AT86" s="45">
        <v>0</v>
      </c>
      <c r="AU86" s="45">
        <v>0</v>
      </c>
      <c r="AV86" s="45">
        <v>0</v>
      </c>
      <c r="AW86" s="45">
        <v>0</v>
      </c>
      <c r="AX86" s="45">
        <v>0</v>
      </c>
      <c r="AY86" s="45">
        <v>0</v>
      </c>
      <c r="AZ86" s="45">
        <v>0</v>
      </c>
      <c r="BA86" s="45">
        <v>0</v>
      </c>
      <c r="BB86" s="45">
        <v>0</v>
      </c>
      <c r="BC86" s="45">
        <f t="shared" si="65"/>
        <v>0</v>
      </c>
      <c r="BD86" s="45">
        <f t="shared" si="65"/>
        <v>0</v>
      </c>
      <c r="BE86" s="45">
        <f t="shared" si="65"/>
        <v>0</v>
      </c>
      <c r="BF86" s="45">
        <f t="shared" si="65"/>
        <v>0</v>
      </c>
      <c r="BG86" s="45">
        <f t="shared" si="65"/>
        <v>0</v>
      </c>
      <c r="BH86" s="43" t="s">
        <v>84</v>
      </c>
    </row>
    <row r="87" spans="1:60" ht="31.5" x14ac:dyDescent="0.25">
      <c r="A87" s="40" t="str">
        <f>[1]В0228_1037000158513_02_0_69_!A129</f>
        <v>1.6</v>
      </c>
      <c r="B87" s="41" t="str">
        <f>[1]В0228_1037000158513_02_0_69_!B129</f>
        <v>Приобретение Ножниц гильотинных SB-12/2500</v>
      </c>
      <c r="C87" s="40" t="str">
        <f>[1]В0228_1037000158513_02_0_69_!C129</f>
        <v>Е_0000007051</v>
      </c>
      <c r="D87" s="40" t="s">
        <v>84</v>
      </c>
      <c r="E87" s="45">
        <f t="shared" si="59"/>
        <v>0</v>
      </c>
      <c r="F87" s="45">
        <f t="shared" si="59"/>
        <v>0</v>
      </c>
      <c r="G87" s="45">
        <f t="shared" si="59"/>
        <v>0</v>
      </c>
      <c r="H87" s="45">
        <f t="shared" si="59"/>
        <v>0</v>
      </c>
      <c r="I87" s="45">
        <f t="shared" si="59"/>
        <v>0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f t="shared" si="67"/>
        <v>0</v>
      </c>
      <c r="AE87" s="45">
        <f t="shared" si="67"/>
        <v>0</v>
      </c>
      <c r="AF87" s="45">
        <f t="shared" si="67"/>
        <v>0</v>
      </c>
      <c r="AG87" s="45">
        <f t="shared" si="67"/>
        <v>0</v>
      </c>
      <c r="AH87" s="45">
        <f t="shared" si="67"/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>
        <v>0</v>
      </c>
      <c r="AQ87" s="45">
        <v>0</v>
      </c>
      <c r="AR87" s="45">
        <v>0</v>
      </c>
      <c r="AS87" s="45">
        <v>0</v>
      </c>
      <c r="AT87" s="45">
        <v>0</v>
      </c>
      <c r="AU87" s="45">
        <v>0</v>
      </c>
      <c r="AV87" s="45">
        <v>0</v>
      </c>
      <c r="AW87" s="45">
        <v>0</v>
      </c>
      <c r="AX87" s="45">
        <v>0</v>
      </c>
      <c r="AY87" s="45">
        <v>0</v>
      </c>
      <c r="AZ87" s="45">
        <v>0</v>
      </c>
      <c r="BA87" s="45">
        <v>0</v>
      </c>
      <c r="BB87" s="45">
        <v>0</v>
      </c>
      <c r="BC87" s="45">
        <f t="shared" si="65"/>
        <v>0</v>
      </c>
      <c r="BD87" s="45">
        <f t="shared" si="65"/>
        <v>0</v>
      </c>
      <c r="BE87" s="45">
        <f t="shared" si="65"/>
        <v>0</v>
      </c>
      <c r="BF87" s="45">
        <f t="shared" si="65"/>
        <v>0</v>
      </c>
      <c r="BG87" s="45">
        <f t="shared" si="65"/>
        <v>0</v>
      </c>
      <c r="BH87" s="43" t="s">
        <v>84</v>
      </c>
    </row>
    <row r="88" spans="1:60" x14ac:dyDescent="0.25">
      <c r="A88" s="40" t="s">
        <v>96</v>
      </c>
      <c r="B88" s="41" t="s">
        <v>97</v>
      </c>
      <c r="C88" s="40" t="s">
        <v>98</v>
      </c>
      <c r="D88" s="40" t="s">
        <v>84</v>
      </c>
      <c r="E88" s="45">
        <f t="shared" si="59"/>
        <v>0</v>
      </c>
      <c r="F88" s="45">
        <f t="shared" si="59"/>
        <v>0</v>
      </c>
      <c r="G88" s="45">
        <f t="shared" si="59"/>
        <v>0</v>
      </c>
      <c r="H88" s="45">
        <f t="shared" si="59"/>
        <v>0</v>
      </c>
      <c r="I88" s="45">
        <f t="shared" si="59"/>
        <v>0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f t="shared" si="67"/>
        <v>0</v>
      </c>
      <c r="AE88" s="45">
        <f t="shared" si="67"/>
        <v>0</v>
      </c>
      <c r="AF88" s="45">
        <f t="shared" si="67"/>
        <v>0</v>
      </c>
      <c r="AG88" s="45">
        <f t="shared" si="67"/>
        <v>0</v>
      </c>
      <c r="AH88" s="45">
        <f t="shared" si="67"/>
        <v>0</v>
      </c>
      <c r="AI88" s="45">
        <v>0</v>
      </c>
      <c r="AJ88" s="45">
        <v>0</v>
      </c>
      <c r="AK88" s="45">
        <v>0</v>
      </c>
      <c r="AL88" s="45">
        <v>0</v>
      </c>
      <c r="AM88" s="45">
        <v>0</v>
      </c>
      <c r="AN88" s="45">
        <v>0</v>
      </c>
      <c r="AO88" s="45">
        <v>0</v>
      </c>
      <c r="AP88" s="45">
        <v>0</v>
      </c>
      <c r="AQ88" s="45">
        <v>0</v>
      </c>
      <c r="AR88" s="45">
        <v>0</v>
      </c>
      <c r="AS88" s="45">
        <v>0</v>
      </c>
      <c r="AT88" s="45">
        <v>0</v>
      </c>
      <c r="AU88" s="45">
        <v>0</v>
      </c>
      <c r="AV88" s="45">
        <v>0</v>
      </c>
      <c r="AW88" s="45">
        <v>0</v>
      </c>
      <c r="AX88" s="45">
        <v>0</v>
      </c>
      <c r="AY88" s="45">
        <v>0</v>
      </c>
      <c r="AZ88" s="45">
        <v>0</v>
      </c>
      <c r="BA88" s="45">
        <v>0</v>
      </c>
      <c r="BB88" s="45">
        <v>0</v>
      </c>
      <c r="BC88" s="45">
        <f t="shared" si="65"/>
        <v>0</v>
      </c>
      <c r="BD88" s="45">
        <f t="shared" si="65"/>
        <v>0</v>
      </c>
      <c r="BE88" s="45">
        <f t="shared" si="65"/>
        <v>0</v>
      </c>
      <c r="BF88" s="45">
        <f t="shared" si="65"/>
        <v>0</v>
      </c>
      <c r="BG88" s="45">
        <f t="shared" si="65"/>
        <v>0</v>
      </c>
      <c r="BH88" s="43" t="s">
        <v>84</v>
      </c>
    </row>
    <row r="89" spans="1:60" x14ac:dyDescent="0.25">
      <c r="A89" s="40" t="s">
        <v>96</v>
      </c>
      <c r="B89" s="41" t="s">
        <v>99</v>
      </c>
      <c r="C89" s="40" t="s">
        <v>100</v>
      </c>
      <c r="D89" s="40" t="s">
        <v>84</v>
      </c>
      <c r="E89" s="45">
        <f t="shared" si="59"/>
        <v>0</v>
      </c>
      <c r="F89" s="45">
        <f t="shared" si="59"/>
        <v>0</v>
      </c>
      <c r="G89" s="45">
        <f t="shared" si="59"/>
        <v>0</v>
      </c>
      <c r="H89" s="45">
        <f t="shared" si="59"/>
        <v>0</v>
      </c>
      <c r="I89" s="45">
        <f t="shared" si="59"/>
        <v>0</v>
      </c>
      <c r="J89" s="45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f t="shared" si="67"/>
        <v>0</v>
      </c>
      <c r="AE89" s="45">
        <f t="shared" si="67"/>
        <v>0</v>
      </c>
      <c r="AF89" s="45">
        <f t="shared" si="67"/>
        <v>0</v>
      </c>
      <c r="AG89" s="45">
        <f t="shared" si="67"/>
        <v>0</v>
      </c>
      <c r="AH89" s="45">
        <f t="shared" si="67"/>
        <v>0</v>
      </c>
      <c r="AI89" s="45">
        <v>0</v>
      </c>
      <c r="AJ89" s="45">
        <v>0</v>
      </c>
      <c r="AK89" s="45">
        <v>0</v>
      </c>
      <c r="AL89" s="45">
        <v>0</v>
      </c>
      <c r="AM89" s="45">
        <v>0</v>
      </c>
      <c r="AN89" s="45">
        <v>0</v>
      </c>
      <c r="AO89" s="45">
        <v>0</v>
      </c>
      <c r="AP89" s="45">
        <v>0</v>
      </c>
      <c r="AQ89" s="45">
        <v>0</v>
      </c>
      <c r="AR89" s="45">
        <v>0</v>
      </c>
      <c r="AS89" s="45">
        <v>0</v>
      </c>
      <c r="AT89" s="45">
        <v>0</v>
      </c>
      <c r="AU89" s="45">
        <v>0</v>
      </c>
      <c r="AV89" s="45">
        <v>0</v>
      </c>
      <c r="AW89" s="45">
        <v>0</v>
      </c>
      <c r="AX89" s="45">
        <v>0</v>
      </c>
      <c r="AY89" s="45">
        <v>0</v>
      </c>
      <c r="AZ89" s="45">
        <v>0</v>
      </c>
      <c r="BA89" s="45">
        <v>0</v>
      </c>
      <c r="BB89" s="45">
        <v>0</v>
      </c>
      <c r="BC89" s="45">
        <f t="shared" si="65"/>
        <v>0</v>
      </c>
      <c r="BD89" s="45">
        <f t="shared" si="65"/>
        <v>0</v>
      </c>
      <c r="BE89" s="45">
        <f t="shared" si="65"/>
        <v>0</v>
      </c>
      <c r="BF89" s="45">
        <f t="shared" si="65"/>
        <v>0</v>
      </c>
      <c r="BG89" s="45">
        <f t="shared" si="65"/>
        <v>0</v>
      </c>
      <c r="BH89" s="43" t="s">
        <v>84</v>
      </c>
    </row>
  </sheetData>
  <autoFilter ref="A19:CW89"/>
  <mergeCells count="37">
    <mergeCell ref="AX17:BB17"/>
    <mergeCell ref="BV17:CB17"/>
    <mergeCell ref="CC17:CI17"/>
    <mergeCell ref="CJ17:CP17"/>
    <mergeCell ref="CQ17:CW17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C0815_1037000158513_16_69_1</vt:lpstr>
      <vt:lpstr>'C0815_1037000158513_16_69_1'!Заголовки_для_печати</vt:lpstr>
      <vt:lpstr>'C0815_1037000158513_16_69_1'!Область_печати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2018-08-15T03:21:05Z</dcterms:created>
  <dcterms:modified xsi:type="dcterms:W3CDTF">2018-08-15T03:21:12Z</dcterms:modified>
</cp:coreProperties>
</file>