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иложение 2.2" sheetId="3" r:id="rId1"/>
    <sheet name="Лист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_C370000">#REF!</definedName>
    <definedName name="___cap1">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_use1">#REF!</definedName>
    <definedName name="__C370000">#REF!</definedName>
    <definedName name="__cap1">#REF!</definedName>
    <definedName name="__ESTATE">[2]Опции!$B$14</definedName>
    <definedName name="__IntlFixup" hidden="1">TRUE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_use1">#REF!</definedName>
    <definedName name="_A" localSheetId="0">#REF!</definedName>
    <definedName name="_A">#REF!</definedName>
    <definedName name="_B" localSheetId="0">#REF!</definedName>
    <definedName name="_B">#REF!</definedName>
    <definedName name="_C" localSheetId="0">#REF!</definedName>
    <definedName name="_C">#REF!</definedName>
    <definedName name="_C370000" localSheetId="0">#REF!</definedName>
    <definedName name="_cap1" localSheetId="0">#REF!</definedName>
    <definedName name="_D" localSheetId="0">#REF!</definedName>
    <definedName name="_D">#REF!</definedName>
    <definedName name="_E" localSheetId="0">#REF!</definedName>
    <definedName name="_E">#REF!</definedName>
    <definedName name="_F" localSheetId="0">#REF!</definedName>
    <definedName name="_F">#REF!</definedName>
    <definedName name="_SP1" localSheetId="0">[1]FES!#REF!</definedName>
    <definedName name="_SP10" localSheetId="0">[1]FES!#REF!</definedName>
    <definedName name="_SP11" localSheetId="0">[1]FES!#REF!</definedName>
    <definedName name="_SP12" localSheetId="0">[1]FES!#REF!</definedName>
    <definedName name="_SP13" localSheetId="0">[1]FES!#REF!</definedName>
    <definedName name="_SP14" localSheetId="0">[1]FES!#REF!</definedName>
    <definedName name="_SP15" localSheetId="0">[1]FES!#REF!</definedName>
    <definedName name="_SP16" localSheetId="0">[1]FES!#REF!</definedName>
    <definedName name="_SP17" localSheetId="0">[1]FES!#REF!</definedName>
    <definedName name="_SP18" localSheetId="0">[1]FES!#REF!</definedName>
    <definedName name="_SP19" localSheetId="0">[1]FES!#REF!</definedName>
    <definedName name="_SP2" localSheetId="0">[1]FES!#REF!</definedName>
    <definedName name="_SP20" localSheetId="0">[1]FES!#REF!</definedName>
    <definedName name="_SP3" localSheetId="0">[1]FES!#REF!</definedName>
    <definedName name="_SP4" localSheetId="0">[1]FES!#REF!</definedName>
    <definedName name="_SP5" localSheetId="0">[1]FES!#REF!</definedName>
    <definedName name="_SP7" localSheetId="0">[1]FES!#REF!</definedName>
    <definedName name="_SP8" localSheetId="0">[1]FES!#REF!</definedName>
    <definedName name="_SP9" localSheetId="0">[1]FES!#REF!</definedName>
    <definedName name="_use1" localSheetId="0">#REF!</definedName>
    <definedName name="_xlnm._FilterDatabase" localSheetId="0" hidden="1">'приложение 2.2'!$AD$17:$AD$135</definedName>
    <definedName name="a" localSheetId="0">'приложение 2.2'!a</definedName>
    <definedName name="a">[0]!a</definedName>
    <definedName name="AccessDatabase" hidden="1">"C:\My Documents\vlad\Var_2\can270398v2t05.mdb"</definedName>
    <definedName name="AFamorts" localSheetId="0">#REF!</definedName>
    <definedName name="AFamorts">#REF!</definedName>
    <definedName name="AFamorttnr96" localSheetId="0">#REF!</definedName>
    <definedName name="AFamorttnr96">#REF!</definedName>
    <definedName name="AFassistech" localSheetId="0">#REF!</definedName>
    <definedName name="AFassistech">#REF!</definedName>
    <definedName name="AFfraisfi" localSheetId="0">#REF!</definedName>
    <definedName name="AFfraisfi">#REF!</definedName>
    <definedName name="AFimpoA" localSheetId="0">#REF!</definedName>
    <definedName name="AFimpoA">#REF!</definedName>
    <definedName name="AFparité" localSheetId="0">#REF!</definedName>
    <definedName name="AFparité">#REF!</definedName>
    <definedName name="AFtaxexport" localSheetId="0">#REF!</definedName>
    <definedName name="AFtaxexport">#REF!</definedName>
    <definedName name="alumina_mt" localSheetId="0">#REF!</definedName>
    <definedName name="alumina_mt">#REF!</definedName>
    <definedName name="alumina_price" localSheetId="0">#REF!</definedName>
    <definedName name="alumina_price">#REF!</definedName>
    <definedName name="anscount" hidden="1">1</definedName>
    <definedName name="asd" localSheetId="0">'приложение 2.2'!asd</definedName>
    <definedName name="asd">[0]!asd</definedName>
    <definedName name="b" localSheetId="0">'приложение 2.2'!b</definedName>
    <definedName name="b">[0]!b</definedName>
    <definedName name="Balance_Sheet" localSheetId="0">#REF!</definedName>
    <definedName name="Balance_Sheet">#REF!</definedName>
    <definedName name="bbbbb" localSheetId="0">'приложение 2.2'!USD/1.701</definedName>
    <definedName name="bbbbb">[0]!USD/1.701</definedName>
    <definedName name="bbbbbb">#N/A</definedName>
    <definedName name="Beg_Bal" localSheetId="0">#REF!</definedName>
    <definedName name="Beg_Bal">#REF!</definedName>
    <definedName name="Button_130">"can270398v2t05_Выпуск__реализация__запасы_Таблица"</definedName>
    <definedName name="calculations" localSheetId="0">#REF!</definedName>
    <definedName name="calculations">#REF!</definedName>
    <definedName name="Capital_Purchases" localSheetId="0">#REF!</definedName>
    <definedName name="Capital_Purchases">#REF!</definedName>
    <definedName name="CashFlow" localSheetId="0">'[3]Master Cashflows - Contractual'!#REF!</definedName>
    <definedName name="CashFlow">'[3]Master Cashflows - Contractual'!#REF!</definedName>
    <definedName name="CompOt" localSheetId="0">'приложение 2.2'!CompOt</definedName>
    <definedName name="CompOt">[0]!CompOt</definedName>
    <definedName name="CompRas" localSheetId="0">'приложение 2.2'!CompRas</definedName>
    <definedName name="CompRas">[0]!CompRas</definedName>
    <definedName name="Coût_Assistance_technique_1998" localSheetId="0">[0]!NotesHyp</definedName>
    <definedName name="Coût_Assistance_technique_1998">[0]!NotesHyp</definedName>
    <definedName name="csDesignMode">1</definedName>
    <definedName name="curs" localSheetId="0">#REF!</definedName>
    <definedName name="curs">#REF!</definedName>
    <definedName name="d" localSheetId="0">#REF!</definedName>
    <definedName name="d">#REF!</definedName>
    <definedName name="d_r" localSheetId="0">#REF!</definedName>
    <definedName name="d_r">#REF!</definedName>
    <definedName name="da" localSheetId="0">#REF!</definedName>
    <definedName name="da">#REF!</definedName>
    <definedName name="Data" localSheetId="0">#REF!</definedName>
    <definedName name="Data">#REF!</definedName>
    <definedName name="debt1" localSheetId="0">#REF!</definedName>
    <definedName name="debt1">#REF!</definedName>
    <definedName name="del" localSheetId="0">#REF!</definedName>
    <definedName name="del">#REF!</definedName>
    <definedName name="Depreciation_Schedule" localSheetId="0">#REF!</definedName>
    <definedName name="Depreciation_Schedule">#REF!</definedName>
    <definedName name="dfg" localSheetId="0">'приложение 2.2'!dfg</definedName>
    <definedName name="dfg">[0]!dfg</definedName>
    <definedName name="DM" localSheetId="0">'приложение 2.2'!USD/1.701</definedName>
    <definedName name="DM">[0]!USD/1.701</definedName>
    <definedName name="DMRUR" localSheetId="0">#REF!</definedName>
    <definedName name="DMRUR">#REF!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 localSheetId="0">#REF!</definedName>
    <definedName name="ee">#REF!</definedName>
    <definedName name="End_Bal" localSheetId="0">#REF!</definedName>
    <definedName name="End_Bal">#REF!</definedName>
    <definedName name="ew" localSheetId="0">'приложение 2.2'!ew</definedName>
    <definedName name="ew">[0]!ew</definedName>
    <definedName name="Expas" localSheetId="0">#REF!</definedName>
    <definedName name="Expas">#REF!</definedName>
    <definedName name="export_year" localSheetId="0">#REF!</definedName>
    <definedName name="export_year">#REF!</definedName>
    <definedName name="Extra_Pay" localSheetId="0">#REF!</definedName>
    <definedName name="Extra_Pay">#REF!</definedName>
    <definedName name="fg" localSheetId="0">'приложение 2.2'!fg</definedName>
    <definedName name="fg">[0]!fg</definedName>
    <definedName name="Financing_Activities" localSheetId="0">#REF!</definedName>
    <definedName name="Financing_Activities">#REF!</definedName>
    <definedName name="Form_211" localSheetId="0">#REF!</definedName>
    <definedName name="Form_211">#REF!</definedName>
    <definedName name="Form_214_40" localSheetId="0">#REF!</definedName>
    <definedName name="Form_214_40">#REF!</definedName>
    <definedName name="Form_214_41" localSheetId="0">#REF!</definedName>
    <definedName name="Form_214_41">#REF!</definedName>
    <definedName name="Form_215" localSheetId="0">#REF!</definedName>
    <definedName name="Form_215">#REF!</definedName>
    <definedName name="Form_626_p" localSheetId="0">#REF!</definedName>
    <definedName name="Form_626_p">#REF!</definedName>
    <definedName name="Format_info" localSheetId="0">#REF!</definedName>
    <definedName name="Format_info">#REF!</definedName>
    <definedName name="Fuel" localSheetId="0">#REF!</definedName>
    <definedName name="Fuel">#REF!</definedName>
    <definedName name="FuelP97" localSheetId="0">#REF!</definedName>
    <definedName name="FuelP97">#REF!</definedName>
    <definedName name="Full_Print" localSheetId="0">#REF!</definedName>
    <definedName name="Full_Print">#REF!</definedName>
    <definedName name="G" localSheetId="0">'приложение 2.2'!USD/1.701</definedName>
    <definedName name="G">[0]!USD/1.701</definedName>
    <definedName name="gg" localSheetId="0">#REF!</definedName>
    <definedName name="gg">#REF!</definedName>
    <definedName name="gggg" localSheetId="0">'приложение 2.2'!gggg</definedName>
    <definedName name="gggg">[0]!gggg</definedName>
    <definedName name="Go" localSheetId="0">'приложение 2.2'!Go</definedName>
    <definedName name="Go">[0]!Go</definedName>
    <definedName name="GoAssetChart" localSheetId="0">'приложение 2.2'!GoAssetChart</definedName>
    <definedName name="GoAssetChart">[0]!GoAssetChart</definedName>
    <definedName name="GoBack" localSheetId="0">'приложение 2.2'!GoBack</definedName>
    <definedName name="GoBack">[0]!GoBack</definedName>
    <definedName name="GoBalanceSheet" localSheetId="0">'приложение 2.2'!GoBalanceSheet</definedName>
    <definedName name="GoBalanceSheet">[0]!GoBalanceSheet</definedName>
    <definedName name="GoCashFlow" localSheetId="0">'приложение 2.2'!GoCashFlow</definedName>
    <definedName name="GoCashFlow">[0]!GoCashFlow</definedName>
    <definedName name="GoData" localSheetId="0">'приложение 2.2'!GoData</definedName>
    <definedName name="GoData">[0]!GoData</definedName>
    <definedName name="GoIncomeChart" localSheetId="0">'приложение 2.2'!GoIncomeChart</definedName>
    <definedName name="GoIncomeChart">[0]!GoIncomeChart</definedName>
    <definedName name="GoIncomeChart1" localSheetId="0">'приложение 2.2'!GoIncomeChart1</definedName>
    <definedName name="GoIncomeChart1">[0]!GoIncomeChart1</definedName>
    <definedName name="grace1" localSheetId="0">#REF!</definedName>
    <definedName name="grace1">#REF!</definedName>
    <definedName name="H?Period">[4]Заголовок!$B$3</definedName>
    <definedName name="HEADER_BOTTOM">6</definedName>
    <definedName name="HEADER_BOTTOM_1">#N/A</definedName>
    <definedName name="Header_Row" localSheetId="0">ROW(#REF!)</definedName>
    <definedName name="Header_Row">ROW(#REF!)</definedName>
    <definedName name="Helper_ТЭС_Котельные">[5]Справочники!$A$2:$A$4,[5]Справочники!$A$16:$A$18</definedName>
    <definedName name="hh" localSheetId="0">'приложение 2.2'!USD/1.701</definedName>
    <definedName name="hh">[0]!USD/1.701</definedName>
    <definedName name="hhhh" localSheetId="0">'приложение 2.2'!hhhh</definedName>
    <definedName name="hhhh">[0]!hhhh</definedName>
    <definedName name="iii" localSheetId="0">kk/1.81</definedName>
    <definedName name="iii">kk/1.81</definedName>
    <definedName name="iiii" localSheetId="0">kk/1.81</definedName>
    <definedName name="iiii">kk/1.81</definedName>
    <definedName name="Income_Statement_1" localSheetId="0">#REF!</definedName>
    <definedName name="Income_Statement_1">#REF!</definedName>
    <definedName name="Income_Statement_2" localSheetId="0">#REF!</definedName>
    <definedName name="Income_Statement_2">#REF!</definedName>
    <definedName name="Income_Statement_3" localSheetId="0">#REF!</definedName>
    <definedName name="Income_Statement_3">#REF!</definedName>
    <definedName name="ineterest1" localSheetId="0">#REF!</definedName>
    <definedName name="ineterest1">#REF!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jjjjjj" localSheetId="0">'приложение 2.2'!jjjjjj</definedName>
    <definedName name="jjjjjj">[0]!jjjjjj</definedName>
    <definedName name="k" localSheetId="0">'приложение 2.2'!k</definedName>
    <definedName name="k">[0]!k</definedName>
    <definedName name="kk">[6]Коэфф!$B$1</definedName>
    <definedName name="kurs" localSheetId="0">#REF!</definedName>
    <definedName name="kurs">#REF!</definedName>
    <definedName name="lang">[7]lang!$A$6</definedName>
    <definedName name="Language">[8]Main!$B$21</definedName>
    <definedName name="Last_Row" localSheetId="0">IF('приложение 2.2'!Values_Entered,'приложение 2.2'!Header_Row+'приложение 2.2'!Number_of_Payments,'приложение 2.2'!Header_Row)</definedName>
    <definedName name="Last_Row">IF(Values_Entered,Header_Row+Number_of_Payments,Header_Row)</definedName>
    <definedName name="libir6m" localSheetId="0">#REF!</definedName>
    <definedName name="libir6m">#REF!</definedName>
    <definedName name="limcount" hidden="1">1</definedName>
    <definedName name="LME" localSheetId="0">#REF!</definedName>
    <definedName name="LME">#REF!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mamamia" localSheetId="0">#REF!</definedName>
    <definedName name="mamamia">#REF!</definedName>
    <definedName name="mm" localSheetId="0">'приложение 2.2'!mm</definedName>
    <definedName name="mm">[0]!mm</definedName>
    <definedName name="Moeuvre" localSheetId="0">[9]Personnel!#REF!</definedName>
    <definedName name="Moeuvre">[9]Personnel!#REF!</definedName>
    <definedName name="nn" localSheetId="0">kk/1.81</definedName>
    <definedName name="nn">kk/1.81</definedName>
    <definedName name="nnnn" localSheetId="0">kk/1.81</definedName>
    <definedName name="nnnn">kk/1.81</definedName>
    <definedName name="Num_Pmt_Per_Year" localSheetId="0">#REF!</definedName>
    <definedName name="Num_Pmt_Per_Year">#REF!</definedName>
    <definedName name="Number_of_Payments" localSheetId="0">MATCH(0.01,'приложение 2.2'!End_Bal,-1)+1</definedName>
    <definedName name="Number_of_Payments">MATCH(0.01,End_Bal,-1)+1</definedName>
    <definedName name="ok" localSheetId="0">[10]Контроль!$E$1</definedName>
    <definedName name="ok">[10]Контроль!$E$1</definedName>
    <definedName name="org">'[11]Анкета (2)'!$A$5</definedName>
    <definedName name="output_year" localSheetId="0">#REF!</definedName>
    <definedName name="output_year">#REF!</definedName>
    <definedName name="P1_ESO_PROT" localSheetId="0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OPE_16_PRT" localSheetId="0" hidden="1">'[12]16'!$E$15:$I$16,'[12]16'!$E$18:$I$20,'[12]16'!$E$23:$I$23,'[12]16'!$E$26:$I$26,'[12]16'!$E$29:$I$29,'[12]16'!$E$32:$I$32,'[12]16'!$E$35:$I$35,'[12]16'!$B$34,'[12]16'!$B$37</definedName>
    <definedName name="P1_SCOPE_16_PRT" hidden="1">'[12]16'!$E$15:$I$16,'[12]16'!$E$18:$I$20,'[12]16'!$E$23:$I$23,'[12]16'!$E$26:$I$26,'[12]16'!$E$29:$I$29,'[12]16'!$E$32:$I$32,'[12]16'!$E$35:$I$35,'[12]16'!$B$34,'[12]16'!$B$37</definedName>
    <definedName name="P1_SCOPE_17_PRT" localSheetId="0" hidden="1">#REF!,#REF!,#REF!,#REF!,#REF!,#REF!,#REF!,#REF!</definedName>
    <definedName name="P1_SCOPE_17_PRT" hidden="1">#REF!,#REF!,#REF!,#REF!,#REF!,#REF!,#REF!,#REF!</definedName>
    <definedName name="P1_SCOPE_4_PRT" localSheetId="0" hidden="1">'[12]4'!$F$23:$I$23,'[12]4'!$F$25:$I$25,'[12]4'!$F$27:$I$31,'[12]4'!$K$14:$N$20,'[12]4'!$K$23:$N$23,'[12]4'!$K$25:$N$25,'[12]4'!$K$27:$N$31,'[12]4'!$P$14:$S$20,'[12]4'!$P$23:$S$23</definedName>
    <definedName name="P1_SCOPE_4_PRT" hidden="1">'[12]4'!$F$23:$I$23,'[12]4'!$F$25:$I$25,'[12]4'!$F$27:$I$31,'[12]4'!$K$14:$N$20,'[12]4'!$K$23:$N$23,'[12]4'!$K$25:$N$25,'[12]4'!$K$27:$N$31,'[12]4'!$P$14:$S$20,'[12]4'!$P$23:$S$23</definedName>
    <definedName name="P1_SCOPE_5_PRT" localSheetId="0" hidden="1">'[12]5'!$F$23:$I$23,'[12]5'!$F$25:$I$25,'[12]5'!$F$27:$I$31,'[12]5'!$K$14:$N$21,'[12]5'!$K$23:$N$23,'[12]5'!$K$25:$N$25,'[12]5'!$K$27:$N$31,'[12]5'!$P$14:$S$21,'[12]5'!$P$23:$S$23</definedName>
    <definedName name="P1_SCOPE_5_PRT" hidden="1">'[12]5'!$F$23:$I$23,'[12]5'!$F$25:$I$25,'[12]5'!$F$27:$I$31,'[12]5'!$K$14:$N$21,'[12]5'!$K$23:$N$23,'[12]5'!$K$25:$N$25,'[12]5'!$K$27:$N$31,'[12]5'!$P$14:$S$21,'[12]5'!$P$23:$S$23</definedName>
    <definedName name="P1_SCOPE_F1_PRT" localSheetId="0" hidden="1">'[12]Ф-1 (для АО-энерго)'!$D$74:$E$84,'[12]Ф-1 (для АО-энерго)'!$D$71:$E$72,'[12]Ф-1 (для АО-энерго)'!$D$66:$E$69,'[12]Ф-1 (для АО-энерго)'!$D$61:$E$64</definedName>
    <definedName name="P1_SCOPE_F1_PRT" hidden="1">'[12]Ф-1 (для АО-энерго)'!$D$74:$E$84,'[12]Ф-1 (для АО-энерго)'!$D$71:$E$72,'[12]Ф-1 (для АО-энерго)'!$D$66:$E$69,'[12]Ф-1 (для АО-энерго)'!$D$61:$E$64</definedName>
    <definedName name="P1_SCOPE_F2_PRT" localSheetId="0" hidden="1">'[12]Ф-2 (для АО-энерго)'!$G$56,'[12]Ф-2 (для АО-энерго)'!$E$55:$E$56,'[12]Ф-2 (для АО-энерго)'!$F$55:$G$55,'[12]Ф-2 (для АО-энерго)'!$D$55</definedName>
    <definedName name="P1_SCOPE_F2_PRT" hidden="1">'[12]Ф-2 (для АО-энерго)'!$G$56,'[12]Ф-2 (для АО-энерго)'!$E$55:$E$56,'[12]Ф-2 (для АО-энерго)'!$F$55:$G$55,'[12]Ф-2 (для АО-энерго)'!$D$55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PER_PRT" localSheetId="0" hidden="1">[12]перекрестка!$H$15:$H$19,[12]перекрестка!$H$21:$H$25,[12]перекрестка!$J$14:$J$25,[12]перекрестка!$K$15:$K$19,[12]перекрестка!$K$21:$K$25</definedName>
    <definedName name="P1_SCOPE_PER_PRT" hidden="1">[12]перекрестка!$H$15:$H$19,[12]перекрестка!$H$21:$H$25,[12]перекрестка!$J$14:$J$25,[12]перекрестка!$K$15:$K$19,[12]перекрестка!$K$21:$K$25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localSheetId="0" hidden="1">[12]свод!$E$70:$M$79,[12]свод!$E$81:$M$81,[12]свод!$E$83:$M$88,[12]свод!$E$90:$M$90,[12]свод!$E$92:$M$96,[12]свод!$E$98:$M$98,[12]свод!$E$101:$M$102</definedName>
    <definedName name="P1_SCOPE_SV_LD1" hidden="1">[12]свод!$E$70:$M$79,[12]свод!$E$81:$M$81,[12]свод!$E$83:$M$88,[12]свод!$E$90:$M$90,[12]свод!$E$92:$M$96,[12]свод!$E$98:$M$98,[12]свод!$E$101:$M$102</definedName>
    <definedName name="P1_SCOPE_SV_PRT" localSheetId="0" hidden="1">[12]свод!$E$18:$I$19,[12]свод!$E$23:$H$26,[12]свод!$E$28:$I$29,[12]свод!$E$32:$I$36,[12]свод!$E$38:$I$40,[12]свод!$E$42:$I$53,[12]свод!$E$55:$I$56</definedName>
    <definedName name="P1_SCOPE_SV_PRT" hidden="1">[12]свод!$E$18:$I$19,[12]свод!$E$23:$H$26,[12]свод!$E$28:$I$29,[12]свод!$E$32:$I$36,[12]свод!$E$38:$I$40,[12]свод!$E$42:$I$53,[12]свод!$E$55:$I$56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1_Protect" localSheetId="0" hidden="1">[13]перекрестка!$J$42:$K$46,[13]перекрестка!$J$49,[13]перекрестка!$J$50:$K$54,[13]перекрестка!$J$55,[13]перекрестка!$J$56:$K$60,[13]перекрестка!$J$62:$K$66</definedName>
    <definedName name="P1_T1_Protect" hidden="1">[13]перекрестка!$J$42:$K$46,[13]перекрестка!$J$49,[13]перекрестка!$J$50:$K$54,[13]перекрестка!$J$55,[13]перекрестка!$J$56:$K$60,[13]перекрестка!$J$62:$K$66</definedName>
    <definedName name="P1_T16_Protect" localSheetId="0" hidden="1">'[13]16'!$G$10:$K$14,'[13]16'!$G$17:$K$17,'[13]16'!$G$20:$K$20,'[13]16'!$G$23:$K$23,'[13]16'!$G$26:$K$26,'[13]16'!$G$29:$K$29,'[13]16'!$G$33:$K$34,'[13]16'!$G$38:$K$40</definedName>
    <definedName name="P1_T16_Protect" hidden="1">'[13]16'!$G$10:$K$14,'[13]16'!$G$17:$K$17,'[13]16'!$G$20:$K$20,'[13]16'!$G$23:$K$23,'[13]16'!$G$26:$K$26,'[13]16'!$G$29:$K$29,'[13]16'!$G$33:$K$34,'[13]16'!$G$38:$K$40</definedName>
    <definedName name="P1_T17?L4">'[5]29'!$J$18:$J$25,'[5]29'!$G$18:$G$25,'[5]29'!$G$35:$G$42,'[5]29'!$J$35:$J$42,'[5]29'!$G$60,'[5]29'!$J$60,'[5]29'!$M$60,'[5]29'!$P$60,'[5]29'!$P$18:$P$25,'[5]29'!$G$9:$G$16</definedName>
    <definedName name="P1_T17?unit?РУБ.ГКАЛ">'[5]29'!$F$44:$F$51,'[5]29'!$I$44:$I$51,'[5]29'!$L$44:$L$51,'[5]29'!$F$18:$F$25,'[5]29'!$I$60,'[5]29'!$L$60,'[5]29'!$O$60,'[5]29'!$F$60,'[5]29'!$F$9:$F$16,'[5]29'!$I$9:$I$16</definedName>
    <definedName name="P1_T17?unit?ТГКАЛ">'[5]29'!$M$18:$M$25,'[5]29'!$J$18:$J$25,'[5]29'!$G$18:$G$25,'[5]29'!$G$35:$G$42,'[5]29'!$J$35:$J$42,'[5]29'!$G$60,'[5]29'!$J$60,'[5]29'!$M$60,'[5]29'!$P$60,'[5]29'!$G$9:$G$16</definedName>
    <definedName name="P1_T17_Protection">'[5]29'!$O$47:$P$51,'[5]29'!$L$47:$M$51,'[5]29'!$L$53:$M$53,'[5]29'!$L$55:$M$59,'[5]29'!$O$53:$P$53,'[5]29'!$O$55:$P$59,'[5]29'!$F$12:$G$16,'[5]29'!$F$10:$G$10</definedName>
    <definedName name="P1_T18.2_Protect" localSheetId="0" hidden="1">'[13]18.2'!$F$12:$J$19,'[13]18.2'!$F$22:$J$25,'[13]18.2'!$B$28:$J$30,'[13]18.2'!$F$32:$J$32,'[13]18.2'!$B$34:$J$36,'[13]18.2'!$F$40:$J$45,'[13]18.2'!$F$52:$J$52</definedName>
    <definedName name="P1_T18.2_Protect" hidden="1">'[13]18.2'!$F$12:$J$19,'[13]18.2'!$F$22:$J$25,'[13]18.2'!$B$28:$J$30,'[13]18.2'!$F$32:$J$32,'[13]18.2'!$B$34:$J$36,'[13]18.2'!$F$40:$J$45,'[13]18.2'!$F$52:$J$52</definedName>
    <definedName name="P1_T20_Protection" hidden="1">'[5]20'!$E$4:$H$4,'[5]20'!$E$13:$H$13,'[5]20'!$E$16:$H$17,'[5]20'!$E$19:$H$19,'[5]20'!$J$4:$M$4,'[5]20'!$J$8:$M$11,'[5]20'!$J$13:$M$13,'[5]20'!$J$16:$M$17,'[5]20'!$J$19:$M$19</definedName>
    <definedName name="P1_T21_Protection">'[5]21'!$O$31:$S$33,'[5]21'!$E$11,'[5]21'!$G$11:$K$11,'[5]21'!$M$11,'[5]21'!$O$11:$S$11,'[5]21'!$E$14:$E$16,'[5]21'!$G$14:$K$16,'[5]21'!$M$14:$M$16,'[5]21'!$O$14:$S$16</definedName>
    <definedName name="P1_T23_Protection">'[5]23'!$F$9:$J$25,'[5]23'!$O$9:$P$25,'[5]23'!$A$32:$A$34,'[5]23'!$F$32:$J$34,'[5]23'!$O$32:$P$34,'[5]23'!$A$37:$A$53,'[5]23'!$F$37:$J$53,'[5]23'!$O$37:$P$53</definedName>
    <definedName name="P1_T25_protection">'[5]25'!$G$8:$J$21,'[5]25'!$G$24:$J$28,'[5]25'!$G$30:$J$33,'[5]25'!$G$35:$J$37,'[5]25'!$G$41:$J$42,'[5]25'!$L$8:$O$21,'[5]25'!$L$24:$O$28,'[5]25'!$L$30:$O$33</definedName>
    <definedName name="P1_T26_Protection">'[5]26'!$B$34:$B$36,'[5]26'!$F$8:$I$8,'[5]26'!$F$10:$I$11,'[5]26'!$F$13:$I$15,'[5]26'!$F$18:$I$19,'[5]26'!$F$22:$I$24,'[5]26'!$F$26:$I$26,'[5]26'!$F$29:$I$32</definedName>
    <definedName name="P1_T27_Protection">'[5]27'!$B$34:$B$36,'[5]27'!$F$8:$I$8,'[5]27'!$F$10:$I$11,'[5]27'!$F$13:$I$15,'[5]27'!$F$18:$I$19,'[5]27'!$F$22:$I$24,'[5]27'!$F$26:$I$26,'[5]27'!$F$29:$I$32</definedName>
    <definedName name="P1_T28?axis?R?ПЭ">'[5]28'!$D$16:$I$18,'[5]28'!$D$22:$I$24,'[5]28'!$D$28:$I$30,'[5]28'!$D$37:$I$39,'[5]28'!$D$42:$I$44,'[5]28'!$D$48:$I$50,'[5]28'!$D$54:$I$56,'[5]28'!$D$63:$I$65</definedName>
    <definedName name="P1_T28?axis?R?ПЭ?">'[5]28'!$B$16:$B$18,'[5]28'!$B$22:$B$24,'[5]28'!$B$28:$B$30,'[5]28'!$B$37:$B$39,'[5]28'!$B$42:$B$44,'[5]28'!$B$48:$B$50,'[5]28'!$B$54:$B$56,'[5]28'!$B$63:$B$65</definedName>
    <definedName name="P1_T28?Data">'[5]28'!$G$242:$H$265,'[5]28'!$D$242:$E$265,'[5]28'!$G$216:$H$239,'[5]28'!$D$268:$E$292,'[5]28'!$G$268:$H$292,'[5]28'!$D$216:$E$239,'[5]28'!$G$190:$H$213</definedName>
    <definedName name="P1_T28_Protection">'[5]28'!$B$74:$B$76,'[5]28'!$B$80:$B$82,'[5]28'!$B$89:$B$91,'[5]28'!$B$94:$B$96,'[5]28'!$B$100:$B$102,'[5]28'!$B$106:$B$108,'[5]28'!$B$115:$B$117,'[5]28'!$B$120:$B$122</definedName>
    <definedName name="P1_T4_Protect" localSheetId="0" hidden="1">'[13]4'!$G$20:$J$20,'[13]4'!$G$22:$J$22,'[13]4'!$G$24:$J$28,'[13]4'!$L$11:$O$17,'[13]4'!$L$20:$O$20,'[13]4'!$L$22:$O$22,'[13]4'!$L$24:$O$28,'[13]4'!$Q$11:$T$17,'[13]4'!$Q$20:$T$20</definedName>
    <definedName name="P1_T4_Protect" hidden="1">'[13]4'!$G$20:$J$20,'[13]4'!$G$22:$J$22,'[13]4'!$G$24:$J$28,'[13]4'!$L$11:$O$17,'[13]4'!$L$20:$O$20,'[13]4'!$L$22:$O$22,'[13]4'!$L$24:$O$28,'[13]4'!$Q$11:$T$17,'[13]4'!$Q$20:$T$20</definedName>
    <definedName name="P1_T6_Protect" localSheetId="0" hidden="1">'[13]6'!$D$46:$H$55,'[13]6'!$J$46:$N$55,'[13]6'!$D$57:$H$59,'[13]6'!$J$57:$N$59,'[13]6'!$B$10:$B$19,'[13]6'!$D$10:$H$19,'[13]6'!$J$10:$N$19,'[13]6'!$D$21:$H$23,'[13]6'!$J$21:$N$23</definedName>
    <definedName name="P1_T6_Protect" hidden="1">'[13]6'!$D$46:$H$55,'[13]6'!$J$46:$N$55,'[13]6'!$D$57:$H$59,'[13]6'!$J$57:$N$59,'[13]6'!$B$10:$B$19,'[13]6'!$D$10:$H$19,'[13]6'!$J$10:$N$19,'[13]6'!$D$21:$H$23,'[13]6'!$J$21:$N$23</definedName>
    <definedName name="P10_T1_Protect" localSheetId="0" hidden="1">[13]перекрестка!$F$42:$H$46,[13]перекрестка!$F$49:$G$49,[13]перекрестка!$F$50:$H$54,[13]перекрестка!$F$55:$G$55,[13]перекрестка!$F$56:$H$60</definedName>
    <definedName name="P10_T1_Protect" hidden="1">[13]перекрестка!$F$42:$H$46,[13]перекрестка!$F$49:$G$49,[13]перекрестка!$F$50:$H$54,[13]перекрестка!$F$55:$G$55,[13]перекрестка!$F$56:$H$60</definedName>
    <definedName name="P10_T28_Protection">'[5]28'!$G$167:$H$169,'[5]28'!$D$172:$E$174,'[5]28'!$G$172:$H$174,'[5]28'!$D$178:$E$180,'[5]28'!$G$178:$H$181,'[5]28'!$D$184:$E$186,'[5]28'!$G$184:$H$186</definedName>
    <definedName name="P11_T1_Protect" localSheetId="0" hidden="1">[13]перекрестка!$F$62:$H$66,[13]перекрестка!$F$68:$H$72,[13]перекрестка!$F$74:$H$78,[13]перекрестка!$F$80:$H$84,[13]перекрестка!$F$89:$G$89</definedName>
    <definedName name="P11_T1_Protect" hidden="1">[13]перекрестка!$F$62:$H$66,[13]перекрестка!$F$68:$H$72,[13]перекрестка!$F$74:$H$78,[13]перекрестка!$F$80:$H$84,[13]перекрестка!$F$89:$G$89</definedName>
    <definedName name="P11_T28_Protection">'[5]28'!$D$193:$E$195,'[5]28'!$G$193:$H$195,'[5]28'!$D$198:$E$200,'[5]28'!$G$198:$H$200,'[5]28'!$D$204:$E$206,'[5]28'!$G$204:$H$206,'[5]28'!$D$210:$E$212,'[5]28'!$B$68:$B$70</definedName>
    <definedName name="P12_T1_Protect" localSheetId="0" hidden="1">[13]перекрестка!$F$90:$H$94,[13]перекрестка!$F$95:$G$95,[13]перекрестка!$F$96:$H$100,[13]перекрестка!$F$102:$H$106,[13]перекрестка!$F$108:$H$112</definedName>
    <definedName name="P12_T1_Protect" hidden="1">[13]перекрестка!$F$90:$H$94,[13]перекрестка!$F$95:$G$95,[13]перекрестка!$F$96:$H$100,[13]перекрестка!$F$102:$H$106,[13]перекрестка!$F$108:$H$112</definedName>
    <definedName name="P12_T28_Protection" localSheetId="0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localSheetId="0" hidden="1">[13]перекрестка!$F$114:$H$118,[13]перекрестка!$F$120:$H$124,[13]перекрестка!$F$127:$G$127,[13]перекрестка!$F$128:$H$132,[13]перекрестка!$F$133:$G$133</definedName>
    <definedName name="P13_T1_Protect" hidden="1">[13]перекрестка!$F$114:$H$118,[13]перекрестка!$F$120:$H$124,[13]перекрестка!$F$127:$G$127,[13]перекрестка!$F$128:$H$132,[13]перекрестка!$F$133:$G$133</definedName>
    <definedName name="P14_T1_Protect" localSheetId="0" hidden="1">[13]перекрестка!$F$134:$H$138,[13]перекрестка!$F$140:$H$144,[13]перекрестка!$F$146:$H$150,[13]перекрестка!$F$152:$H$156,[13]перекрестка!$F$158:$H$162</definedName>
    <definedName name="P14_T1_Protect" hidden="1">[13]перекрестка!$F$134:$H$138,[13]перекрестка!$F$140:$H$144,[13]перекрестка!$F$146:$H$150,[13]перекрестка!$F$152:$H$156,[13]перекрестка!$F$158:$H$162</definedName>
    <definedName name="P15_T1_Protect" localSheetId="0" hidden="1">[13]перекрестка!$J$158:$K$162,[13]перекрестка!$J$152:$K$156,[13]перекрестка!$J$146:$K$150,[13]перекрестка!$J$140:$K$144,[13]перекрестка!$J$11</definedName>
    <definedName name="P15_T1_Protect" hidden="1">[13]перекрестка!$J$158:$K$162,[13]перекрестка!$J$152:$K$156,[13]перекрестка!$J$146:$K$150,[13]перекрестка!$J$140:$K$144,[13]перекрестка!$J$11</definedName>
    <definedName name="P16_T1_Protect" localSheetId="0" hidden="1">[13]перекрестка!$J$12:$K$16,[13]перекрестка!$J$17,[13]перекрестка!$J$18:$K$22,[13]перекрестка!$J$24:$K$28,[13]перекрестка!$J$30:$K$34,[13]перекрестка!$F$23:$G$23</definedName>
    <definedName name="P16_T1_Protect" hidden="1">[13]перекрестка!$J$12:$K$16,[13]перекрестка!$J$17,[13]перекрестка!$J$18:$K$22,[13]перекрестка!$J$24:$K$28,[13]перекрестка!$J$30:$K$34,[13]перекрестка!$F$23:$G$23</definedName>
    <definedName name="P17_T1_Protect" localSheetId="0" hidden="1">[13]перекрестка!$F$29:$G$29,[13]перекрестка!$F$61:$G$61,[13]перекрестка!$F$67:$G$67,[13]перекрестка!$F$101:$G$101,[13]перекрестка!$F$107:$G$107</definedName>
    <definedName name="P17_T1_Protect" hidden="1">[13]перекрестка!$F$29:$G$29,[13]перекрестка!$F$61:$G$61,[13]перекрестка!$F$67:$G$67,[13]перекрестка!$F$101:$G$101,[13]перекрестка!$F$107:$G$107</definedName>
    <definedName name="P18_T1_Protect" localSheetId="0" hidden="1">[13]перекрестка!$F$139:$G$139,[13]перекрестка!$F$145:$G$145,[13]перекрестка!$J$36:$K$40,'приложение 2.2'!P1_T1_Protect,'приложение 2.2'!P2_T1_Protect,'приложение 2.2'!P3_T1_Protect,'приложение 2.2'!P4_T1_Protect</definedName>
    <definedName name="P18_T1_Protect" hidden="1">[13]перекрестка!$F$139:$G$139,[13]перекрестка!$F$145:$G$145,[13]перекрестка!$J$36:$K$40,P1_T1_Protect,P2_T1_Protect,P3_T1_Protect,P4_T1_Protect</definedName>
    <definedName name="P19_T1_Protect" localSheetId="0" hidden="1">'приложение 2.2'!P5_T1_Protect,'приложение 2.2'!P6_T1_Protect,'приложение 2.2'!P7_T1_Protect,'приложение 2.2'!P8_T1_Protect,'приложение 2.2'!P9_T1_Protect,'приложение 2.2'!P10_T1_Protect,'приложение 2.2'!P11_T1_Protect,'приложение 2.2'!P12_T1_Protect,'приложение 2.2'!P13_T1_Protect,'приложение 2.2'!P14_T1_Protect</definedName>
    <definedName name="P19_T1_Protect" hidden="1">P5_T1_Protect,P6_T1_Protect,P7_T1_Protect,P8_T1_Protect,P9_T1_Protect,P10_T1_Protect,P11_T1_Protect,P12_T1_Protect,P13_T1_Protect,P14_T1_Protect</definedName>
    <definedName name="P2_SCOPE_16_PRT" localSheetId="0" hidden="1">'[12]16'!$E$38:$I$38,'[12]16'!$E$41:$I$41,'[12]16'!$E$45:$I$47,'[12]16'!$E$49:$I$49,'[12]16'!$E$53:$I$54,'[12]16'!$E$56:$I$57,'[12]16'!$E$59:$I$59,'[12]16'!$E$9:$I$13</definedName>
    <definedName name="P2_SCOPE_16_PRT" hidden="1">'[12]16'!$E$38:$I$38,'[12]16'!$E$41:$I$41,'[12]16'!$E$45:$I$47,'[12]16'!$E$49:$I$49,'[12]16'!$E$53:$I$54,'[12]16'!$E$56:$I$57,'[12]16'!$E$59:$I$59,'[12]16'!$E$9:$I$13</definedName>
    <definedName name="P2_SCOPE_4_PRT" localSheetId="0" hidden="1">'[12]4'!$P$25:$S$25,'[12]4'!$P$27:$S$31,'[12]4'!$U$14:$X$20,'[12]4'!$U$23:$X$23,'[12]4'!$U$25:$X$25,'[12]4'!$U$27:$X$31,'[12]4'!$Z$14:$AC$20,'[12]4'!$Z$23:$AC$23,'[12]4'!$Z$25:$AC$25</definedName>
    <definedName name="P2_SCOPE_4_PRT" hidden="1">'[12]4'!$P$25:$S$25,'[12]4'!$P$27:$S$31,'[12]4'!$U$14:$X$20,'[12]4'!$U$23:$X$23,'[12]4'!$U$25:$X$25,'[12]4'!$U$27:$X$31,'[12]4'!$Z$14:$AC$20,'[12]4'!$Z$23:$AC$23,'[12]4'!$Z$25:$AC$25</definedName>
    <definedName name="P2_SCOPE_5_PRT" localSheetId="0" hidden="1">'[12]5'!$P$25:$S$25,'[12]5'!$P$27:$S$31,'[12]5'!$U$14:$X$21,'[12]5'!$U$23:$X$23,'[12]5'!$U$25:$X$25,'[12]5'!$U$27:$X$31,'[12]5'!$Z$14:$AC$21,'[12]5'!$Z$23:$AC$23,'[12]5'!$Z$25:$AC$25</definedName>
    <definedName name="P2_SCOPE_5_PRT" hidden="1">'[12]5'!$P$25:$S$25,'[12]5'!$P$27:$S$31,'[12]5'!$U$14:$X$21,'[12]5'!$U$23:$X$23,'[12]5'!$U$25:$X$25,'[12]5'!$U$27:$X$31,'[12]5'!$Z$14:$AC$21,'[12]5'!$Z$23:$AC$23,'[12]5'!$Z$25:$AC$25</definedName>
    <definedName name="P2_SCOPE_F1_PRT" localSheetId="0" hidden="1">'[12]Ф-1 (для АО-энерго)'!$D$56:$E$59,'[12]Ф-1 (для АО-энерго)'!$D$34:$E$50,'[12]Ф-1 (для АО-энерго)'!$D$32:$E$32,'[12]Ф-1 (для АО-энерго)'!$D$23:$E$30</definedName>
    <definedName name="P2_SCOPE_F1_PRT" hidden="1">'[12]Ф-1 (для АО-энерго)'!$D$56:$E$59,'[12]Ф-1 (для АО-энерго)'!$D$34:$E$50,'[12]Ф-1 (для АО-энерго)'!$D$32:$E$32,'[12]Ф-1 (для АО-энерго)'!$D$23:$E$30</definedName>
    <definedName name="P2_SCOPE_F2_PRT" localSheetId="0" hidden="1">'[12]Ф-2 (для АО-энерго)'!$D$52:$G$54,'[12]Ф-2 (для АО-энерго)'!$C$21:$E$42,'[12]Ф-2 (для АО-энерго)'!$A$12:$E$12,'[12]Ф-2 (для АО-энерго)'!$C$8:$E$11</definedName>
    <definedName name="P2_SCOPE_F2_PRT" hidden="1">'[12]Ф-2 (для АО-энерго)'!$D$52:$G$54,'[12]Ф-2 (для АО-энерго)'!$C$21:$E$42,'[12]Ф-2 (для АО-энерго)'!$A$12:$E$12,'[12]Ф-2 (для АО-энерго)'!$C$8:$E$11</definedName>
    <definedName name="P2_SCOPE_PER_PRT" localSheetId="0" hidden="1">[12]перекрестка!$N$14:$N$25,[12]перекрестка!$N$27:$N$31,[12]перекрестка!$J$27:$K$31,[12]перекрестка!$F$27:$H$31,[12]перекрестка!$F$33:$H$37</definedName>
    <definedName name="P2_SCOPE_PER_PRT" hidden="1">[12]перекрестка!$N$14:$N$25,[12]перекрестка!$N$27:$N$31,[12]перекрестка!$J$27:$K$31,[12]перекрестка!$F$27:$H$31,[12]перекрестка!$F$33:$H$37</definedName>
    <definedName name="P2_SCOPE_SV_PRT" localSheetId="0" hidden="1">[12]свод!$E$58:$I$63,[12]свод!$E$72:$I$79,[12]свод!$E$81:$I$81,[12]свод!$E$85:$H$88,[12]свод!$E$90:$I$90,[12]свод!$E$107:$I$112,[12]свод!$E$114:$I$117</definedName>
    <definedName name="P2_SCOPE_SV_PRT" hidden="1">[12]свод!$E$58:$I$63,[12]свод!$E$72:$I$79,[12]свод!$E$81:$I$81,[12]свод!$E$85:$H$88,[12]свод!$E$90:$I$90,[12]свод!$E$107:$I$112,[12]свод!$E$114:$I$117</definedName>
    <definedName name="P2_T1_Protect" localSheetId="0" hidden="1">[13]перекрестка!$J$68:$K$72,[13]перекрестка!$J$74:$K$78,[13]перекрестка!$J$80:$K$84,[13]перекрестка!$J$89,[13]перекрестка!$J$90:$K$94,[13]перекрестка!$J$95</definedName>
    <definedName name="P2_T1_Protect" hidden="1">[13]перекрестка!$J$68:$K$72,[13]перекрестка!$J$74:$K$78,[13]перекрестка!$J$80:$K$84,[13]перекрестка!$J$89,[13]перекрестка!$J$90:$K$94,[13]перекрестка!$J$95</definedName>
    <definedName name="P2_T17?L4">'[5]29'!$J$9:$J$16,'[5]29'!$M$9:$M$16,'[5]29'!$P$9:$P$16,'[5]29'!$G$44:$G$51,'[5]29'!$J$44:$J$51,'[5]29'!$M$44:$M$51,'[5]29'!$M$35:$M$42,'[5]29'!$P$35:$P$42,'[5]29'!$P$44:$P$51</definedName>
    <definedName name="P2_T17?unit?РУБ.ГКАЛ">'[5]29'!$I$18:$I$25,'[5]29'!$L$9:$L$16,'[5]29'!$L$18:$L$25,'[5]29'!$O$9:$O$16,'[5]29'!$F$35:$F$42,'[5]29'!$I$35:$I$42,'[5]29'!$L$35:$L$42,'[5]29'!$O$35:$O$51</definedName>
    <definedName name="P2_T17?unit?ТГКАЛ">'[5]29'!$J$9:$J$16,'[5]29'!$M$9:$M$16,'[5]29'!$P$9:$P$16,'[5]29'!$M$35:$M$42,'[5]29'!$P$35:$P$42,'[5]29'!$G$44:$G$51,'[5]29'!$J$44:$J$51,'[5]29'!$M$44:$M$51,'[5]29'!$P$44:$P$51</definedName>
    <definedName name="P2_T17_Protection">'[5]29'!$F$19:$G$19,'[5]29'!$F$21:$G$25,'[5]29'!$F$27:$G$27,'[5]29'!$F$29:$G$33,'[5]29'!$F$36:$G$36,'[5]29'!$F$38:$G$42,'[5]29'!$F$45:$G$45,'[5]29'!$F$47:$G$51</definedName>
    <definedName name="P2_T21_Protection">'[5]21'!$E$20:$E$22,'[5]21'!$G$20:$K$22,'[5]21'!$M$20:$M$22,'[5]21'!$O$20:$S$22,'[5]21'!$E$26:$E$28,'[5]21'!$G$26:$K$28,'[5]21'!$M$26:$M$28,'[5]21'!$O$26:$S$28</definedName>
    <definedName name="P2_T25_protection">'[5]25'!$L$35:$O$37,'[5]25'!$L$41:$O$42,'[5]25'!$Q$8:$T$21,'[5]25'!$Q$24:$T$28,'[5]25'!$Q$30:$T$33,'[5]25'!$Q$35:$T$37,'[5]25'!$Q$41:$T$42,'[5]25'!$B$35:$B$37</definedName>
    <definedName name="P2_T26_Protection">'[5]26'!$F$34:$I$36,'[5]26'!$K$8:$N$8,'[5]26'!$K$10:$N$11,'[5]26'!$K$13:$N$15,'[5]26'!$K$18:$N$19,'[5]26'!$K$22:$N$24,'[5]26'!$K$26:$N$26,'[5]26'!$K$29:$N$32</definedName>
    <definedName name="P2_T27_Protection">'[5]27'!$F$34:$I$36,'[5]27'!$K$8:$N$8,'[5]27'!$K$10:$N$11,'[5]27'!$K$13:$N$15,'[5]27'!$K$18:$N$19,'[5]27'!$K$22:$N$24,'[5]27'!$K$26:$N$26,'[5]27'!$K$29:$N$32</definedName>
    <definedName name="P2_T28?axis?R?ПЭ">'[5]28'!$D$68:$I$70,'[5]28'!$D$74:$I$76,'[5]28'!$D$80:$I$82,'[5]28'!$D$89:$I$91,'[5]28'!$D$94:$I$96,'[5]28'!$D$100:$I$102,'[5]28'!$D$106:$I$108,'[5]28'!$D$115:$I$117</definedName>
    <definedName name="P2_T28?axis?R?ПЭ?">'[5]28'!$B$68:$B$70,'[5]28'!$B$74:$B$76,'[5]28'!$B$80:$B$82,'[5]28'!$B$89:$B$91,'[5]28'!$B$94:$B$96,'[5]28'!$B$100:$B$102,'[5]28'!$B$106:$B$108,'[5]28'!$B$115:$B$117</definedName>
    <definedName name="P2_T28_Protection">'[5]28'!$B$126:$B$128,'[5]28'!$B$132:$B$134,'[5]28'!$B$141:$B$143,'[5]28'!$B$146:$B$148,'[5]28'!$B$152:$B$154,'[5]28'!$B$158:$B$160,'[5]28'!$B$167:$B$169</definedName>
    <definedName name="P2_T4_Protect" localSheetId="0" hidden="1">'[13]4'!$Q$22:$T$22,'[13]4'!$Q$24:$T$28,'[13]4'!$V$24:$Y$28,'[13]4'!$V$22:$Y$22,'[13]4'!$V$20:$Y$20,'[13]4'!$V$11:$Y$17,'[13]4'!$AA$11:$AD$17,'[13]4'!$AA$20:$AD$20,'[13]4'!$AA$22:$AD$22</definedName>
    <definedName name="P2_T4_Protect" hidden="1">'[13]4'!$Q$22:$T$22,'[13]4'!$Q$24:$T$28,'[13]4'!$V$24:$Y$28,'[13]4'!$V$22:$Y$22,'[13]4'!$V$20:$Y$20,'[13]4'!$V$11:$Y$17,'[13]4'!$AA$11:$AD$17,'[13]4'!$AA$20:$AD$20,'[13]4'!$AA$22:$AD$22</definedName>
    <definedName name="P3_SCOPE_F1_PRT" localSheetId="0" hidden="1">'[12]Ф-1 (для АО-энерго)'!$E$16:$E$17,'[12]Ф-1 (для АО-энерго)'!$C$4:$D$4,'[12]Ф-1 (для АО-энерго)'!$C$7:$E$10,'[12]Ф-1 (для АО-энерго)'!$A$11:$E$11</definedName>
    <definedName name="P3_SCOPE_F1_PRT" hidden="1">'[12]Ф-1 (для АО-энерго)'!$E$16:$E$17,'[12]Ф-1 (для АО-энерго)'!$C$4:$D$4,'[12]Ф-1 (для АО-энерго)'!$C$7:$E$10,'[12]Ф-1 (для АО-энерго)'!$A$11:$E$11</definedName>
    <definedName name="P3_SCOPE_PER_PRT" localSheetId="0" hidden="1">[12]перекрестка!$J$33:$K$37,[12]перекрестка!$N$33:$N$37,[12]перекрестка!$F$39:$H$43,[12]перекрестка!$J$39:$K$43,[12]перекрестка!$N$39:$N$43</definedName>
    <definedName name="P3_SCOPE_PER_PRT" hidden="1">[12]перекрестка!$J$33:$K$37,[12]перекрестка!$N$33:$N$37,[12]перекрестка!$F$39:$H$43,[12]перекрестка!$J$39:$K$43,[12]перекрестка!$N$39:$N$43</definedName>
    <definedName name="P3_SCOPE_SV_PRT" localSheetId="0" hidden="1">[12]свод!$E$121:$I$121,[12]свод!$E$124:$H$127,[12]свод!$D$135:$G$135,[12]свод!$I$135:$I$140,[12]свод!$H$137:$H$140,[12]свод!$D$138:$G$140,[12]свод!$E$15:$I$16</definedName>
    <definedName name="P3_SCOPE_SV_PRT" hidden="1">[12]свод!$E$121:$I$121,[12]свод!$E$124:$H$127,[12]свод!$D$135:$G$135,[12]свод!$I$135:$I$140,[12]свод!$H$137:$H$140,[12]свод!$D$138:$G$140,[12]свод!$E$15:$I$16</definedName>
    <definedName name="P3_T1_Protect" localSheetId="0" hidden="1">[13]перекрестка!$J$96:$K$100,[13]перекрестка!$J$102:$K$106,[13]перекрестка!$J$108:$K$112,[13]перекрестка!$J$114:$K$118,[13]перекрестка!$J$120:$K$124</definedName>
    <definedName name="P3_T1_Protect" hidden="1">[13]перекрестка!$J$96:$K$100,[13]перекрестка!$J$102:$K$106,[13]перекрестка!$J$108:$K$112,[13]перекрестка!$J$114:$K$118,[13]перекрестка!$J$120:$K$124</definedName>
    <definedName name="P3_T17_Protection">'[5]29'!$F$53:$G$53,'[5]29'!$F$55:$G$59,'[5]29'!$I$55:$J$59,'[5]29'!$I$53:$J$53,'[5]29'!$I$47:$J$51,'[5]29'!$I$45:$J$45,'[5]29'!$I$38:$J$42,'[5]29'!$I$36:$J$36</definedName>
    <definedName name="P3_T21_Protection" localSheetId="0">'[5]21'!$E$31:$E$33,'[5]21'!$G$31:$K$33,'[5]21'!$B$14:$B$16,'[5]21'!$B$20:$B$22,'[5]21'!$B$26:$B$28,'[5]21'!$B$31:$B$33,'[5]21'!$M$31:$M$33,P1_T21_Protection</definedName>
    <definedName name="P3_T21_Protection">'[5]21'!$E$31:$E$33,'[5]21'!$G$31:$K$33,'[5]21'!$B$14:$B$16,'[5]21'!$B$20:$B$22,'[5]21'!$B$26:$B$28,'[5]21'!$B$31:$B$33,'[5]21'!$M$31:$M$33,P1_T21_Protection</definedName>
    <definedName name="P3_T27_Protection">'[5]27'!$K$34:$N$36,'[5]27'!$P$8:$S$8,'[5]27'!$P$10:$S$11,'[5]27'!$P$13:$S$15,'[5]27'!$P$18:$S$19,'[5]27'!$P$22:$S$24,'[5]27'!$P$26:$S$26,'[5]27'!$P$29:$S$32</definedName>
    <definedName name="P3_T28?axis?R?ПЭ">'[5]28'!$D$120:$I$122,'[5]28'!$D$126:$I$128,'[5]28'!$D$132:$I$134,'[5]28'!$D$141:$I$143,'[5]28'!$D$146:$I$148,'[5]28'!$D$152:$I$154,'[5]28'!$D$158:$I$160</definedName>
    <definedName name="P3_T28?axis?R?ПЭ?">'[5]28'!$B$120:$B$122,'[5]28'!$B$126:$B$128,'[5]28'!$B$132:$B$134,'[5]28'!$B$141:$B$143,'[5]28'!$B$146:$B$148,'[5]28'!$B$152:$B$154,'[5]28'!$B$158:$B$160</definedName>
    <definedName name="P3_T28_Protection">'[5]28'!$B$172:$B$174,'[5]28'!$B$178:$B$180,'[5]28'!$B$184:$B$186,'[5]28'!$B$193:$B$195,'[5]28'!$B$198:$B$200,'[5]28'!$B$204:$B$206,'[5]28'!$B$210:$B$212</definedName>
    <definedName name="P4_SCOPE_F1_PRT" localSheetId="0" hidden="1">'[12]Ф-1 (для АО-энерго)'!$C$13:$E$13,'[12]Ф-1 (для АО-энерго)'!$A$14:$E$14,'[12]Ф-1 (для АО-энерго)'!$C$23:$C$50,'[12]Ф-1 (для АО-энерго)'!$C$54:$C$95</definedName>
    <definedName name="P4_SCOPE_F1_PRT" hidden="1">'[12]Ф-1 (для АО-энерго)'!$C$13:$E$13,'[12]Ф-1 (для АО-энерго)'!$A$14:$E$14,'[12]Ф-1 (для АО-энерго)'!$C$23:$C$50,'[12]Ф-1 (для АО-энерго)'!$C$54:$C$95</definedName>
    <definedName name="P4_SCOPE_PER_PRT" localSheetId="0" hidden="1">[12]перекрестка!$F$45:$H$49,[12]перекрестка!$J$45:$K$49,[12]перекрестка!$N$45:$N$49,[12]перекрестка!$F$53:$G$64,[12]перекрестка!$H$54:$H$58</definedName>
    <definedName name="P4_SCOPE_PER_PRT" hidden="1">[12]перекрестка!$F$45:$H$49,[12]перекрестка!$J$45:$K$49,[12]перекрестка!$N$45:$N$49,[12]перекрестка!$F$53:$G$64,[12]перекрестка!$H$54:$H$58</definedName>
    <definedName name="P4_T1_Protect" localSheetId="0" hidden="1">[13]перекрестка!$J$127,[13]перекрестка!$J$128:$K$132,[13]перекрестка!$J$133,[13]перекрестка!$J$134:$K$138,[13]перекрестка!$N$11:$N$22,[13]перекрестка!$N$24:$N$28</definedName>
    <definedName name="P4_T1_Protect" hidden="1">[13]перекрестка!$J$127,[13]перекрестка!$J$128:$K$132,[13]перекрестка!$J$133,[13]перекрестка!$J$134:$K$138,[13]перекрестка!$N$11:$N$22,[13]перекрестка!$N$24:$N$28</definedName>
    <definedName name="P4_T17_Protection">'[5]29'!$I$29:$J$33,'[5]29'!$I$27:$J$27,'[5]29'!$I$21:$J$25,'[5]29'!$I$19:$J$19,'[5]29'!$I$12:$J$16,'[5]29'!$I$10:$J$10,'[5]29'!$L$10:$M$10,'[5]29'!$L$12:$M$16</definedName>
    <definedName name="P4_T28?axis?R?ПЭ">'[5]28'!$D$167:$I$169,'[5]28'!$D$172:$I$174,'[5]28'!$D$178:$I$180,'[5]28'!$D$184:$I$186,'[5]28'!$D$193:$I$195,'[5]28'!$D$198:$I$200,'[5]28'!$D$204:$I$206</definedName>
    <definedName name="P4_T28?axis?R?ПЭ?">'[5]28'!$B$167:$B$169,'[5]28'!$B$172:$B$174,'[5]28'!$B$178:$B$180,'[5]28'!$B$184:$B$186,'[5]28'!$B$193:$B$195,'[5]28'!$B$198:$B$200,'[5]28'!$B$204:$B$206</definedName>
    <definedName name="P4_T28_Protection">'[5]28'!$B$219:$B$221,'[5]28'!$B$224:$B$226,'[5]28'!$B$230:$B$232,'[5]28'!$B$236:$B$238,'[5]28'!$B$245:$B$247,'[5]28'!$B$250:$B$252,'[5]28'!$B$256:$B$258</definedName>
    <definedName name="P5_SCOPE_PER_PRT" localSheetId="0" hidden="1">[12]перекрестка!$H$60:$H$64,[12]перекрестка!$J$53:$J$64,[12]перекрестка!$K$54:$K$58,[12]перекрестка!$K$60:$K$64,[12]перекрестка!$N$53:$N$64</definedName>
    <definedName name="P5_SCOPE_PER_PRT" hidden="1">[12]перекрестка!$H$60:$H$64,[12]перекрестка!$J$53:$J$64,[12]перекрестка!$K$54:$K$58,[12]перекрестка!$K$60:$K$64,[12]перекрестка!$N$53:$N$64</definedName>
    <definedName name="P5_T1_Protect" localSheetId="0" hidden="1">[13]перекрестка!$N$30:$N$34,[13]перекрестка!$N$36:$N$40,[13]перекрестка!$N$42:$N$46,[13]перекрестка!$N$49:$N$60,[13]перекрестка!$N$62:$N$66</definedName>
    <definedName name="P5_T1_Protect" hidden="1">[13]перекрестка!$N$30:$N$34,[13]перекрестка!$N$36:$N$40,[13]перекрестка!$N$42:$N$46,[13]перекрестка!$N$49:$N$60,[13]перекрестка!$N$62:$N$66</definedName>
    <definedName name="P5_T17_Protection">'[5]29'!$L$19:$M$19,'[5]29'!$L$21:$M$27,'[5]29'!$L$29:$M$33,'[5]29'!$L$36:$M$36,'[5]29'!$L$38:$M$42,'[5]29'!$L$45:$M$45,'[5]29'!$O$10:$P$10,'[5]29'!$O$12:$P$16</definedName>
    <definedName name="P5_T28?axis?R?ПЭ">'[5]28'!$D$210:$I$212,'[5]28'!$D$219:$I$221,'[5]28'!$D$224:$I$226,'[5]28'!$D$230:$I$232,'[5]28'!$D$236:$I$238,'[5]28'!$D$245:$I$247,'[5]28'!$D$250:$I$252</definedName>
    <definedName name="P5_T28?axis?R?ПЭ?">'[5]28'!$B$210:$B$212,'[5]28'!$B$219:$B$221,'[5]28'!$B$224:$B$226,'[5]28'!$B$230:$B$232,'[5]28'!$B$236:$B$238,'[5]28'!$B$245:$B$247,'[5]28'!$B$250:$B$252</definedName>
    <definedName name="P5_T28_Protection">'[5]28'!$B$262:$B$264,'[5]28'!$B$271:$B$273,'[5]28'!$B$276:$B$278,'[5]28'!$B$282:$B$284,'[5]28'!$B$288:$B$291,'[5]28'!$B$11:$B$13,'[5]28'!$B$16:$B$18,'[5]28'!$B$22:$B$24</definedName>
    <definedName name="P6_SCOPE_PER_PRT" localSheetId="0" hidden="1">[12]перекрестка!$F$66:$H$70,[12]перекрестка!$J$66:$K$70,[12]перекрестка!$N$66:$N$70,[12]перекрестка!$F$72:$H$76,[12]перекрестка!$J$72:$K$76</definedName>
    <definedName name="P6_SCOPE_PER_PRT" hidden="1">[12]перекрестка!$F$66:$H$70,[12]перекрестка!$J$66:$K$70,[12]перекрестка!$N$66:$N$70,[12]перекрестка!$F$72:$H$76,[12]перекрестка!$J$72:$K$76</definedName>
    <definedName name="P6_T1_Protect" localSheetId="0" hidden="1">[13]перекрестка!$N$68:$N$72,[13]перекрестка!$N$74:$N$78,[13]перекрестка!$N$80:$N$84,[13]перекрестка!$N$89:$N$100,[13]перекрестка!$N$102:$N$106</definedName>
    <definedName name="P6_T1_Protect" hidden="1">[13]перекрестка!$N$68:$N$72,[13]перекрестка!$N$74:$N$78,[13]перекрестка!$N$80:$N$84,[13]перекрестка!$N$89:$N$100,[13]перекрестка!$N$102:$N$106</definedName>
    <definedName name="P6_T17_Protection" localSheetId="0">'[5]29'!$O$19:$P$19,'[5]29'!$O$21:$P$25,'[5]29'!$O$27:$P$27,'[5]29'!$O$29:$P$33,'[5]29'!$O$36:$P$36,'[5]29'!$O$38:$P$42,'[5]29'!$O$45:$P$45,P1_T17_Protection</definedName>
    <definedName name="P6_T17_Protection">'[5]29'!$O$19:$P$19,'[5]29'!$O$21:$P$25,'[5]29'!$O$27:$P$27,'[5]29'!$O$29:$P$33,'[5]29'!$O$36:$P$36,'[5]29'!$O$38:$P$42,'[5]29'!$O$45:$P$45,P1_T17_Protection</definedName>
    <definedName name="P6_T28?axis?R?ПЭ" localSheetId="0">'[5]28'!$D$256:$I$258,'[5]28'!$D$262:$I$264,'[5]28'!$D$271:$I$273,'[5]28'!$D$276:$I$278,'[5]28'!$D$282:$I$284,'[5]28'!$D$288:$I$291,'[5]28'!$D$11:$I$13,P1_T28?axis?R?ПЭ</definedName>
    <definedName name="P6_T28?axis?R?ПЭ">'[5]28'!$D$256:$I$258,'[5]28'!$D$262:$I$264,'[5]28'!$D$271:$I$273,'[5]28'!$D$276:$I$278,'[5]28'!$D$282:$I$284,'[5]28'!$D$288:$I$291,'[5]28'!$D$11:$I$13,P1_T28?axis?R?ПЭ</definedName>
    <definedName name="P6_T28?axis?R?ПЭ?" localSheetId="0">'[5]28'!$B$256:$B$258,'[5]28'!$B$262:$B$264,'[5]28'!$B$271:$B$273,'[5]28'!$B$276:$B$278,'[5]28'!$B$282:$B$284,'[5]28'!$B$288:$B$291,'[5]28'!$B$11:$B$13,P1_T28?axis?R?ПЭ?</definedName>
    <definedName name="P6_T28?axis?R?ПЭ?">'[5]28'!$B$256:$B$258,'[5]28'!$B$262:$B$264,'[5]28'!$B$271:$B$273,'[5]28'!$B$276:$B$278,'[5]28'!$B$282:$B$284,'[5]28'!$B$288:$B$291,'[5]28'!$B$11:$B$13,P1_T28?axis?R?ПЭ?</definedName>
    <definedName name="P6_T28_Protection">'[5]28'!$B$28:$B$30,'[5]28'!$B$37:$B$39,'[5]28'!$B$42:$B$44,'[5]28'!$B$48:$B$50,'[5]28'!$B$54:$B$56,'[5]28'!$B$63:$B$65,'[5]28'!$G$210:$H$212,'[5]28'!$D$11:$E$13</definedName>
    <definedName name="P7_SCOPE_PER_PRT" localSheetId="0" hidden="1">[12]перекрестка!$N$72:$N$76,[12]перекрестка!$F$78:$H$82,[12]перекрестка!$J$78:$K$82,[12]перекрестка!$N$78:$N$82,[12]перекрестка!$F$84:$H$88</definedName>
    <definedName name="P7_SCOPE_PER_PRT" hidden="1">[12]перекрестка!$N$72:$N$76,[12]перекрестка!$F$78:$H$82,[12]перекрестка!$J$78:$K$82,[12]перекрестка!$N$78:$N$82,[12]перекрестка!$F$84:$H$88</definedName>
    <definedName name="P7_T1_Protect" localSheetId="0" hidden="1">[13]перекрестка!$N$108:$N$112,[13]перекрестка!$N$114:$N$118,[13]перекрестка!$N$120:$N$124,[13]перекрестка!$N$127:$N$138,[13]перекрестка!$N$140:$N$144</definedName>
    <definedName name="P7_T1_Protect" hidden="1">[13]перекрестка!$N$108:$N$112,[13]перекрестка!$N$114:$N$118,[13]перекрестка!$N$120:$N$124,[13]перекрестка!$N$127:$N$138,[13]перекрестка!$N$140:$N$144</definedName>
    <definedName name="P7_T28_Protection">'[5]28'!$G$11:$H$13,'[5]28'!$D$16:$E$18,'[5]28'!$G$16:$H$18,'[5]28'!$D$22:$E$24,'[5]28'!$G$22:$H$24,'[5]28'!$D$28:$E$30,'[5]28'!$G$28:$H$30,'[5]28'!$D$37:$E$39</definedName>
    <definedName name="P8_SCOPE_PER_PRT" localSheetId="0" hidden="1">[12]перекрестка!$J$84:$K$88,[12]перекрестка!$N$84:$N$88,[12]перекрестка!$F$14:$G$25,'приложение 2.2'!P1_SCOPE_PER_PRT,'приложение 2.2'!P2_SCOPE_PER_PRT,'приложение 2.2'!P3_SCOPE_PER_PRT,'приложение 2.2'!P4_SCOPE_PER_PRT</definedName>
    <definedName name="P8_SCOPE_PER_PRT" hidden="1">[12]перекрестка!$J$84:$K$88,[12]перекрестка!$N$84:$N$88,[12]перекрестка!$F$14:$G$25,P1_SCOPE_PER_PRT,P2_SCOPE_PER_PRT,P3_SCOPE_PER_PRT,P4_SCOPE_PER_PRT</definedName>
    <definedName name="P8_T1_Protect" localSheetId="0" hidden="1">[13]перекрестка!$N$146:$N$150,[13]перекрестка!$N$152:$N$156,[13]перекрестка!$N$158:$N$162,[13]перекрестка!$F$11:$G$11,[13]перекрестка!$F$12:$H$16</definedName>
    <definedName name="P8_T1_Protect" hidden="1">[13]перекрестка!$N$146:$N$150,[13]перекрестка!$N$152:$N$156,[13]перекрестка!$N$158:$N$162,[13]перекрестка!$F$11:$G$11,[13]перекрестка!$F$12:$H$16</definedName>
    <definedName name="P8_T28_Protection">'[5]28'!$G$37:$H$39,'[5]28'!$D$42:$E$44,'[5]28'!$G$42:$H$44,'[5]28'!$D$48:$E$50,'[5]28'!$G$48:$H$50,'[5]28'!$D$54:$E$56,'[5]28'!$G$54:$H$56,'[5]28'!$D$89:$E$91</definedName>
    <definedName name="P9_T1_Protect" localSheetId="0" hidden="1">[13]перекрестка!$F$17:$G$17,[13]перекрестка!$F$18:$H$22,[13]перекрестка!$F$24:$H$28,[13]перекрестка!$F$30:$H$34,[13]перекрестка!$F$36:$H$40</definedName>
    <definedName name="P9_T1_Protect" hidden="1">[13]перекрестка!$F$17:$G$17,[13]перекрестка!$F$18:$H$22,[13]перекрестка!$F$24:$H$28,[13]перекрестка!$F$30:$H$34,[13]перекрестка!$F$36:$H$40</definedName>
    <definedName name="P9_T28_Protection">'[5]28'!$G$89:$H$91,'[5]28'!$G$94:$H$96,'[5]28'!$D$94:$E$96,'[5]28'!$D$100:$E$102,'[5]28'!$G$100:$H$102,'[5]28'!$D$106:$E$108,'[5]28'!$G$106:$H$108,'[5]28'!$D$167:$E$169</definedName>
    <definedName name="PapExpas" localSheetId="0">#REF!</definedName>
    <definedName name="PapExpas">#REF!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DATE(YEAR('приложение 2.2'!Loan_Start),MONTH('приложение 2.2'!Loan_Start)+Payment_Number,DAY('приложение 2.2'!Loan_Start))</definedName>
    <definedName name="Payment_Date">DATE(YEAR(Loan_Start),MONTH(Loan_Start)+Payment_Number,DAY(Loan_Start))</definedName>
    <definedName name="Pbud601" localSheetId="0">#REF!</definedName>
    <definedName name="Pbud601">#REF!</definedName>
    <definedName name="Pbud655" localSheetId="0">#REF!</definedName>
    <definedName name="Pbud655">#REF!</definedName>
    <definedName name="Pbud98" localSheetId="0">#REF!</definedName>
    <definedName name="Pbud98">#REF!</definedName>
    <definedName name="Pcharg96" localSheetId="0">#REF!</definedName>
    <definedName name="Pcharg96">#REF!</definedName>
    <definedName name="Pcotisations" localSheetId="0">#REF!</definedName>
    <definedName name="Pcotisations">#REF!</definedName>
    <definedName name="Pcoubud" localSheetId="0">[9]Personnel!#REF!</definedName>
    <definedName name="Pcoubud">[9]Personnel!#REF!</definedName>
    <definedName name="PdgeccMO" localSheetId="0">#REF!</definedName>
    <definedName name="PdgeccMO">#REF!</definedName>
    <definedName name="PeffecBud" localSheetId="0">#REF!</definedName>
    <definedName name="PeffecBud">#REF!</definedName>
    <definedName name="Peffectif" localSheetId="0">#REF!</definedName>
    <definedName name="Peffectif">#REF!</definedName>
    <definedName name="PeffectifA" localSheetId="0">#REF!</definedName>
    <definedName name="PeffectifA">#REF!</definedName>
    <definedName name="Pfamo" localSheetId="0">#REF!</definedName>
    <definedName name="Pfamo">#REF!</definedName>
    <definedName name="PFAMO612642" localSheetId="0">#REF!</definedName>
    <definedName name="PFAMO612642">#REF!</definedName>
    <definedName name="Pgratif956" localSheetId="0">#REF!</definedName>
    <definedName name="Pgratif956">#REF!</definedName>
    <definedName name="Phsup" localSheetId="0">#REF!</definedName>
    <definedName name="Phsup">#REF!</definedName>
    <definedName name="Phsup98" localSheetId="0">#REF!</definedName>
    <definedName name="Phsup98">#REF!</definedName>
    <definedName name="Phypoaugmentation" localSheetId="0">#REF!</definedName>
    <definedName name="Phypoaugmentation">#REF!</definedName>
    <definedName name="Phypotheses" localSheetId="0">#REF!</definedName>
    <definedName name="Phypotheses">#REF!</definedName>
    <definedName name="Pmainoeuvre" localSheetId="0">#REF!</definedName>
    <definedName name="Pmainoeuvre">#REF!</definedName>
    <definedName name="polta" localSheetId="0">'[14]2001'!#REF!</definedName>
    <definedName name="polta">'[14]2001'!#REF!</definedName>
    <definedName name="popamia" localSheetId="0">#REF!</definedName>
    <definedName name="popamia">#REF!</definedName>
    <definedName name="pp" localSheetId="0">#REF!</definedName>
    <definedName name="pp">#REF!</definedName>
    <definedName name="Princ" localSheetId="0">#REF!</definedName>
    <definedName name="Princ">#REF!</definedName>
    <definedName name="Print_Area_Reset" localSheetId="0">OFFSET('приложение 2.2'!Full_Print,0,0,'приложение 2.2'!Last_Row)</definedName>
    <definedName name="Print_Area_Reset">OFFSET(Full_Print,0,0,Last_Row)</definedName>
    <definedName name="promd_Запрос_с_16_по_19" localSheetId="0">#REF!</definedName>
    <definedName name="promd_Запрос_с_16_по_19">#REF!</definedName>
    <definedName name="qaz" localSheetId="0">'приложение 2.2'!qaz</definedName>
    <definedName name="qaz">[0]!qaz</definedName>
    <definedName name="qq" localSheetId="0">'приложение 2.2'!USD/1.701</definedName>
    <definedName name="qq">[0]!USD/1.701</definedName>
    <definedName name="QryRowStr_End_1.5">#N/A</definedName>
    <definedName name="QryRowStr_Start_1.5">#N/A</definedName>
    <definedName name="QryRowStrCount">2</definedName>
    <definedName name="R_r" localSheetId="0">#REF!</definedName>
    <definedName name="R_r">#REF!</definedName>
    <definedName name="raion">'[11]Анкета (2)'!$B$8</definedName>
    <definedName name="Receipts_and_Disbursements" localSheetId="0">#REF!</definedName>
    <definedName name="Receipts_and_Disbursements">#REF!</definedName>
    <definedName name="Rent_and_Taxes" localSheetId="0">#REF!</definedName>
    <definedName name="Rent_and_Taxes">#REF!</definedName>
    <definedName name="Rep_cur" localSheetId="0">'[15]Расчет потоков без учета и.с.'!#REF!</definedName>
    <definedName name="Rep_cur">'[15]Расчет потоков без учета и.с.'!#REF!</definedName>
    <definedName name="repay1" localSheetId="0">#REF!</definedName>
    <definedName name="repay1">#REF!</definedName>
    <definedName name="Resnatur" localSheetId="0">#REF!</definedName>
    <definedName name="Resnatur">#REF!</definedName>
    <definedName name="Resnatur2" localSheetId="0">#REF!</definedName>
    <definedName name="Resnatur2">#REF!</definedName>
    <definedName name="RGK" localSheetId="0">#REF!</definedName>
    <definedName name="RGK">#REF!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laries_Paid_1" localSheetId="0">#REF!</definedName>
    <definedName name="Salaries_Paid_1">#REF!</definedName>
    <definedName name="Salaries_Paid_2" localSheetId="0">#REF!</definedName>
    <definedName name="Salaries_Paid_2">#REF!</definedName>
    <definedName name="sansnom" localSheetId="0">[0]!NotesHyp</definedName>
    <definedName name="sansnom">[0]!NotesHyp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COPE_16_PRT" localSheetId="0">'приложение 2.2'!P1_SCOPE_16_PRT,'приложение 2.2'!P2_SCOPE_16_PRT</definedName>
    <definedName name="SCOPE_16_PRT">P1_SCOPE_16_PRT,P2_SCOPE_16_PRT</definedName>
    <definedName name="SCOPE_17.1_PRT" localSheetId="0">'[12]17.1'!$D$14:$F$17,'[12]17.1'!$D$19:$F$22,'[12]17.1'!$I$9:$I$12,'[12]17.1'!$I$14:$I$17,'[12]17.1'!$I$19:$I$22,'[12]17.1'!$D$9:$F$12</definedName>
    <definedName name="SCOPE_17.1_PRT">'[12]17.1'!$D$14:$F$17,'[12]17.1'!$D$19:$F$22,'[12]17.1'!$I$9:$I$12,'[12]17.1'!$I$14:$I$17,'[12]17.1'!$I$19:$I$22,'[12]17.1'!$D$9:$F$12</definedName>
    <definedName name="SCOPE_17_LD" localSheetId="0">#REF!</definedName>
    <definedName name="SCOPE_17_LD">#REF!</definedName>
    <definedName name="SCOPE_17_PRT" localSheetId="0">#REF!,#REF!,#REF!,#REF!,#REF!,#REF!,#REF!,'приложение 2.2'!P1_SCOPE_17_PRT</definedName>
    <definedName name="SCOPE_17_PRT">#REF!,#REF!,#REF!,#REF!,#REF!,#REF!,#REF!,P1_SCOPE_17_PRT</definedName>
    <definedName name="SCOPE_24_LD" localSheetId="0">'[12]24'!$E$8:$J$47,'[12]24'!$E$49:$J$66</definedName>
    <definedName name="SCOPE_24_LD">'[12]24'!$E$8:$J$47,'[12]24'!$E$49:$J$66</definedName>
    <definedName name="SCOPE_24_PRT" localSheetId="0">'[12]24'!$E$41:$I$41,'[12]24'!$E$34:$I$34,'[12]24'!$E$36:$I$36,'[12]24'!$E$43:$I$43</definedName>
    <definedName name="SCOPE_24_PRT">'[12]24'!$E$41:$I$41,'[12]24'!$E$34:$I$34,'[12]24'!$E$36:$I$36,'[12]24'!$E$43:$I$43</definedName>
    <definedName name="SCOPE_25_PRT" localSheetId="0">'[12]25'!$E$20:$I$20,'[12]25'!$E$34:$I$34,'[12]25'!$E$41:$I$41,'[12]25'!$E$8:$I$10</definedName>
    <definedName name="SCOPE_25_PRT">'[12]25'!$E$20:$I$20,'[12]25'!$E$34:$I$34,'[12]25'!$E$41:$I$41,'[12]25'!$E$8:$I$10</definedName>
    <definedName name="SCOPE_4_PRT" localSheetId="0">'[12]4'!$Z$27:$AC$31,'[12]4'!$F$14:$I$20,'приложение 2.2'!P1_SCOPE_4_PRT,'приложение 2.2'!P2_SCOPE_4_PRT</definedName>
    <definedName name="SCOPE_4_PRT">'[12]4'!$Z$27:$AC$31,'[12]4'!$F$14:$I$20,P1_SCOPE_4_PRT,P2_SCOPE_4_PRT</definedName>
    <definedName name="SCOPE_5_PRT" localSheetId="0">'[12]5'!$Z$27:$AC$31,'[12]5'!$F$14:$I$21,'приложение 2.2'!P1_SCOPE_5_PRT,'приложение 2.2'!P2_SCOPE_5_PRT</definedName>
    <definedName name="SCOPE_5_PRT">'[12]5'!$Z$27:$AC$31,'[12]5'!$F$14:$I$21,P1_SCOPE_5_PRT,P2_SCOPE_5_PRT</definedName>
    <definedName name="SCOPE_F1_PRT" localSheetId="0">'[12]Ф-1 (для АО-энерго)'!$D$86:$E$95,'приложение 2.2'!P1_SCOPE_F1_PRT,'приложение 2.2'!P2_SCOPE_F1_PRT,'приложение 2.2'!P3_SCOPE_F1_PRT,'приложение 2.2'!P4_SCOPE_F1_PRT</definedName>
    <definedName name="SCOPE_F1_PRT">'[12]Ф-1 (для АО-энерго)'!$D$86:$E$95,P1_SCOPE_F1_PRT,P2_SCOPE_F1_PRT,P3_SCOPE_F1_PRT,P4_SCOPE_F1_PRT</definedName>
    <definedName name="SCOPE_F2_PRT" localSheetId="0">'[12]Ф-2 (для АО-энерго)'!$C$5:$D$5,'[12]Ф-2 (для АО-энерго)'!$C$52:$C$57,'[12]Ф-2 (для АО-энерго)'!$D$57:$G$57,'приложение 2.2'!P1_SCOPE_F2_PRT,'приложение 2.2'!P2_SCOPE_F2_PRT</definedName>
    <definedName name="SCOPE_F2_PRT">'[12]Ф-2 (для АО-энерго)'!$C$5:$D$5,'[12]Ф-2 (для АО-энерго)'!$C$52:$C$57,'[12]Ф-2 (для АО-энерго)'!$D$57:$G$57,P1_SCOPE_F2_PRT,P2_SCOPE_F2_PRT</definedName>
    <definedName name="SCOPE_PER_PRT" localSheetId="0">'приложение 2.2'!P5_SCOPE_PER_PRT,'приложение 2.2'!P6_SCOPE_PER_PRT,'приложение 2.2'!P7_SCOPE_PER_PRT,'приложение 2.2'!P8_SCOPE_PER_PRT</definedName>
    <definedName name="SCOPE_PER_PRT">P5_SCOPE_PER_PRT,P6_SCOPE_PER_PRT,P7_SCOPE_PER_PRT,P8_SCOPE_PER_PRT</definedName>
    <definedName name="SCOPE_SPR_PRT" localSheetId="0">[12]Справочники!$D$21:$J$22,[12]Справочники!$E$13:$I$14,[12]Справочники!$F$27:$H$28</definedName>
    <definedName name="SCOPE_SPR_PRT">[12]Справочники!$D$21:$J$22,[12]Справочники!$E$13:$I$14,[12]Справочники!$F$27:$H$28</definedName>
    <definedName name="SCOPE_SV_LD1" localSheetId="0">[12]свод!$E$104:$M$104,[12]свод!$E$106:$M$117,[12]свод!$E$120:$M$121,[12]свод!$E$123:$M$127,[12]свод!$E$10:$M$68,'приложение 2.2'!P1_SCOPE_SV_LD1</definedName>
    <definedName name="SCOPE_SV_LD1">[12]свод!$E$104:$M$104,[12]свод!$E$106:$M$117,[12]свод!$E$120:$M$121,[12]свод!$E$123:$M$127,[12]свод!$E$10:$M$68,P1_SCOPE_SV_LD1</definedName>
    <definedName name="SCOPE_SV_PRT" localSheetId="0">'приложение 2.2'!P1_SCOPE_SV_PRT,'приложение 2.2'!P2_SCOPE_SV_PRT,'приложение 2.2'!P3_SCOPE_SV_PRT</definedName>
    <definedName name="SCOPE_SV_PRT">P1_SCOPE_SV_PRT,P2_SCOPE_SV_PRT,P3_SCOPE_SV_PRT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eet2?prefix?">"H"</definedName>
    <definedName name="shit" localSheetId="0">'приложение 2.2'!shit</definedName>
    <definedName name="shit">[0]!shit</definedName>
    <definedName name="SMappros" localSheetId="0">[9]SMetstrait!$B$6:$W$57,[9]SMetstrait!$B$59:$W$113</definedName>
    <definedName name="SMappros">[9]SMetstrait!$B$6:$W$57,[9]SMetstrait!$B$59:$W$113</definedName>
    <definedName name="Soude" localSheetId="0">#REF!</definedName>
    <definedName name="Soude">#REF!</definedName>
    <definedName name="SoudeP97" localSheetId="0">#REF!</definedName>
    <definedName name="SoudeP97">#REF!</definedName>
    <definedName name="Staffing_Plan_1" localSheetId="0">#REF!</definedName>
    <definedName name="Staffing_Plan_1">#REF!</definedName>
    <definedName name="Staffing_Plan_2" localSheetId="0">#REF!</definedName>
    <definedName name="Staffing_Plan_2">#REF!</definedName>
    <definedName name="Statement_of_Cash_Flows" localSheetId="0">#REF!</definedName>
    <definedName name="Statement_of_Cash_Flows">#REF!</definedName>
    <definedName name="station" localSheetId="0">#REF!</definedName>
    <definedName name="station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 localSheetId="0">#REF!</definedName>
    <definedName name="t_year">#REF!</definedName>
    <definedName name="T1_Protect" localSheetId="0">'приложение 2.2'!P15_T1_Protect,'приложение 2.2'!P16_T1_Protect,'приложение 2.2'!P17_T1_Protect,'приложение 2.2'!P18_T1_Protect,'приложение 2.2'!P19_T1_Protect</definedName>
    <definedName name="T1_Protect">P15_T1_Protect,P16_T1_Protect,P17_T1_Protect,P18_T1_Protect,P19_T1_Protect</definedName>
    <definedName name="T11?Data">#N/A</definedName>
    <definedName name="T15_Protect" localSheetId="0">'[13]15'!$E$25:$I$29,'[13]15'!$E$31:$I$34,'[13]15'!$E$36:$I$38,'[13]15'!$E$42:$I$43,'[13]15'!$E$9:$I$17,'[13]15'!$B$36:$B$38,'[13]15'!$E$19:$I$21</definedName>
    <definedName name="T15_Protect">'[13]15'!$E$25:$I$29,'[13]15'!$E$31:$I$34,'[13]15'!$E$36:$I$38,'[13]15'!$E$42:$I$43,'[13]15'!$E$9:$I$17,'[13]15'!$B$36:$B$38,'[13]15'!$E$19:$I$21</definedName>
    <definedName name="T16_Protect" localSheetId="0">'[13]16'!$G$44:$K$44,'[13]16'!$G$7:$K$8,'приложение 2.2'!P1_T16_Protect</definedName>
    <definedName name="T16_Protect">'[13]16'!$G$44:$K$44,'[13]16'!$G$7:$K$8,P1_T16_Protect</definedName>
    <definedName name="T17.1_Protect" localSheetId="0">'[13]17.1'!$D$14:$F$17,'[13]17.1'!$D$19:$F$22,'[13]17.1'!$I$9:$I$12,'[13]17.1'!$I$14:$I$17,'[13]17.1'!$I$19:$I$22,'[13]17.1'!$D$9:$F$12</definedName>
    <definedName name="T17.1_Protect">'[13]17.1'!$D$14:$F$17,'[13]17.1'!$D$19:$F$22,'[13]17.1'!$I$9:$I$12,'[13]17.1'!$I$14:$I$17,'[13]17.1'!$I$19:$I$22,'[13]17.1'!$D$9:$F$12</definedName>
    <definedName name="T17?L7">'[5]29'!$L$60,'[5]29'!$O$60,'[5]29'!$F$60,'[5]29'!$I$60</definedName>
    <definedName name="T17?unit?ГКАЛЧ">'[5]29'!$M$26:$M$33,'[5]29'!$P$26:$P$33,'[5]29'!$G$52:$G$59,'[5]29'!$J$52:$J$59,'[5]29'!$M$52:$M$59,'[5]29'!$P$52:$P$59,'[5]29'!$G$26:$G$33,'[5]29'!$J$26:$J$33</definedName>
    <definedName name="T17?unit?РУБ.ГКАЛ" localSheetId="0">'[5]29'!$O$18:$O$25,P1_T17?unit?РУБ.ГКАЛ,P2_T17?unit?РУБ.ГКАЛ</definedName>
    <definedName name="T17?unit?РУБ.ГКАЛ">'[5]29'!$O$18:$O$25,P1_T17?unit?РУБ.ГКАЛ,P2_T17?unit?РУБ.ГКАЛ</definedName>
    <definedName name="T17?unit?ТГКАЛ" localSheetId="0">'[5]29'!$P$18:$P$25,P1_T17?unit?ТГКАЛ,P2_T17?unit?ТГКАЛ</definedName>
    <definedName name="T17?unit?ТГКАЛ">'[5]29'!$P$18:$P$25,P1_T17?unit?ТГКАЛ,P2_T17?unit?ТГКАЛ</definedName>
    <definedName name="T17?unit?ТРУБ.ГКАЛЧ.МЕС">'[5]29'!$L$26:$L$33,'[5]29'!$O$26:$O$33,'[5]29'!$F$52:$F$59,'[5]29'!$I$52:$I$59,'[5]29'!$L$52:$L$59,'[5]29'!$O$52:$O$59,'[5]29'!$F$26:$F$33,'[5]29'!$I$26:$I$33</definedName>
    <definedName name="T17_Protect" localSheetId="0">'[13]21.3'!$E$54:$I$57,'[13]21.3'!$E$10:$I$10,P1_T17_Protect</definedName>
    <definedName name="T17_Protect">'[13]21.3'!$E$54:$I$57,'[13]21.3'!$E$10:$I$10,P1_T17_Protect</definedName>
    <definedName name="T17_Protection" localSheetId="0">P2_T17_Protection,P3_T17_Protection,P4_T17_Protection,P5_T17_Protection,'приложение 2.2'!P6_T17_Protection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8.2?item_ext?СБЫТ" localSheetId="0">'[13]18.2'!#REF!,'[13]18.2'!#REF!</definedName>
    <definedName name="T18.2?item_ext?СБЫТ">'[13]18.2'!#REF!,'[13]18.2'!#REF!</definedName>
    <definedName name="T18.2?ВРАС" localSheetId="0">'[13]18.2'!$B$34:$B$36,'[13]18.2'!$B$28:$B$30</definedName>
    <definedName name="T18.2?ВРАС">'[13]18.2'!$B$34:$B$36,'[13]18.2'!$B$28:$B$30</definedName>
    <definedName name="T18.2_Protect" localSheetId="0">'[13]18.2'!$F$56:$J$57,'[13]18.2'!$F$60:$J$60,'[13]18.2'!$F$62:$J$65,'[13]18.2'!$F$6:$J$8,'приложение 2.2'!P1_T18.2_Protect</definedName>
    <definedName name="T18.2_Protect">'[13]18.2'!$F$56:$J$57,'[13]18.2'!$F$60:$J$60,'[13]18.2'!$F$62:$J$65,'[13]18.2'!$F$6:$J$8,P1_T18.2_Protect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19?Data">'[5]19'!$J$8:$M$16,'[5]19'!$C$8:$H$16</definedName>
    <definedName name="T19_Protection">'[5]19'!$E$13:$H$13,'[5]19'!$E$15:$H$15,'[5]19'!$J$8:$M$11,'[5]19'!$J$13:$M$13,'[5]19'!$J$15:$M$15,'[5]19'!$E$4:$H$4,'[5]19'!$J$4:$M$4,'[5]19'!$E$8:$H$11</definedName>
    <definedName name="T2.1?Data">#N/A</definedName>
    <definedName name="T2.3_Protect" localSheetId="0">'[13]2.3'!$F$30:$G$34,'[13]2.3'!$H$24:$K$28</definedName>
    <definedName name="T2.3_Protect">'[13]2.3'!$F$30:$G$34,'[13]2.3'!$H$24:$K$28</definedName>
    <definedName name="T20.1?Columns" localSheetId="0">#REF!</definedName>
    <definedName name="T20.1?Columns">#REF!</definedName>
    <definedName name="T20.1?Investments" localSheetId="0">#REF!</definedName>
    <definedName name="T20.1?Investments">#REF!</definedName>
    <definedName name="T20.1?Scope" localSheetId="0">#REF!</definedName>
    <definedName name="T20.1?Scope">#REF!</definedName>
    <definedName name="T20.1_Protect" localSheetId="0">#REF!</definedName>
    <definedName name="T20.1_Protect">#REF!</definedName>
    <definedName name="T20?Columns" localSheetId="0">#REF!</definedName>
    <definedName name="T20?Columns">#REF!</definedName>
    <definedName name="T20?ItemComments" localSheetId="0">#REF!</definedName>
    <definedName name="T20?ItemComments">#REF!</definedName>
    <definedName name="T20?Items" localSheetId="0">#REF!</definedName>
    <definedName name="T20?Items">#REF!</definedName>
    <definedName name="T20?Scope" localSheetId="0">#REF!</definedName>
    <definedName name="T20?Scope">#REF!</definedName>
    <definedName name="T20?unit?МКВТЧ">'[5]20'!$C$13:$M$13,'[5]20'!$C$15:$M$19,'[5]20'!$C$8:$M$11</definedName>
    <definedName name="T20_Protect" localSheetId="0">#REF!,#REF!</definedName>
    <definedName name="T20_Protect">#REF!,#REF!</definedName>
    <definedName name="T20_Protection" localSheetId="0">'[5]20'!$E$8:$H$11,P1_T20_Protection</definedName>
    <definedName name="T20_Protection">'[5]20'!$E$8:$H$11,P1_T20_Protection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item_ext?СБЫТ" localSheetId="0">'[13]21.3'!#REF!,'[13]21.3'!#REF!</definedName>
    <definedName name="T21.3?item_ext?СБЫТ">'[13]21.3'!#REF!,'[13]21.3'!#REF!</definedName>
    <definedName name="T21.3?ВРАС" localSheetId="0">'[13]21.3'!$B$28:$B$30,'[13]21.3'!$B$48:$B$50</definedName>
    <definedName name="T21.3?ВРАС">'[13]21.3'!$B$28:$B$30,'[13]21.3'!$B$48:$B$50</definedName>
    <definedName name="T21.3_Protect" localSheetId="0">'[13]21.3'!$E$19:$I$22,'[13]21.3'!$E$24:$I$25,'[13]21.3'!$B$28:$I$30,'[13]21.3'!$E$32:$I$32,'[13]21.3'!$E$35:$I$45,'[13]21.3'!$B$48:$I$50,'[13]21.3'!$E$13:$I$17</definedName>
    <definedName name="T21.3_Protect">'[13]21.3'!$E$19:$I$22,'[13]21.3'!$E$24:$I$25,'[13]21.3'!$B$28:$I$30,'[13]21.3'!$E$32:$I$32,'[13]21.3'!$E$35:$I$45,'[13]21.3'!$B$48:$I$50,'[13]21.3'!$E$13:$I$17</definedName>
    <definedName name="T21.4?Data" localSheetId="0">P1_T21.4?Data,P2_T21.4?Data</definedName>
    <definedName name="T21.4?Data">P1_T21.4?Data,P2_T21.4?Data</definedName>
    <definedName name="T21?axis?R?ПЭ">'[5]21'!$D$14:$S$16,'[5]21'!$D$26:$S$28,'[5]21'!$D$20:$S$22</definedName>
    <definedName name="T21?axis?R?ПЭ?">'[5]21'!$B$14:$B$16,'[5]21'!$B$26:$B$28,'[5]21'!$B$20:$B$22</definedName>
    <definedName name="T21?Data">'[5]21'!$D$14:$S$16,'[5]21'!$D$18:$S$18,'[5]21'!$D$20:$S$22,'[5]21'!$D$24:$S$24,'[5]21'!$D$26:$S$28,'[5]21'!$D$31:$S$33,'[5]21'!$D$11:$S$12</definedName>
    <definedName name="T21?L1">'[5]21'!$D$11:$S$12,'[5]21'!$D$14:$S$16,'[5]21'!$D$18:$S$18,'[5]21'!$D$20:$S$22,'[5]21'!$D$26:$S$28,'[5]21'!$D$24:$S$24</definedName>
    <definedName name="T21_Protection" localSheetId="0">P2_T21_Protection,'приложение 2.2'!P3_T21_Protection</definedName>
    <definedName name="T21_Protection">P2_T21_Protection,P3_T21_Protection</definedName>
    <definedName name="T22?item_ext?ВСЕГО">'[5]22'!$E$8:$F$31,'[5]22'!$I$8:$J$31</definedName>
    <definedName name="T22?item_ext?ЭС">'[5]22'!$K$8:$L$31,'[5]22'!$G$8:$H$31</definedName>
    <definedName name="T22?L1">'[5]22'!$G$8:$G$31,'[5]22'!$I$8:$I$31,'[5]22'!$K$8:$K$31,'[5]22'!$E$8:$E$31</definedName>
    <definedName name="T22?L2">'[5]22'!$H$8:$H$31,'[5]22'!$J$8:$J$31,'[5]22'!$L$8:$L$31,'[5]22'!$F$8:$F$31</definedName>
    <definedName name="T22?unit?ГКАЛ.Ч">'[5]22'!$G$8:$G$31,'[5]22'!$I$8:$I$31,'[5]22'!$K$8:$K$31,'[5]22'!$E$8:$E$31</definedName>
    <definedName name="T22?unit?ТГКАЛ">'[5]22'!$H$8:$H$31,'[5]22'!$J$8:$J$31,'[5]22'!$L$8:$L$31,'[5]22'!$F$8:$F$31</definedName>
    <definedName name="T22_Protection">'[5]22'!$E$19:$L$23,'[5]22'!$E$25:$L$25,'[5]22'!$E$27:$L$31,'[5]22'!$E$17:$L$17</definedName>
    <definedName name="T23?axis?R?ВТОП">'[5]23'!$E$8:$P$30,'[5]23'!$E$36:$P$58</definedName>
    <definedName name="T23?axis?R?ВТОП?">'[5]23'!$C$8:$C$30,'[5]23'!$C$36:$C$58</definedName>
    <definedName name="T23?axis?R?ПЭ">'[5]23'!$E$8:$P$30,'[5]23'!$E$36:$P$58</definedName>
    <definedName name="T23?axis?R?ПЭ?">'[5]23'!$B$8:$B$30,'[5]23'!$B$36:$B$58</definedName>
    <definedName name="T23?axis?R?СЦТ">'[5]23'!$E$32:$P$34,'[5]23'!$E$60:$P$62</definedName>
    <definedName name="T23?axis?R?СЦТ?">'[5]23'!$A$60:$A$62,'[5]23'!$A$32:$A$34</definedName>
    <definedName name="T23?Data">'[5]23'!$E$37:$P$63,'[5]23'!$E$9:$P$35</definedName>
    <definedName name="T23?item_ext?ВСЕГО">'[5]23'!$A$55:$P$58,'[5]23'!$A$27:$P$30</definedName>
    <definedName name="T23?item_ext?ИТОГО">'[5]23'!$A$59:$P$59,'[5]23'!$A$31:$P$31</definedName>
    <definedName name="T23?item_ext?СЦТ">'[5]23'!$A$60:$P$62,'[5]23'!$A$32:$P$34</definedName>
    <definedName name="T23_Protection" localSheetId="0">'[5]23'!$A$60:$A$62,'[5]23'!$F$60:$J$62,'[5]23'!$O$60:$P$62,'[5]23'!$A$9:$A$25,P1_T23_Protection</definedName>
    <definedName name="T23_Protection">'[5]23'!$A$60:$A$62,'[5]23'!$F$60:$J$62,'[5]23'!$O$60:$P$62,'[5]23'!$A$9:$A$25,P1_T23_Protection</definedName>
    <definedName name="T24_Protection">'[5]24'!$E$24:$H$37,'[5]24'!$B$35:$B$37,'[5]24'!$E$41:$H$42,'[5]24'!$J$8:$M$21,'[5]24'!$J$24:$M$37,'[5]24'!$J$41:$M$42,'[5]24'!$E$8:$H$21</definedName>
    <definedName name="T25_protection" localSheetId="0">P1_T25_protection,P2_T25_protection</definedName>
    <definedName name="T25_protection">P1_T25_protection,P2_T25_protection</definedName>
    <definedName name="T26?axis?R?ВРАС">'[5]26'!$C$34:$N$36,'[5]26'!$C$22:$N$24</definedName>
    <definedName name="T26?axis?R?ВРАС?">'[5]26'!$B$34:$B$36,'[5]26'!$B$22:$B$24</definedName>
    <definedName name="T26?L1">'[5]26'!$F$8:$N$8,'[5]26'!$C$8:$D$8</definedName>
    <definedName name="T26?L1.1">'[5]26'!$F$10:$N$10,'[5]26'!$C$10:$D$10</definedName>
    <definedName name="T26?L2">'[5]26'!$F$11:$N$11,'[5]26'!$C$11:$D$11</definedName>
    <definedName name="T26?L2.1">'[5]26'!$F$13:$N$13,'[5]26'!$C$13:$D$13</definedName>
    <definedName name="T26?L3">'[5]26'!$F$14:$N$14,'[5]26'!$C$14:$D$14</definedName>
    <definedName name="T26?L4">'[5]26'!$F$15:$N$15,'[5]26'!$C$15:$D$15</definedName>
    <definedName name="T26?L5">'[5]26'!$F$16:$N$16,'[5]26'!$C$16:$D$16</definedName>
    <definedName name="T26?L5.1">'[5]26'!$F$18:$N$18,'[5]26'!$C$18:$D$18</definedName>
    <definedName name="T26?L5.2">'[5]26'!$F$19:$N$19,'[5]26'!$C$19:$D$19</definedName>
    <definedName name="T26?L5.3">'[5]26'!$F$20:$N$20,'[5]26'!$C$20:$D$20</definedName>
    <definedName name="T26?L5.3.x">'[5]26'!$F$22:$N$24,'[5]26'!$C$22:$D$24</definedName>
    <definedName name="T26?L6">'[5]26'!$F$26:$N$26,'[5]26'!$C$26:$D$26</definedName>
    <definedName name="T26?L7">'[5]26'!$F$27:$N$27,'[5]26'!$C$27:$D$27</definedName>
    <definedName name="T26?L7.1">'[5]26'!$F$29:$N$29,'[5]26'!$C$29:$D$29</definedName>
    <definedName name="T26?L7.2">'[5]26'!$F$30:$N$30,'[5]26'!$C$30:$D$30</definedName>
    <definedName name="T26?L7.3">'[5]26'!$F$31:$N$31,'[5]26'!$C$31:$D$31</definedName>
    <definedName name="T26?L7.4">'[5]26'!$F$32:$N$32,'[5]26'!$C$32:$D$32</definedName>
    <definedName name="T26?L7.4.x">'[5]26'!$F$34:$N$36,'[5]26'!$C$34:$D$36</definedName>
    <definedName name="T26?L8">'[5]26'!$F$38:$N$38,'[5]26'!$C$38:$D$38</definedName>
    <definedName name="T26_Protection" localSheetId="0">'[5]26'!$K$34:$N$36,'[5]26'!$B$22:$B$24,P1_T26_Protection,P2_T26_Protection</definedName>
    <definedName name="T26_Protection">'[5]26'!$K$34:$N$36,'[5]26'!$B$22:$B$24,P1_T26_Protection,P2_T26_Protection</definedName>
    <definedName name="T27?axis?R?ВРАС">'[5]27'!$C$34:$S$36,'[5]27'!$C$22:$S$24</definedName>
    <definedName name="T27?axis?R?ВРАС?">'[5]27'!$B$34:$B$36,'[5]27'!$B$22:$B$24</definedName>
    <definedName name="T27?L1.1">'[5]27'!$F$10:$S$10,'[5]27'!$C$10:$D$10</definedName>
    <definedName name="T27?L2.1">'[5]27'!$F$13:$S$13,'[5]27'!$C$13:$D$13</definedName>
    <definedName name="T27?L5.3">'[5]27'!$F$20:$S$20,'[5]27'!$C$20:$D$20</definedName>
    <definedName name="T27?L5.3.x">'[5]27'!$F$22:$S$24,'[5]27'!$C$22:$D$24</definedName>
    <definedName name="T27?L7">'[5]27'!$F$27:$S$27,'[5]27'!$C$27:$D$27</definedName>
    <definedName name="T27?L7.1">'[5]27'!$F$29:$S$29,'[5]27'!$C$29:$D$29</definedName>
    <definedName name="T27?L7.2">'[5]27'!$F$30:$S$30,'[5]27'!$C$30:$D$30</definedName>
    <definedName name="T27?L7.3">'[5]27'!$F$31:$S$31,'[5]27'!$C$31:$D$31</definedName>
    <definedName name="T27?L7.4">'[5]27'!$F$32:$S$32,'[5]27'!$C$32:$D$32</definedName>
    <definedName name="T27?L7.4.x">'[5]27'!$F$34:$S$36,'[5]27'!$C$34:$D$36</definedName>
    <definedName name="T27?L8">'[5]27'!$F$38:$S$38,'[5]27'!$C$38:$D$38</definedName>
    <definedName name="T27_Protect" localSheetId="0">'[13]27'!$E$12:$E$13,'[13]27'!$K$4:$AH$4,'[13]27'!$AK$12:$AK$13</definedName>
    <definedName name="T27_Protect">'[13]27'!$E$12:$E$13,'[13]27'!$K$4:$AH$4,'[13]27'!$AK$12:$AK$13</definedName>
    <definedName name="T27_Protection" localSheetId="0">'[5]27'!$P$34:$S$36,'[5]27'!$B$22:$B$24,P1_T27_Protection,P2_T27_Protection,P3_T27_Protection</definedName>
    <definedName name="T27_Protection">'[5]27'!$P$34:$S$36,'[5]27'!$B$22:$B$24,P1_T27_Protection,P2_T27_Protection,P3_T27_Protection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 localSheetId="0">P2_T28?axis?R?ПЭ,P3_T28?axis?R?ПЭ,P4_T28?axis?R?ПЭ,P5_T28?axis?R?ПЭ,'приложение 2.2'!P6_T28?axis?R?ПЭ</definedName>
    <definedName name="T28?axis?R?ПЭ">P2_T28?axis?R?ПЭ,P3_T28?axis?R?ПЭ,P4_T28?axis?R?ПЭ,P5_T28?axis?R?ПЭ,P6_T28?axis?R?ПЭ</definedName>
    <definedName name="T28?axis?R?ПЭ?" localSheetId="0">P2_T28?axis?R?ПЭ?,P3_T28?axis?R?ПЭ?,P4_T28?axis?R?ПЭ?,P5_T28?axis?R?ПЭ?,'приложение 2.2'!P6_T28?axis?R?ПЭ?</definedName>
    <definedName name="T28?axis?R?ПЭ?">P2_T28?axis?R?ПЭ?,P3_T28?axis?R?ПЭ?,P4_T28?axis?R?ПЭ?,P5_T28?axis?R?ПЭ?,P6_T28?axis?R?ПЭ?</definedName>
    <definedName name="T28?Data" localSheetId="0">'[5]28'!$D$190:$E$213,'[5]28'!$G$164:$H$187,'[5]28'!$D$164:$E$187,'[5]28'!$D$138:$I$161,'[5]28'!$D$8:$I$109,'[5]28'!$D$112:$I$135,P1_T28?Data</definedName>
    <definedName name="T28?Data">'[5]28'!$D$190:$E$213,'[5]28'!$G$164:$H$187,'[5]28'!$D$164:$E$187,'[5]28'!$D$138:$I$161,'[5]28'!$D$8:$I$109,'[5]28'!$D$112:$I$135,P1_T28?Data</definedName>
    <definedName name="T28?item_ext?ВСЕГО">'[5]28'!$I$8:$I$292,'[5]28'!$F$8:$F$292</definedName>
    <definedName name="T28?item_ext?ТЭ">'[5]28'!$E$8:$E$292,'[5]28'!$H$8:$H$292</definedName>
    <definedName name="T28?item_ext?ЭЭ">'[5]28'!$D$8:$D$292,'[5]28'!$G$8:$G$292</definedName>
    <definedName name="T28?L1.1.x">'[5]28'!$D$16:$I$18,'[5]28'!$D$11:$I$13</definedName>
    <definedName name="T28?L10.1.x">'[5]28'!$D$250:$I$252,'[5]28'!$D$245:$I$247</definedName>
    <definedName name="T28?L11.1.x">'[5]28'!$D$276:$I$278,'[5]28'!$D$271:$I$273</definedName>
    <definedName name="T28?L2.1.x">'[5]28'!$D$42:$I$44,'[5]28'!$D$37:$I$39</definedName>
    <definedName name="T28?L3.1.x">'[5]28'!$D$68:$I$70,'[5]28'!$D$63:$I$65</definedName>
    <definedName name="T28?L4.1.x">'[5]28'!$D$94:$I$96,'[5]28'!$D$89:$I$91</definedName>
    <definedName name="T28?L5.1.x">'[5]28'!$D$120:$I$122,'[5]28'!$D$115:$I$117</definedName>
    <definedName name="T28?L6.1.x">'[5]28'!$D$146:$I$148,'[5]28'!$D$141:$I$143</definedName>
    <definedName name="T28?L7.1.x">'[5]28'!$D$172:$I$174,'[5]28'!$D$167:$I$169</definedName>
    <definedName name="T28?L8.1.x">'[5]28'!$D$198:$I$200,'[5]28'!$D$193:$I$195</definedName>
    <definedName name="T28?L9.1.x">'[5]28'!$D$224:$I$226,'[5]28'!$D$219:$I$221</definedName>
    <definedName name="T28?unit?ГКАЛЧ">'[5]28'!$H$164:$H$187,'[5]28'!$E$164:$E$187</definedName>
    <definedName name="T28?unit?МКВТЧ">'[5]28'!$G$190:$G$213,'[5]28'!$D$190:$D$213</definedName>
    <definedName name="T28?unit?РУБ.ГКАЛ">'[5]28'!$E$216:$E$239,'[5]28'!$E$268:$E$292,'[5]28'!$H$268:$H$292,'[5]28'!$H$216:$H$239</definedName>
    <definedName name="T28?unit?РУБ.ГКАЛЧ.МЕС">'[5]28'!$H$242:$H$265,'[5]28'!$E$242:$E$265</definedName>
    <definedName name="T28?unit?РУБ.ТКВТ.МЕС">'[5]28'!$G$242:$G$265,'[5]28'!$D$242:$D$265</definedName>
    <definedName name="T28?unit?РУБ.ТКВТЧ">'[5]28'!$G$216:$G$239,'[5]28'!$D$268:$D$292,'[5]28'!$G$268:$G$292,'[5]28'!$D$216:$D$239</definedName>
    <definedName name="T28?unit?ТГКАЛ">'[5]28'!$H$190:$H$213,'[5]28'!$E$190:$E$213</definedName>
    <definedName name="T28?unit?ТКВТ">'[5]28'!$G$164:$G$187,'[5]28'!$D$164:$D$187</definedName>
    <definedName name="T28?unit?ТРУБ">'[5]28'!$D$138:$I$161,'[5]28'!$D$8:$I$109</definedName>
    <definedName name="T28_Protection" localSheetId="0">P9_T28_Protection,P10_T28_Protection,P11_T28_Protection,'приложение 2.2'!P12_T28_Protection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4_Protect" localSheetId="0">'[13]4'!$AA$24:$AD$28,'[13]4'!$G$11:$J$17,'приложение 2.2'!P1_T4_Protect,'приложение 2.2'!P2_T4_Protect</definedName>
    <definedName name="T4_Protect">'[13]4'!$AA$24:$AD$28,'[13]4'!$G$11:$J$17,P1_T4_Protect,P2_T4_Protect</definedName>
    <definedName name="T6_Protect" localSheetId="0">'[13]6'!$B$28:$B$37,'[13]6'!$D$28:$H$37,'[13]6'!$J$28:$N$37,'[13]6'!$D$39:$H$41,'[13]6'!$J$39:$N$41,'[13]6'!$B$46:$B$55,'приложение 2.2'!P1_T6_Protect</definedName>
    <definedName name="T6_Protect">'[13]6'!$B$28:$B$37,'[13]6'!$D$28:$H$37,'[13]6'!$J$28:$N$37,'[13]6'!$D$39:$H$41,'[13]6'!$J$39:$N$41,'[13]6'!$B$46:$B$55,P1_T6_Protect</definedName>
    <definedName name="T7?Data">#N/A</definedName>
    <definedName name="temp">#N/A</definedName>
    <definedName name="term1" localSheetId="0">#REF!</definedName>
    <definedName name="term1">#REF!</definedName>
    <definedName name="test">#N/A</definedName>
    <definedName name="test2">#N/A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P2.1_Protect" localSheetId="0">[13]P2.1!$F$28:$G$37,[13]P2.1!$F$40:$G$43,[13]P2.1!$F$7:$G$26</definedName>
    <definedName name="TP2.1_Protect">[13]P2.1!$F$28:$G$37,[13]P2.1!$F$40:$G$43,[13]P2.1!$F$7:$G$26</definedName>
    <definedName name="TRAILER_TOP">26</definedName>
    <definedName name="TRAILER_TOP_1">#N/A</definedName>
    <definedName name="us" localSheetId="0">#REF!</definedName>
    <definedName name="us">#REF!</definedName>
    <definedName name="USD" localSheetId="0">[16]коэфф!$B$2</definedName>
    <definedName name="USD">[16]коэфф!$B$2</definedName>
    <definedName name="USDDM">[17]оборудование!$D$2</definedName>
    <definedName name="USDRUB">[17]оборудование!$D$1</definedName>
    <definedName name="USDRUS" localSheetId="0">#REF!</definedName>
    <definedName name="USDRUS">#REF!</definedName>
    <definedName name="uu" localSheetId="0">#REF!</definedName>
    <definedName name="uu">#REF!</definedName>
    <definedName name="Values_Entered" localSheetId="0">IF('приложение 2.2'!Loan_Amount*'приложение 2.2'!Interest_Rate*'приложение 2.2'!Loan_Years*'приложение 2.2'!Loan_Start&gt;0,1,0)</definedName>
    <definedName name="Values_Entered">IF(Loan_Amount*Interest_Rate*Loan_Years*Loan_Start&gt;0,1,0)</definedName>
    <definedName name="vasea" localSheetId="0">#REF!</definedName>
    <definedName name="vasea">#REF!</definedName>
    <definedName name="vs">'[18]списки ФП'!$B$3:$B$7</definedName>
    <definedName name="w" localSheetId="0">#REF!</definedName>
    <definedName name="w">#REF!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w" localSheetId="0">'приложение 2.2'!www</definedName>
    <definedName name="www">[0]!www</definedName>
    <definedName name="x" localSheetId="0">#REF!</definedName>
    <definedName name="x">#REF!</definedName>
    <definedName name="z" localSheetId="0">#REF!</definedName>
    <definedName name="z">#REF!</definedName>
    <definedName name="Z_0D40135D_C5C1_407A_81C4_80FCC1815A19_.wvu.FilterData" localSheetId="0" hidden="1">'приложение 2.2'!$AD$12:$AD$84</definedName>
    <definedName name="Z_1549F505_F713_436F_8205_0586A0DD9CA8_.wvu.FilterData" localSheetId="0" hidden="1">'приложение 2.2'!$AD$12:$AD$84</definedName>
    <definedName name="Z_2642FA19_8C17_4A94_97FA_C188088707BB_.wvu.FilterData" localSheetId="0" hidden="1">'приложение 2.2'!$AD$12:$AD$84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hidden="1">#REF!</definedName>
    <definedName name="Z_4F26BF55_E362_4BFA_85A0_42429087A4DF_.wvu.FilterData" localSheetId="0" hidden="1">'приложение 2.2'!$AD$12:$AD$84</definedName>
    <definedName name="Z_60F4CF14_5D1F_4776_AE72_6F06B3AB8759_.wvu.Cols" localSheetId="0" hidden="1">'приложение 2.2'!#REF!</definedName>
    <definedName name="Z_60F4CF14_5D1F_4776_AE72_6F06B3AB8759_.wvu.FilterData" localSheetId="0" hidden="1">'приложение 2.2'!$E$1:$E$231</definedName>
    <definedName name="Z_7A90A8CD_40F0_4392_BD39_B9031A942794_.wvu.FilterData" localSheetId="0" hidden="1">'приложение 2.2'!$AD$12:$AD$84</definedName>
    <definedName name="Z_7F6A5205_18DE_4368_860D_017439B472F3_.wvu.FilterData" localSheetId="0" hidden="1">'приложение 2.2'!$AD$12:$AD$84</definedName>
    <definedName name="Z_916A5B73_BBE7_4627_85D3_0FD188F24893_.wvu.FilterData" localSheetId="0" hidden="1">'приложение 2.2'!$AD$12:$AD$84</definedName>
    <definedName name="Z_A5B3C1B7_35CB_47AF_BEBF_D41AA4D51D57_.wvu.FilterData" localSheetId="0" hidden="1">'приложение 2.2'!$AD$12:$AD$84</definedName>
    <definedName name="Z_A5B3C1B7_35CB_47AF_BEBF_D41AA4D51D57_.wvu.PrintArea" localSheetId="0" hidden="1">'приложение 2.2'!$C$1:$AC$132</definedName>
    <definedName name="Z_A5B3C1B7_35CB_47AF_BEBF_D41AA4D51D57_.wvu.PrintTitles" localSheetId="0" hidden="1">'приложение 2.2'!$12:$14</definedName>
    <definedName name="Z_A90AA188_91E5_4552_9215_F33DDF27EA29_.wvu.FilterData" localSheetId="0" hidden="1">'приложение 2.2'!$AD$17:$AD$135</definedName>
    <definedName name="Z_A90AA188_91E5_4552_9215_F33DDF27EA29_.wvu.PrintArea" localSheetId="0" hidden="1">'приложение 2.2'!$C$1:$AC$132</definedName>
    <definedName name="Z_A90AA188_91E5_4552_9215_F33DDF27EA29_.wvu.PrintTitles" localSheetId="0" hidden="1">'приложение 2.2'!$12:$14</definedName>
    <definedName name="Z_AB46DB8C_5F83_4B78_A087_817B22857A74_.wvu.FilterData" localSheetId="0" hidden="1">'приложение 2.2'!$E$1:$E$231</definedName>
    <definedName name="Z_B0F87EA6_09E6_4F18_B86C_9741E96EB73F_.wvu.FilterData" localSheetId="0" hidden="1">'приложение 2.2'!$AD$12:$AD$84</definedName>
    <definedName name="Z_B4ADBBBD_A772_441A_88BA_3331F61C0027_.wvu.FilterData" localSheetId="0" hidden="1">'приложение 2.2'!$AD$12:$AD$84</definedName>
    <definedName name="Z_B807E1CD_CDF6_4200_BAB0_E1E8679A7358_.wvu.FilterData" localSheetId="0" hidden="1">'приложение 2.2'!$AD$12:$AD$84</definedName>
    <definedName name="Z_C6A55138_D668_4383_8599_6483529110FE_.wvu.Cols" localSheetId="0" hidden="1">'приложение 2.2'!#REF!</definedName>
    <definedName name="Z_C6A55138_D668_4383_8599_6483529110FE_.wvu.FilterData" localSheetId="0" hidden="1">'приложение 2.2'!$E$1:$E$231</definedName>
    <definedName name="Z_CDD717DA_0682_40AF_99E8_59B20FD8B8C3_.wvu.FilterData" localSheetId="0" hidden="1">'приложение 2.2'!$AD$17:$AD$135</definedName>
    <definedName name="Z_CE243657_E1B1_489F_AA38_471BC771C85B_.wvu.FilterData" localSheetId="0" hidden="1">'приложение 2.2'!$AD$12:$AD$84</definedName>
    <definedName name="Z_D48A9AB2_B1F9_433E_B513_EF24DDEDD345_.wvu.FilterData" localSheetId="0" hidden="1">'приложение 2.2'!$A$12:$AD$123</definedName>
    <definedName name="Z_DA1428B3_BD44_4F66_8A8E_A4F70AA11A4F_.wvu.FilterData" localSheetId="0" hidden="1">'приложение 2.2'!$E$1:$E$231</definedName>
    <definedName name="Z_E2477A6A_7AF1_4580_A609_B7A3639684C9_.wvu.FilterData" localSheetId="0" hidden="1">'приложение 2.2'!$AD$12:$AD$84</definedName>
    <definedName name="Z_E39B9DA5_3DB0_46B7_90B2_349693E076D7_.wvu.FilterData" localSheetId="0" hidden="1">'приложение 2.2'!$AD$17:$AD$135</definedName>
    <definedName name="Z_E9127DD0_DB84_49B9_ACFB_864188164D96_.wvu.FilterData" localSheetId="0" hidden="1">'приложение 2.2'!$A$12:$AD$123</definedName>
    <definedName name="Z_EEF1CE70_ED5D_45E9_A4F4_03CD0EB90C5D_.wvu.FilterData" localSheetId="0" hidden="1">'приложение 2.2'!$AD$12:$AD$84</definedName>
    <definedName name="Z_EEF1CE70_ED5D_45E9_A4F4_03CD0EB90C5D_.wvu.PrintArea" localSheetId="0" hidden="1">'приложение 2.2'!$A$1:$AC$132</definedName>
    <definedName name="Z_EEF1CE70_ED5D_45E9_A4F4_03CD0EB90C5D_.wvu.PrintTitles" localSheetId="0" hidden="1">'приложение 2.2'!$12:$14</definedName>
    <definedName name="Z_F22A63CF_5CB3_4207_9470_5B06D460F8A2_.wvu.FilterData" localSheetId="0" hidden="1">'приложение 2.2'!$AD$17:$AD$135</definedName>
    <definedName name="Z_F22A63CF_5CB3_4207_9470_5B06D460F8A2_.wvu.PrintArea" localSheetId="0" hidden="1">'приложение 2.2'!$C$1:$AC$132</definedName>
    <definedName name="Z_F22A63CF_5CB3_4207_9470_5B06D460F8A2_.wvu.PrintTitles" localSheetId="0" hidden="1">'приложение 2.2'!$12:$14</definedName>
    <definedName name="Z_FC89FAB7_EF76_490A_9385_95127EE0C256_.wvu.FilterData" localSheetId="0" hidden="1">'приложение 2.2'!$AD$12:$AD$84</definedName>
    <definedName name="Z_FDE2AC5D_3830_4C2E_A149_B1A655844318_.wvu.FilterData" localSheetId="0" hidden="1">'приложение 2.2'!$A$12:$AD$123</definedName>
    <definedName name="Z_FE04AD94_3597_4890_BD13_0BEFF947420D_.wvu.Cols" localSheetId="0" hidden="1">'приложение 2.2'!$A:$B</definedName>
    <definedName name="Z_FE04AD94_3597_4890_BD13_0BEFF947420D_.wvu.FilterData" localSheetId="0" hidden="1">'приложение 2.2'!$AD$17:$AD$135</definedName>
    <definedName name="Z_FE04AD94_3597_4890_BD13_0BEFF947420D_.wvu.PrintArea" localSheetId="0" hidden="1">'приложение 2.2'!$C$1:$AC$132</definedName>
    <definedName name="Z_FE04AD94_3597_4890_BD13_0BEFF947420D_.wvu.PrintTitles" localSheetId="0" hidden="1">'приложение 2.2'!$12:$14</definedName>
    <definedName name="а" localSheetId="0">#REF!</definedName>
    <definedName name="а">#REF!</definedName>
    <definedName name="а1" localSheetId="0">#REF!</definedName>
    <definedName name="а1">#REF!</definedName>
    <definedName name="а30" localSheetId="0">#REF!</definedName>
    <definedName name="а30">#REF!</definedName>
    <definedName name="аа" localSheetId="0">'приложение 2.2'!аа</definedName>
    <definedName name="аа">[0]!аа</definedName>
    <definedName name="АААААААА" localSheetId="0">'приложение 2.2'!АААААААА</definedName>
    <definedName name="АААААААА">[0]!АААААААА</definedName>
    <definedName name="АВГ_РУБ" localSheetId="0">[19]Калькуляции!#REF!</definedName>
    <definedName name="АВГ_РУБ">[19]Калькуляции!#REF!</definedName>
    <definedName name="АВГ_ТОН" localSheetId="0">[19]Калькуляции!#REF!</definedName>
    <definedName name="АВГ_ТОН">[19]Калькуляции!#REF!</definedName>
    <definedName name="август" localSheetId="0">#REF!</definedName>
    <definedName name="август">#REF!</definedName>
    <definedName name="АВЧ_ВН" localSheetId="0">#REF!</definedName>
    <definedName name="АВЧ_ВН">#REF!</definedName>
    <definedName name="АВЧ_ДП" localSheetId="0">[19]Калькуляции!#REF!</definedName>
    <definedName name="АВЧ_ДП">[19]Калькуляции!#REF!</definedName>
    <definedName name="АВЧ_ЛОК" localSheetId="0">[19]Калькуляции!#REF!</definedName>
    <definedName name="АВЧ_ЛОК">[19]Калькуляции!#REF!</definedName>
    <definedName name="АВЧ_С" localSheetId="0">#REF!</definedName>
    <definedName name="АВЧ_С">#REF!</definedName>
    <definedName name="АВЧ_ТОЛ" localSheetId="0">#REF!</definedName>
    <definedName name="АВЧ_ТОЛ">#REF!</definedName>
    <definedName name="АВЧНЗ_АЛФ" localSheetId="0">#REF!</definedName>
    <definedName name="АВЧНЗ_АЛФ">#REF!</definedName>
    <definedName name="АВЧНЗ_МЕД" localSheetId="0">#REF!</definedName>
    <definedName name="АВЧНЗ_МЕД">#REF!</definedName>
    <definedName name="АВЧНЗ_ХЛБ" localSheetId="0">#REF!</definedName>
    <definedName name="АВЧНЗ_ХЛБ">#REF!</definedName>
    <definedName name="АВЧНЗ_ЭЛ" localSheetId="0">#REF!</definedName>
    <definedName name="АВЧНЗ_ЭЛ">#REF!</definedName>
    <definedName name="АК12" localSheetId="0">[19]Калькуляции!#REF!</definedName>
    <definedName name="АК12">[19]Калькуляции!#REF!</definedName>
    <definedName name="АК12ОЧ" localSheetId="0">[19]Калькуляции!#REF!</definedName>
    <definedName name="АК12ОЧ">[19]Калькуляции!#REF!</definedName>
    <definedName name="АК5М2" localSheetId="0">[19]Калькуляции!#REF!</definedName>
    <definedName name="АК5М2">[19]Калькуляции!#REF!</definedName>
    <definedName name="АК9ПЧ" localSheetId="0">[19]Калькуляции!#REF!</definedName>
    <definedName name="АК9ПЧ">[19]Калькуляции!#REF!</definedName>
    <definedName name="АЛ_АВЧ" localSheetId="0">#REF!</definedName>
    <definedName name="АЛ_АВЧ">#REF!</definedName>
    <definedName name="АЛ_АТЧ" localSheetId="0">#REF!</definedName>
    <definedName name="АЛ_АТЧ">#REF!</definedName>
    <definedName name="АЛ_Ф" localSheetId="0">#REF!</definedName>
    <definedName name="АЛ_Ф">#REF!</definedName>
    <definedName name="АЛ_Ф_" localSheetId="0">#REF!</definedName>
    <definedName name="АЛ_Ф_">#REF!</definedName>
    <definedName name="АЛ_Ф_ЗФА" localSheetId="0">#REF!</definedName>
    <definedName name="АЛ_Ф_ЗФА">#REF!</definedName>
    <definedName name="АЛ_Ф_Т" localSheetId="0">#REF!</definedName>
    <definedName name="АЛ_Ф_Т">#REF!</definedName>
    <definedName name="Алмаз2">[20]Дебиторка!$J$7</definedName>
    <definedName name="АЛЮМ_АВЧ" localSheetId="0">#REF!</definedName>
    <definedName name="АЛЮМ_АВЧ">#REF!</definedName>
    <definedName name="АЛЮМ_АТЧ" localSheetId="0">#REF!</definedName>
    <definedName name="АЛЮМ_АТЧ">#REF!</definedName>
    <definedName name="АН_Б" localSheetId="0">#REF!</definedName>
    <definedName name="АН_Б">#REF!</definedName>
    <definedName name="АН_Б_ТОЛ" localSheetId="0">[19]Калькуляции!#REF!</definedName>
    <definedName name="АН_Б_ТОЛ">[19]Калькуляции!#REF!</definedName>
    <definedName name="АН_М" localSheetId="0">#REF!</definedName>
    <definedName name="АН_М">#REF!</definedName>
    <definedName name="АН_М_" localSheetId="0">#REF!</definedName>
    <definedName name="АН_М_">#REF!</definedName>
    <definedName name="АН_М_К" localSheetId="0">[19]Калькуляции!#REF!</definedName>
    <definedName name="АН_М_К">[19]Калькуляции!#REF!</definedName>
    <definedName name="АН_М_П" localSheetId="0">[19]Калькуляции!#REF!</definedName>
    <definedName name="АН_М_П">[19]Калькуляции!#REF!</definedName>
    <definedName name="АН_М_ПК" localSheetId="0">[19]Калькуляции!#REF!</definedName>
    <definedName name="АН_М_ПК">[19]Калькуляции!#REF!</definedName>
    <definedName name="АН_М_ПРОСТ" localSheetId="0">[19]Калькуляции!#REF!</definedName>
    <definedName name="АН_М_ПРОСТ">[19]Калькуляции!#REF!</definedName>
    <definedName name="АН_С" localSheetId="0">#REF!</definedName>
    <definedName name="АН_С">#REF!</definedName>
    <definedName name="АПР_РУБ" localSheetId="0">#REF!</definedName>
    <definedName name="АПР_РУБ">#REF!</definedName>
    <definedName name="АПР_ТОН" localSheetId="0">#REF!</definedName>
    <definedName name="АПР_ТОН">#REF!</definedName>
    <definedName name="апрель" localSheetId="0">#REF!</definedName>
    <definedName name="апрель">#REF!</definedName>
    <definedName name="аренда_ваг">'[21]цены цехов'!$D$30</definedName>
    <definedName name="АТЧ_ЦЕХА" localSheetId="0">[19]Калькуляции!#REF!</definedName>
    <definedName name="АТЧ_ЦЕХА">[19]Калькуляции!#REF!</definedName>
    <definedName name="АТЧНЗ_АМ" localSheetId="0">#REF!</definedName>
    <definedName name="АТЧНЗ_АМ">#REF!</definedName>
    <definedName name="АТЧНЗ_ГЛ" localSheetId="0">#REF!</definedName>
    <definedName name="АТЧНЗ_ГЛ">#REF!</definedName>
    <definedName name="АТЧНЗ_КР" localSheetId="0">#REF!</definedName>
    <definedName name="АТЧНЗ_КР">#REF!</definedName>
    <definedName name="АТЧНЗ_ЭЛ" localSheetId="0">#REF!</definedName>
    <definedName name="АТЧНЗ_ЭЛ">#REF!</definedName>
    <definedName name="б" localSheetId="0">'приложение 2.2'!б</definedName>
    <definedName name="б">[0]!б</definedName>
    <definedName name="б1" localSheetId="0">#REF!</definedName>
    <definedName name="б1">#REF!</definedName>
    <definedName name="_xlnm.Database" localSheetId="0">#REF!</definedName>
    <definedName name="_xlnm.Database">#REF!</definedName>
    <definedName name="БазовыйПериод">[22]Заголовок!$B$4</definedName>
    <definedName name="БАР" localSheetId="0">#REF!</definedName>
    <definedName name="БАР">#REF!</definedName>
    <definedName name="БАР_" localSheetId="0">#REF!</definedName>
    <definedName name="БАР_">#REF!</definedName>
    <definedName name="бб" localSheetId="0">'приложение 2.2'!бб</definedName>
    <definedName name="бб">[0]!бб</definedName>
    <definedName name="ббббб" localSheetId="0">'приложение 2.2'!ббббб</definedName>
    <definedName name="ббббб">[0]!ббббб</definedName>
    <definedName name="бл" localSheetId="0">#REF!</definedName>
    <definedName name="бл">#REF!</definedName>
    <definedName name="Блок" localSheetId="0">#REF!</definedName>
    <definedName name="Блок">#REF!</definedName>
    <definedName name="Бородино2">[20]Дебиторка!$J$9</definedName>
    <definedName name="Браво2">[20]Дебиторка!$J$10</definedName>
    <definedName name="в" localSheetId="0">'приложение 2.2'!в</definedName>
    <definedName name="в">[0]!в</definedName>
    <definedName name="В_В" localSheetId="0">#REF!</definedName>
    <definedName name="В_В">#REF!</definedName>
    <definedName name="В_ДП" localSheetId="0">[19]Калькуляции!#REF!</definedName>
    <definedName name="В_ДП">[19]Калькуляции!#REF!</definedName>
    <definedName name="В_Т" localSheetId="0">#REF!</definedName>
    <definedName name="В_Т">#REF!</definedName>
    <definedName name="В_Т_А" localSheetId="0">[19]Калькуляции!#REF!</definedName>
    <definedName name="В_Т_А">[19]Калькуляции!#REF!</definedName>
    <definedName name="В_Т_ВС" localSheetId="0">[19]Калькуляции!#REF!</definedName>
    <definedName name="В_Т_ВС">[19]Калькуляции!#REF!</definedName>
    <definedName name="В_Т_К" localSheetId="0">[19]Калькуляции!#REF!</definedName>
    <definedName name="В_Т_К">[19]Калькуляции!#REF!</definedName>
    <definedName name="В_Т_П" localSheetId="0">[19]Калькуляции!#REF!</definedName>
    <definedName name="В_Т_П">[19]Калькуляции!#REF!</definedName>
    <definedName name="В_Т_ПК" localSheetId="0">[19]Калькуляции!#REF!</definedName>
    <definedName name="В_Т_ПК">[19]Калькуляции!#REF!</definedName>
    <definedName name="В_Э" localSheetId="0">#REF!</definedName>
    <definedName name="В_Э">#REF!</definedName>
    <definedName name="в23ё" localSheetId="0">'приложение 2.2'!в23ё</definedName>
    <definedName name="в23ё">[0]!в23ё</definedName>
    <definedName name="В5" localSheetId="0">[23]БДДС_нов!$C$1:$H$501</definedName>
    <definedName name="В5">[23]БДДС_нов!$C$1:$H$501</definedName>
    <definedName name="ВАЛОВЫЙ" localSheetId="0">#REF!</definedName>
    <definedName name="ВАЛОВЫЙ">#REF!</definedName>
    <definedName name="вариант">'[24]ПФВ-0.6'!$D$71:$E$71</definedName>
    <definedName name="вв" localSheetId="0">'приложение 2.2'!вв</definedName>
    <definedName name="вв">[0]!вв</definedName>
    <definedName name="ВВВВ" localSheetId="0">#REF!</definedName>
    <definedName name="ВВВВ">#REF!</definedName>
    <definedName name="Вена2">[20]Дебиторка!$J$11</definedName>
    <definedName name="вид" localSheetId="0">[25]Лист1!#REF!</definedName>
    <definedName name="вид">[25]Лист1!#REF!</definedName>
    <definedName name="ВН" localSheetId="0">#REF!</definedName>
    <definedName name="ВН">#REF!</definedName>
    <definedName name="ВН_3003_ДП" localSheetId="0">#REF!</definedName>
    <definedName name="ВН_3003_ДП">#REF!</definedName>
    <definedName name="ВН_3103_ЭКС" localSheetId="0">[19]Калькуляции!#REF!</definedName>
    <definedName name="ВН_3103_ЭКС">[19]Калькуляции!#REF!</definedName>
    <definedName name="ВН_6063_ЭКС" localSheetId="0">[19]Калькуляции!#REF!</definedName>
    <definedName name="ВН_6063_ЭКС">[19]Калькуляции!#REF!</definedName>
    <definedName name="ВН_АВЧ_ВН" localSheetId="0">#REF!</definedName>
    <definedName name="ВН_АВЧ_ВН">#REF!</definedName>
    <definedName name="ВН_АВЧ_ДП" localSheetId="0">[19]Калькуляции!#REF!</definedName>
    <definedName name="ВН_АВЧ_ДП">[19]Калькуляции!#REF!</definedName>
    <definedName name="ВН_АВЧ_ТОЛ" localSheetId="0">#REF!</definedName>
    <definedName name="ВН_АВЧ_ТОЛ">#REF!</definedName>
    <definedName name="ВН_АВЧ_ЭКС" localSheetId="0">#REF!</definedName>
    <definedName name="ВН_АВЧ_ЭКС">#REF!</definedName>
    <definedName name="ВН_АТЧ_ВН" localSheetId="0">#REF!</definedName>
    <definedName name="ВН_АТЧ_ВН">#REF!</definedName>
    <definedName name="ВН_АТЧ_ДП" localSheetId="0">[19]Калькуляции!#REF!</definedName>
    <definedName name="ВН_АТЧ_ДП">[19]Калькуляции!#REF!</definedName>
    <definedName name="ВН_АТЧ_ТОЛ" localSheetId="0">#REF!</definedName>
    <definedName name="ВН_АТЧ_ТОЛ">#REF!</definedName>
    <definedName name="ВН_АТЧ_ТОЛ_А" localSheetId="0">[19]Калькуляции!#REF!</definedName>
    <definedName name="ВН_АТЧ_ТОЛ_А">[19]Калькуляции!#REF!</definedName>
    <definedName name="ВН_АТЧ_ТОЛ_П" localSheetId="0">[19]Калькуляции!#REF!</definedName>
    <definedName name="ВН_АТЧ_ТОЛ_П">[19]Калькуляции!#REF!</definedName>
    <definedName name="ВН_АТЧ_ТОЛ_ПК" localSheetId="0">[19]Калькуляции!#REF!</definedName>
    <definedName name="ВН_АТЧ_ТОЛ_ПК">[19]Калькуляции!#REF!</definedName>
    <definedName name="ВН_АТЧ_ЭКС" localSheetId="0">#REF!</definedName>
    <definedName name="ВН_АТЧ_ЭКС">#REF!</definedName>
    <definedName name="ВН_Р" localSheetId="0">#REF!</definedName>
    <definedName name="ВН_Р">#REF!</definedName>
    <definedName name="ВН_С_ВН" localSheetId="0">#REF!</definedName>
    <definedName name="ВН_С_ВН">#REF!</definedName>
    <definedName name="ВН_С_ДП" localSheetId="0">[19]Калькуляции!#REF!</definedName>
    <definedName name="ВН_С_ДП">[19]Калькуляции!#REF!</definedName>
    <definedName name="ВН_С_ТОЛ" localSheetId="0">#REF!</definedName>
    <definedName name="ВН_С_ТОЛ">#REF!</definedName>
    <definedName name="ВН_С_ЭКС" localSheetId="0">#REF!</definedName>
    <definedName name="ВН_С_ЭКС">#REF!</definedName>
    <definedName name="ВН_Т" localSheetId="0">#REF!</definedName>
    <definedName name="ВН_Т">#REF!</definedName>
    <definedName name="ВНИТ" localSheetId="0">#REF!</definedName>
    <definedName name="ВНИТ">#REF!</definedName>
    <definedName name="ВОД_ОБ" localSheetId="0">#REF!</definedName>
    <definedName name="ВОД_ОБ">#REF!</definedName>
    <definedName name="ВОД_Т" localSheetId="0">#REF!</definedName>
    <definedName name="ВОД_Т">#REF!</definedName>
    <definedName name="вода">'[21]цены цехов'!$D$5</definedName>
    <definedName name="вода_НТМК">'[21]цены цехов'!$D$10</definedName>
    <definedName name="вода_обор.">'[21]цены цехов'!$D$17</definedName>
    <definedName name="вода_свежая">'[21]цены цехов'!$D$16</definedName>
    <definedName name="водоотлив_Магн.">'[21]цены цехов'!$D$35</definedName>
    <definedName name="ВОЗ" localSheetId="0">#REF!</definedName>
    <definedName name="ВОЗ">#REF!</definedName>
    <definedName name="Волгоградэнерго" localSheetId="0">#REF!</definedName>
    <definedName name="Волгоградэнерго">#REF!</definedName>
    <definedName name="ВСП" localSheetId="0">#REF!</definedName>
    <definedName name="ВСП">#REF!</definedName>
    <definedName name="ВСП1" localSheetId="0">#REF!</definedName>
    <definedName name="ВСП1">#REF!</definedName>
    <definedName name="ВСП2" localSheetId="0">#REF!</definedName>
    <definedName name="ВСП2">#REF!</definedName>
    <definedName name="ВСПОМОГ" localSheetId="0">#REF!</definedName>
    <definedName name="ВСПОМОГ">#REF!</definedName>
    <definedName name="ВТОМ" localSheetId="0">#REF!</definedName>
    <definedName name="ВТОМ">#REF!</definedName>
    <definedName name="второй" localSheetId="0">#REF!</definedName>
    <definedName name="второй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в" localSheetId="0">#REF!</definedName>
    <definedName name="выв">#REF!</definedName>
    <definedName name="г" localSheetId="0">'приложение 2.2'!г</definedName>
    <definedName name="г">[0]!г</definedName>
    <definedName name="ГАС_Ш" localSheetId="0">#REF!</definedName>
    <definedName name="ГАС_Ш">#REF!</definedName>
    <definedName name="гг" localSheetId="0">#REF!</definedName>
    <definedName name="гг">#REF!</definedName>
    <definedName name="ГИД" localSheetId="0">#REF!</definedName>
    <definedName name="ГИД">#REF!</definedName>
    <definedName name="ГИД_ЗФА" localSheetId="0">#REF!</definedName>
    <definedName name="ГИД_ЗФА">#REF!</definedName>
    <definedName name="ГЛ" localSheetId="0">#REF!</definedName>
    <definedName name="ГЛ">#REF!</definedName>
    <definedName name="ГЛ_" localSheetId="0">#REF!</definedName>
    <definedName name="ГЛ_">#REF!</definedName>
    <definedName name="ГЛ_ДП" localSheetId="0">[19]Калькуляции!#REF!</definedName>
    <definedName name="ГЛ_ДП">[19]Калькуляции!#REF!</definedName>
    <definedName name="ГЛ_Т" localSheetId="0">#REF!</definedName>
    <definedName name="ГЛ_Т">#REF!</definedName>
    <definedName name="ГЛ_Ш" localSheetId="0">#REF!</definedName>
    <definedName name="ГЛ_Ш">#REF!</definedName>
    <definedName name="глинозем" localSheetId="0">'приложение 2.2'!USD/1.701</definedName>
    <definedName name="глинозем">[0]!USD/1.701</definedName>
    <definedName name="Глубина">'[26]ПФВ-0.5'!$AK$13:$AK$15</definedName>
    <definedName name="ГР" localSheetId="0">#REF!</definedName>
    <definedName name="ГР">#REF!</definedName>
    <definedName name="график" localSheetId="0">'приложение 2.2'!график</definedName>
    <definedName name="график">[0]!график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зопер_ПЖТ">'[21]цены цехов'!$D$29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ФГ">'[21]цены цехов'!$D$52</definedName>
    <definedName name="д" localSheetId="0">'приложение 2.2'!д</definedName>
    <definedName name="д">[0]!д</definedName>
    <definedName name="ДАВ_ЖИД" localSheetId="0">#REF!</definedName>
    <definedName name="ДАВ_ЖИД">#REF!</definedName>
    <definedName name="ДАВ_КАТАНКА" localSheetId="0">[19]Калькуляции!#REF!</definedName>
    <definedName name="ДАВ_КАТАНКА">[19]Калькуляции!#REF!</definedName>
    <definedName name="ДАВ_МЕЛК" localSheetId="0">#REF!</definedName>
    <definedName name="ДАВ_МЕЛК">#REF!</definedName>
    <definedName name="ДАВ_СЛИТКИ" localSheetId="0">#REF!</definedName>
    <definedName name="ДАВ_СЛИТКИ">#REF!</definedName>
    <definedName name="Дав_тв" localSheetId="0">#REF!</definedName>
    <definedName name="Дав_тв">#REF!</definedName>
    <definedName name="ДАВ_ШТАН" localSheetId="0">#REF!</definedName>
    <definedName name="ДАВ_ШТАН">#REF!</definedName>
    <definedName name="ДАВАЛЬЧЕСИЙ" localSheetId="0">#REF!</definedName>
    <definedName name="ДАВАЛЬЧЕСИЙ">#REF!</definedName>
    <definedName name="ДАВАЛЬЧЕСКИЙ" localSheetId="0">#REF!</definedName>
    <definedName name="ДАВАЛЬЧЕСКИЙ">#REF!</definedName>
    <definedName name="Данкор2">[20]Дебиторка!$J$27</definedName>
    <definedName name="ДАТА" localSheetId="0">[25]Лист1!$A$38:$A$50</definedName>
    <definedName name="ДАТА">[25]Лист1!$A$38:$A$50</definedName>
    <definedName name="Дв" localSheetId="0">'приложение 2.2'!Дв</definedName>
    <definedName name="Дв">[0]!Дв</definedName>
    <definedName name="ДЕК_РУБ" localSheetId="0">[19]Калькуляции!#REF!</definedName>
    <definedName name="ДЕК_РУБ">[19]Калькуляции!#REF!</definedName>
    <definedName name="ДЕК_Т" localSheetId="0">[19]Калькуляции!#REF!</definedName>
    <definedName name="ДЕК_Т">[19]Калькуляции!#REF!</definedName>
    <definedName name="ДЕК_ТОН" localSheetId="0">[19]Калькуляции!#REF!</definedName>
    <definedName name="ДЕК_ТОН">[19]Калькуляции!#REF!</definedName>
    <definedName name="декабрь" localSheetId="0">#REF!</definedName>
    <definedName name="декабрь">#REF!</definedName>
    <definedName name="День">'[26]ПФВ-0.5'!$AM$4:$AM$34</definedName>
    <definedName name="ДЗО">'[27]титул БДР'!$A$18</definedName>
    <definedName name="Диаметры">'[26]ПФВ-0.5'!$AK$22:$AK$39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ЗТОПЛИВО" localSheetId="0">#REF!</definedName>
    <definedName name="ДИЗТОПЛИВО">#REF!</definedName>
    <definedName name="ДИМА" localSheetId="0">#REF!</definedName>
    <definedName name="ДИМА">#REF!</definedName>
    <definedName name="Дионис2">[20]Дебиторка!$J$15</definedName>
    <definedName name="ДИЭТ" localSheetId="0">[19]Калькуляции!#REF!</definedName>
    <definedName name="ДИЭТ">[19]Калькуляции!#REF!</definedName>
    <definedName name="ДОГПЕР_АВЧСЫРЕЦ" localSheetId="0">[19]Калькуляции!#REF!</definedName>
    <definedName name="ДОГПЕР_АВЧСЫРЕЦ">[19]Калькуляции!#REF!</definedName>
    <definedName name="ДОГПЕР_СЫРЕЦ" localSheetId="0">[19]Калькуляции!#REF!</definedName>
    <definedName name="ДОГПЕР_СЫРЕЦ">[19]Калькуляции!#REF!</definedName>
    <definedName name="Доллар" localSheetId="0">[28]Оборудование_стоим!#REF!</definedName>
    <definedName name="Доллар">[28]Оборудование_стоим!#REF!</definedName>
    <definedName name="доля_проч_ф" localSheetId="0">#REF!</definedName>
    <definedName name="доля_проч_ф">#REF!</definedName>
    <definedName name="доля_прочая" localSheetId="0">#REF!</definedName>
    <definedName name="доля_прочая">#REF!</definedName>
    <definedName name="доля_прочая_98_ав" localSheetId="0">#REF!</definedName>
    <definedName name="доля_прочая_98_ав">#REF!</definedName>
    <definedName name="доля_прочая_ав" localSheetId="0">#REF!</definedName>
    <definedName name="доля_прочая_ав">#REF!</definedName>
    <definedName name="доля_прочая_ф" localSheetId="0">#REF!</definedName>
    <definedName name="доля_прочая_ф">#REF!</definedName>
    <definedName name="доля_т_ф" localSheetId="0">#REF!</definedName>
    <definedName name="доля_т_ф">#REF!</definedName>
    <definedName name="доля_теп_1" localSheetId="0">#REF!</definedName>
    <definedName name="доля_теп_1">#REF!</definedName>
    <definedName name="доля_теп_2" localSheetId="0">#REF!</definedName>
    <definedName name="доля_теп_2">#REF!</definedName>
    <definedName name="доля_теп_3" localSheetId="0">#REF!</definedName>
    <definedName name="доля_теп_3">#REF!</definedName>
    <definedName name="доля_тепло" localSheetId="0">#REF!</definedName>
    <definedName name="доля_тепло">#REF!</definedName>
    <definedName name="доля_эл_1" localSheetId="0">#REF!</definedName>
    <definedName name="доля_эл_1">#REF!</definedName>
    <definedName name="доля_эл_2" localSheetId="0">#REF!</definedName>
    <definedName name="доля_эл_2">#REF!</definedName>
    <definedName name="доля_эл_3" localSheetId="0">#REF!</definedName>
    <definedName name="доля_эл_3">#REF!</definedName>
    <definedName name="доля_эл_ф" localSheetId="0">#REF!</definedName>
    <definedName name="доля_эл_ф">#REF!</definedName>
    <definedName name="доля_электра" localSheetId="0">#REF!</definedName>
    <definedName name="доля_электра">#REF!</definedName>
    <definedName name="доля_электра_99" localSheetId="0">#REF!</definedName>
    <definedName name="доля_электра_99">#REF!</definedName>
    <definedName name="е" localSheetId="0">'приложение 2.2'!е</definedName>
    <definedName name="е">[0]!е</definedName>
    <definedName name="ЕСН" localSheetId="0">[29]Макро!$B$4</definedName>
    <definedName name="ЕСН">[29]Макро!$B$4</definedName>
    <definedName name="ж" localSheetId="0">'приложение 2.2'!ж</definedName>
    <definedName name="ж">[0]!ж</definedName>
    <definedName name="жжжжжжж" localSheetId="0">'приложение 2.2'!жжжжжжж</definedName>
    <definedName name="жжжжжжж">[0]!жжжжжжж</definedName>
    <definedName name="ЖИДКИЙ" localSheetId="0">#REF!</definedName>
    <definedName name="ЖИДКИЙ">#REF!</definedName>
    <definedName name="з" localSheetId="0">'приложение 2.2'!з</definedName>
    <definedName name="з">[0]!з</definedName>
    <definedName name="З0" localSheetId="0">#REF!</definedName>
    <definedName name="З0">#REF!</definedName>
    <definedName name="З1" localSheetId="0">#REF!</definedName>
    <definedName name="З1">#REF!</definedName>
    <definedName name="З10" localSheetId="0">#REF!</definedName>
    <definedName name="З10">#REF!</definedName>
    <definedName name="З11" localSheetId="0">#REF!</definedName>
    <definedName name="З11">#REF!</definedName>
    <definedName name="З12" localSheetId="0">#REF!</definedName>
    <definedName name="З12">#REF!</definedName>
    <definedName name="З13" localSheetId="0">#REF!</definedName>
    <definedName name="З13">#REF!</definedName>
    <definedName name="З14" localSheetId="0">#REF!</definedName>
    <definedName name="З14">#REF!</definedName>
    <definedName name="З2" localSheetId="0">#REF!</definedName>
    <definedName name="З2">#REF!</definedName>
    <definedName name="З3" localSheetId="0">#REF!</definedName>
    <definedName name="З3">#REF!</definedName>
    <definedName name="З4" localSheetId="0">#REF!</definedName>
    <definedName name="З4">#REF!</definedName>
    <definedName name="З5" localSheetId="0">#REF!</definedName>
    <definedName name="З5">#REF!</definedName>
    <definedName name="З6" localSheetId="0">#REF!</definedName>
    <definedName name="З6">#REF!</definedName>
    <definedName name="З7" localSheetId="0">#REF!</definedName>
    <definedName name="З7">#REF!</definedName>
    <definedName name="З8" localSheetId="0">#REF!</definedName>
    <definedName name="З8">#REF!</definedName>
    <definedName name="З81" localSheetId="0">[19]Калькуляции!#REF!</definedName>
    <definedName name="З81">[19]Калькуляции!#REF!</definedName>
    <definedName name="З9" localSheetId="0">#REF!</definedName>
    <definedName name="З9">#REF!</definedName>
    <definedName name="_xlnm.Print_Titles" localSheetId="0">'приложение 2.2'!$12:$14</definedName>
    <definedName name="_xlnm.Print_Titles">#N/A</definedName>
    <definedName name="ЗАРПЛАТА" localSheetId="0">#REF!</definedName>
    <definedName name="ЗАРПЛАТА">#REF!</definedName>
    <definedName name="ззззз" localSheetId="0">#REF!</definedName>
    <definedName name="ззззз">#REF!</definedName>
    <definedName name="ззззззззззззззззззззз" localSheetId="0">'приложение 2.2'!ззззззззззззззззззззз</definedName>
    <definedName name="ззззззззззззззззззззз">[0]!ззззззззззззззззззззз</definedName>
    <definedName name="ЗКР" localSheetId="0">[19]Калькуляции!#REF!</definedName>
    <definedName name="ЗКР">[19]Калькуляции!#REF!</definedName>
    <definedName name="ЗП1">[30]Лист13!$A$2</definedName>
    <definedName name="ЗП2">[30]Лист13!$B$2</definedName>
    <definedName name="ЗП3">[30]Лист13!$C$2</definedName>
    <definedName name="ЗП4">[30]Лист13!$D$2</definedName>
    <definedName name="и" localSheetId="0">'приложение 2.2'!и</definedName>
    <definedName name="и">[0]!и</definedName>
    <definedName name="й" localSheetId="0">'приложение 2.2'!й</definedName>
    <definedName name="й">[0]!й</definedName>
    <definedName name="ИЗВ_М" localSheetId="0">#REF!</definedName>
    <definedName name="ИЗВ_М">#REF!</definedName>
    <definedName name="ИЗМНЗП_АВЧ" localSheetId="0">#REF!</definedName>
    <definedName name="ИЗМНЗП_АВЧ">#REF!</definedName>
    <definedName name="ИЗМНЗП_АТЧ" localSheetId="0">#REF!</definedName>
    <definedName name="ИЗМНЗП_АТЧ">#REF!</definedName>
    <definedName name="ии" localSheetId="0">#REF!</definedName>
    <definedName name="ии">#REF!</definedName>
    <definedName name="йй" localSheetId="0">'приложение 2.2'!йй</definedName>
    <definedName name="йй">[0]!йй</definedName>
    <definedName name="ййййййййййййй" localSheetId="0">'приложение 2.2'!ййййййййййййй</definedName>
    <definedName name="ййййййййййййй">[0]!ййййййййййййй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кутск2">[20]Дебиторка!$J$16</definedName>
    <definedName name="ИТВСП" localSheetId="0">#REF!</definedName>
    <definedName name="ИТВСП">#REF!</definedName>
    <definedName name="ИТСЫР" localSheetId="0">#REF!</definedName>
    <definedName name="ИТСЫР">#REF!</definedName>
    <definedName name="ИТТР" localSheetId="0">#REF!</definedName>
    <definedName name="ИТТР">#REF!</definedName>
    <definedName name="ИТЭН" localSheetId="0">#REF!</definedName>
    <definedName name="ИТЭН">#REF!</definedName>
    <definedName name="ЙЦУ" localSheetId="0">#REF!</definedName>
    <definedName name="ЙЦУ">#REF!</definedName>
    <definedName name="ИЮЛ_РУБ" localSheetId="0">[19]Калькуляции!#REF!</definedName>
    <definedName name="ИЮЛ_РУБ">[19]Калькуляции!#REF!</definedName>
    <definedName name="ИЮЛ_ТОН" localSheetId="0">[19]Калькуляции!#REF!</definedName>
    <definedName name="ИЮЛ_ТОН">[19]Калькуляции!#REF!</definedName>
    <definedName name="июль" localSheetId="0">#REF!</definedName>
    <definedName name="июль">#REF!</definedName>
    <definedName name="ИЮН_РУБ" localSheetId="0">#REF!</definedName>
    <definedName name="ИЮН_РУБ">#REF!</definedName>
    <definedName name="ИЮН_ТОН" localSheetId="0">#REF!</definedName>
    <definedName name="ИЮН_ТОН">#REF!</definedName>
    <definedName name="июнь" localSheetId="0">#REF!</definedName>
    <definedName name="июнь">#REF!</definedName>
    <definedName name="к" localSheetId="0">'приложение 2.2'!к</definedName>
    <definedName name="к">[0]!к</definedName>
    <definedName name="К_СЫР" localSheetId="0">#REF!</definedName>
    <definedName name="К_СЫР">#REF!</definedName>
    <definedName name="К_СЫР_ТОЛ" localSheetId="0">[19]Калькуляции!#REF!</definedName>
    <definedName name="К_СЫР_ТОЛ">[19]Калькуляции!#REF!</definedName>
    <definedName name="К2_РУБ" localSheetId="0">[19]Калькуляции!#REF!</definedName>
    <definedName name="К2_РУБ">[19]Калькуляции!#REF!</definedName>
    <definedName name="К2_ТОН" localSheetId="0">[19]Калькуляции!#REF!</definedName>
    <definedName name="К2_ТОН">[19]Калькуляции!#REF!</definedName>
    <definedName name="КАТАНКА" localSheetId="0">[19]Калькуляции!#REF!</definedName>
    <definedName name="КАТАНКА">[19]Калькуляции!#REF!</definedName>
    <definedName name="КАТАНКА_КРАМЗ" localSheetId="0">[19]Калькуляции!#REF!</definedName>
    <definedName name="КАТАНКА_КРАМЗ">[19]Калькуляции!#REF!</definedName>
    <definedName name="КБОР" localSheetId="0">[19]Калькуляции!#REF!</definedName>
    <definedName name="КБОР">[19]Калькуляции!#REF!</definedName>
    <definedName name="КВ1_РУБ" localSheetId="0">#REF!</definedName>
    <definedName name="КВ1_РУБ">#REF!</definedName>
    <definedName name="КВ1_ТОН" localSheetId="0">#REF!</definedName>
    <definedName name="КВ1_ТОН">#REF!</definedName>
    <definedName name="КВ2_РУБ" localSheetId="0">#REF!</definedName>
    <definedName name="КВ2_РУБ">#REF!</definedName>
    <definedName name="КВ2_ТОН" localSheetId="0">#REF!</definedName>
    <definedName name="КВ2_ТОН">#REF!</definedName>
    <definedName name="КВ3_РУБ" localSheetId="0">#REF!</definedName>
    <definedName name="КВ3_РУБ">#REF!</definedName>
    <definedName name="КВ3_ТОН" localSheetId="0">#REF!</definedName>
    <definedName name="КВ3_ТОН">#REF!</definedName>
    <definedName name="КВ4_РУБ" localSheetId="0">#REF!</definedName>
    <definedName name="КВ4_РУБ">#REF!</definedName>
    <definedName name="КВ4_ТОН" localSheetId="0">#REF!</definedName>
    <definedName name="КВ4_ТОН">#REF!</definedName>
    <definedName name="ке" localSheetId="0">'приложение 2.2'!ке</definedName>
    <definedName name="ке">[0]!ке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иА">'[21]цены цехов'!$D$14</definedName>
    <definedName name="КЛ" localSheetId="0">'[31]Объекты (показатели)'!#REF!</definedName>
    <definedName name="КЛ">'[31]Объекты (показатели)'!#REF!</definedName>
    <definedName name="КнязьРюрик2">[20]Дебиторка!$J$18</definedName>
    <definedName name="код" localSheetId="0">#REF!</definedName>
    <definedName name="код">#REF!</definedName>
    <definedName name="код1" localSheetId="0">#REF!</definedName>
    <definedName name="код1">#REF!</definedName>
    <definedName name="КОК_ПРОК" localSheetId="0">#REF!</definedName>
    <definedName name="КОК_ПРОК">#REF!</definedName>
    <definedName name="КОМПЛЕКСНЫЙ" localSheetId="0">[19]Калькуляции!#REF!</definedName>
    <definedName name="КОМПЛЕКСНЫЙ">[19]Калькуляции!#REF!</definedName>
    <definedName name="Комплексы">'[26]ПФВ-0.5'!$AJ$4:$AJ$10</definedName>
    <definedName name="КОРК_7" localSheetId="0">#REF!</definedName>
    <definedName name="КОРК_7">#REF!</definedName>
    <definedName name="КОРК_АВЧ" localSheetId="0">#REF!</definedName>
    <definedName name="КОРК_АВЧ">#REF!</definedName>
    <definedName name="коэф_блоки" localSheetId="0">#REF!</definedName>
    <definedName name="коэф_блоки">#REF!</definedName>
    <definedName name="коэф_глин" localSheetId="0">#REF!</definedName>
    <definedName name="коэф_глин">#REF!</definedName>
    <definedName name="коэф_кокс" localSheetId="0">#REF!</definedName>
    <definedName name="коэф_кокс">#REF!</definedName>
    <definedName name="коэф_пек" localSheetId="0">#REF!</definedName>
    <definedName name="коэф_пек">#REF!</definedName>
    <definedName name="коэф1" localSheetId="0">#REF!</definedName>
    <definedName name="коэф1">#REF!</definedName>
    <definedName name="коэф2" localSheetId="0">#REF!</definedName>
    <definedName name="коэф2">#REF!</definedName>
    <definedName name="коэф3" localSheetId="0">#REF!</definedName>
    <definedName name="коэф3">#REF!</definedName>
    <definedName name="коэф4" localSheetId="0">#REF!</definedName>
    <definedName name="коэф4">#REF!</definedName>
    <definedName name="КПП" localSheetId="0">#REF!</definedName>
    <definedName name="КПП">#REF!</definedName>
    <definedName name="кр" localSheetId="0">#REF!</definedName>
    <definedName name="кр">#REF!</definedName>
    <definedName name="КР_" localSheetId="0">#REF!</definedName>
    <definedName name="КР_">#REF!</definedName>
    <definedName name="КР_10" localSheetId="0">#REF!</definedName>
    <definedName name="КР_10">#REF!</definedName>
    <definedName name="КР_2ЦЕХ" localSheetId="0">#REF!</definedName>
    <definedName name="КР_2ЦЕХ">#REF!</definedName>
    <definedName name="КР_7" localSheetId="0">#REF!</definedName>
    <definedName name="КР_7">#REF!</definedName>
    <definedName name="КР_8" localSheetId="0">#REF!</definedName>
    <definedName name="КР_8">#REF!</definedName>
    <definedName name="кр_до165" localSheetId="0">#REF!</definedName>
    <definedName name="кр_до165">#REF!</definedName>
    <definedName name="КР_КРАМЗ" localSheetId="0">#REF!</definedName>
    <definedName name="КР_КРАМЗ">#REF!</definedName>
    <definedName name="КР_ЛОК" localSheetId="0">[19]Калькуляции!#REF!</definedName>
    <definedName name="КР_ЛОК">[19]Калькуляции!#REF!</definedName>
    <definedName name="КР_ЛОК_8" localSheetId="0">[19]Калькуляции!#REF!</definedName>
    <definedName name="КР_ЛОК_8">[19]Калькуляции!#REF!</definedName>
    <definedName name="КР_ОБАН" localSheetId="0">#REF!</definedName>
    <definedName name="КР_ОБАН">#REF!</definedName>
    <definedName name="кр_с8б" localSheetId="0">#REF!</definedName>
    <definedName name="кр_с8б">#REF!</definedName>
    <definedName name="КР_С8БМ" localSheetId="0">#REF!</definedName>
    <definedName name="КР_С8БМ">#REF!</definedName>
    <definedName name="КР_СУМ" localSheetId="0">#REF!</definedName>
    <definedName name="КР_СУМ">#REF!</definedName>
    <definedName name="КР_Ф" localSheetId="0">#REF!</definedName>
    <definedName name="КР_Ф">#REF!</definedName>
    <definedName name="КР_ЦЕХА" localSheetId="0">[19]Калькуляции!#REF!</definedName>
    <definedName name="КР_ЦЕХА">[19]Калькуляции!#REF!</definedName>
    <definedName name="КР_ЭЮ" localSheetId="0">[19]Калькуляции!#REF!</definedName>
    <definedName name="КР_ЭЮ">[19]Калькуляции!#REF!</definedName>
    <definedName name="КРЕМНИЙ" localSheetId="0">[19]Калькуляции!#REF!</definedName>
    <definedName name="КРЕМНИЙ">[19]Калькуляции!#REF!</definedName>
    <definedName name="_xlnm.Criteria" localSheetId="0">[32]Données!#REF!</definedName>
    <definedName name="_xlnm.Criteria">[32]Données!#REF!</definedName>
    <definedName name="КрПроцент" localSheetId="0">#REF!</definedName>
    <definedName name="КрПроцент">#REF!</definedName>
    <definedName name="КРУПН_КРАМЗ" localSheetId="0">#REF!</definedName>
    <definedName name="КРУПН_КРАМЗ">#REF!</definedName>
    <definedName name="кур" localSheetId="0">#REF!</definedName>
    <definedName name="кур">#REF!</definedName>
    <definedName name="Курс" localSheetId="0">#REF!</definedName>
    <definedName name="Курс">#REF!</definedName>
    <definedName name="КурсУЕ" localSheetId="0">#REF!</definedName>
    <definedName name="КурсУЕ">#REF!</definedName>
    <definedName name="л" localSheetId="0">'приложение 2.2'!л</definedName>
    <definedName name="л">[0]!л</definedName>
    <definedName name="ЛИГ_АЛ_М" localSheetId="0">[19]Калькуляции!#REF!</definedName>
    <definedName name="ЛИГ_АЛ_М">[19]Калькуляции!#REF!</definedName>
    <definedName name="ЛИГ_БР_ТИ" localSheetId="0">[19]Калькуляции!#REF!</definedName>
    <definedName name="ЛИГ_БР_ТИ">[19]Калькуляции!#REF!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 localSheetId="0">'приложение 2.2'!м</definedName>
    <definedName name="м">[0]!м</definedName>
    <definedName name="МАГНИЙ" localSheetId="0">[19]Калькуляции!#REF!</definedName>
    <definedName name="МАГНИЙ">[19]Калькуляции!#REF!</definedName>
    <definedName name="май" localSheetId="0">#REF!</definedName>
    <definedName name="май">#REF!</definedName>
    <definedName name="МАЙ_РУБ" localSheetId="0">#REF!</definedName>
    <definedName name="МАЙ_РУБ">#REF!</definedName>
    <definedName name="МАЙ_ТОН" localSheetId="0">#REF!</definedName>
    <definedName name="МАЙ_ТОН">#REF!</definedName>
    <definedName name="МАР_РУБ" localSheetId="0">#REF!</definedName>
    <definedName name="МАР_РУБ">#REF!</definedName>
    <definedName name="МАР_ТОН" localSheetId="0">#REF!</definedName>
    <definedName name="МАР_ТОН">#REF!</definedName>
    <definedName name="МАРГ_ЛИГ" localSheetId="0">[19]Калькуляции!#REF!</definedName>
    <definedName name="МАРГ_ЛИГ">[19]Калькуляции!#REF!</definedName>
    <definedName name="МАРГ_ЛИГ_ДП" localSheetId="0">#REF!</definedName>
    <definedName name="МАРГ_ЛИГ_ДП">#REF!</definedName>
    <definedName name="МАРГ_ЛИГ_СТ" localSheetId="0">[19]Калькуляции!#REF!</definedName>
    <definedName name="МАРГ_ЛИГ_СТ">[19]Калькуляции!#REF!</definedName>
    <definedName name="март" localSheetId="0">#REF!</definedName>
    <definedName name="март">#REF!</definedName>
    <definedName name="Материалы">'[26]ПФВ-0.5'!$AG$26:$AG$33</definedName>
    <definedName name="МЕД" localSheetId="0">#REF!</definedName>
    <definedName name="МЕД">#REF!</definedName>
    <definedName name="МЕД_" localSheetId="0">#REF!</definedName>
    <definedName name="МЕД_">#REF!</definedName>
    <definedName name="МЕЛ_СУМ" localSheetId="0">#REF!</definedName>
    <definedName name="МЕЛ_СУМ">#REF!</definedName>
    <definedName name="Место">'[26]ПФВ-0.5'!$AK$18:$AK$19</definedName>
    <definedName name="МЕСЯЦЫ" localSheetId="0">[33]Январь!#REF!</definedName>
    <definedName name="МЕСЯЦЫ">[33]Январь!#REF!</definedName>
    <definedName name="Мет_собс" localSheetId="0">#REF!</definedName>
    <definedName name="Мет_собс">#REF!</definedName>
    <definedName name="Мет_ЭЛЦ3" localSheetId="0">#REF!</definedName>
    <definedName name="Мет_ЭЛЦ3">#REF!</definedName>
    <definedName name="Метроном2">[20]Дебиторка!$J$14</definedName>
    <definedName name="мехцех_РМП">'[21]цены цехов'!$D$26</definedName>
    <definedName name="МЛИГ_АМ" localSheetId="0">[19]Калькуляции!#REF!</definedName>
    <definedName name="МЛИГ_АМ">[19]Калькуляции!#REF!</definedName>
    <definedName name="МЛИГ_ЭЛ" localSheetId="0">[19]Калькуляции!#REF!</definedName>
    <definedName name="МЛИГ_ЭЛ">[19]Калькуляции!#REF!</definedName>
    <definedName name="МнНДС" localSheetId="0">#REF!</definedName>
    <definedName name="МнНДС">#REF!</definedName>
    <definedName name="МС6_РУБ" localSheetId="0">[19]Калькуляции!#REF!</definedName>
    <definedName name="МС6_РУБ">[19]Калькуляции!#REF!</definedName>
    <definedName name="МС6_ТОН" localSheetId="0">[19]Калькуляции!#REF!</definedName>
    <definedName name="МС6_ТОН">[19]Калькуляции!#REF!</definedName>
    <definedName name="МС9_РУБ" localSheetId="0">[19]Калькуляции!#REF!</definedName>
    <definedName name="МС9_РУБ">[19]Калькуляции!#REF!</definedName>
    <definedName name="МС9_ТОН" localSheetId="0">[19]Калькуляции!#REF!</definedName>
    <definedName name="МС9_ТОН">[19]Калькуляции!#REF!</definedName>
    <definedName name="мым" localSheetId="0">'приложение 2.2'!мым</definedName>
    <definedName name="мым">[0]!мым</definedName>
    <definedName name="н" localSheetId="0">'приложение 2.2'!н</definedName>
    <definedName name="н">[0]!н</definedName>
    <definedName name="Н_2ЦЕХ_СКАЛ" localSheetId="0">#REF!</definedName>
    <definedName name="Н_2ЦЕХ_СКАЛ">#REF!</definedName>
    <definedName name="Н_АЛФ" localSheetId="0">#REF!</definedName>
    <definedName name="Н_АЛФ">#REF!</definedName>
    <definedName name="Н_АМ_МЛ" localSheetId="0">[19]Калькуляции!#REF!</definedName>
    <definedName name="Н_АМ_МЛ">[19]Калькуляции!#REF!</definedName>
    <definedName name="Н_АНБЛ" localSheetId="0">#REF!</definedName>
    <definedName name="Н_АНБЛ">#REF!</definedName>
    <definedName name="Н_АНБЛ_В" localSheetId="0">[19]Калькуляции!#REF!</definedName>
    <definedName name="Н_АНБЛ_В">[19]Калькуляции!#REF!</definedName>
    <definedName name="Н_АНБЛ_Т" localSheetId="0">[19]Калькуляции!#REF!</definedName>
    <definedName name="Н_АНБЛ_Т">[19]Калькуляции!#REF!</definedName>
    <definedName name="Н_АФ_МЛ" localSheetId="0">[19]Калькуляции!#REF!</definedName>
    <definedName name="Н_АФ_МЛ">[19]Калькуляции!#REF!</definedName>
    <definedName name="Н_ВАЛФ" localSheetId="0">#REF!</definedName>
    <definedName name="Н_ВАЛФ">#REF!</definedName>
    <definedName name="Н_ВГР" localSheetId="0">#REF!</definedName>
    <definedName name="Н_ВГР">#REF!</definedName>
    <definedName name="Н_ВКРСВ" localSheetId="0">#REF!</definedName>
    <definedName name="Н_ВКРСВ">#REF!</definedName>
    <definedName name="Н_ВМЕДЬ" localSheetId="0">#REF!</definedName>
    <definedName name="Н_ВМЕДЬ">#REF!</definedName>
    <definedName name="Н_ВОДОБКРУПН" localSheetId="0">#REF!</definedName>
    <definedName name="Н_ВОДОБКРУПН">#REF!</definedName>
    <definedName name="Н_ВХЛБ" localSheetId="0">#REF!</definedName>
    <definedName name="Н_ВХЛБ">#REF!</definedName>
    <definedName name="Н_ВХЛН" localSheetId="0">#REF!</definedName>
    <definedName name="Н_ВХЛН">#REF!</definedName>
    <definedName name="Н_ГИДЗ" localSheetId="0">#REF!</definedName>
    <definedName name="Н_ГИДЗ">#REF!</definedName>
    <definedName name="Н_ГЛ_ВН" localSheetId="0">#REF!</definedName>
    <definedName name="Н_ГЛ_ВН">#REF!</definedName>
    <definedName name="Н_ГЛ_ДП" localSheetId="0">[19]Калькуляции!#REF!</definedName>
    <definedName name="Н_ГЛ_ДП">[19]Калькуляции!#REF!</definedName>
    <definedName name="Н_ГЛ_ИТ" localSheetId="0">[19]Калькуляции!#REF!</definedName>
    <definedName name="Н_ГЛ_ИТ">[19]Калькуляции!#REF!</definedName>
    <definedName name="Н_ГЛ_ТОЛ" localSheetId="0">#REF!</definedName>
    <definedName name="Н_ГЛ_ТОЛ">#REF!</definedName>
    <definedName name="Н_ГЛШ" localSheetId="0">#REF!</definedName>
    <definedName name="Н_ГЛШ">#REF!</definedName>
    <definedName name="Н_ИЗВ" localSheetId="0">#REF!</definedName>
    <definedName name="Н_ИЗВ">#REF!</definedName>
    <definedName name="Н_К_ПРОК" localSheetId="0">#REF!</definedName>
    <definedName name="Н_К_ПРОК">#REF!</definedName>
    <definedName name="Н_К_СЫР" localSheetId="0">#REF!</definedName>
    <definedName name="Н_К_СЫР">#REF!</definedName>
    <definedName name="Н_К_СЫР_П" localSheetId="0">[19]Калькуляции!#REF!</definedName>
    <definedName name="Н_К_СЫР_П">[19]Калькуляции!#REF!</definedName>
    <definedName name="Н_К_СЫР_Т" localSheetId="0">[19]Калькуляции!#REF!</definedName>
    <definedName name="Н_К_СЫР_Т">[19]Калькуляции!#REF!</definedName>
    <definedName name="Н_КАВЧ_АЛФ" localSheetId="0">#REF!</definedName>
    <definedName name="Н_КАВЧ_АЛФ">#REF!</definedName>
    <definedName name="Н_КАВЧ_ГРАФ" localSheetId="0">#REF!</definedName>
    <definedName name="Н_КАВЧ_ГРАФ">#REF!</definedName>
    <definedName name="Н_КАВЧ_КРС" localSheetId="0">#REF!</definedName>
    <definedName name="Н_КАВЧ_КРС">#REF!</definedName>
    <definedName name="Н_КАВЧ_МЕД" localSheetId="0">#REF!</definedName>
    <definedName name="Н_КАВЧ_МЕД">#REF!</definedName>
    <definedName name="Н_КАВЧ_ХЛБ" localSheetId="0">#REF!</definedName>
    <definedName name="Н_КАВЧ_ХЛБ">#REF!</definedName>
    <definedName name="Н_КАО_СКАЛ" localSheetId="0">#REF!</definedName>
    <definedName name="Н_КАО_СКАЛ">#REF!</definedName>
    <definedName name="Н_КЕРОСИН" localSheetId="0">#REF!</definedName>
    <definedName name="Н_КЕРОСИН">#REF!</definedName>
    <definedName name="Н_КЛОК_КРСМ" localSheetId="0">[19]Калькуляции!#REF!</definedName>
    <definedName name="Н_КЛОК_КРСМ">[19]Калькуляции!#REF!</definedName>
    <definedName name="Н_КЛОК_СКАЛ" localSheetId="0">[19]Калькуляции!#REF!</definedName>
    <definedName name="Н_КЛОК_СКАЛ">[19]Калькуляции!#REF!</definedName>
    <definedName name="Н_КЛОК_ФТК" localSheetId="0">[19]Калькуляции!#REF!</definedName>
    <definedName name="Н_КЛОК_ФТК">[19]Калькуляции!#REF!</definedName>
    <definedName name="Н_КОА_АБ" localSheetId="0">#REF!</definedName>
    <definedName name="Н_КОА_АБ">#REF!</definedName>
    <definedName name="Н_КОА_ГЛ" localSheetId="0">#REF!</definedName>
    <definedName name="Н_КОА_ГЛ">#REF!</definedName>
    <definedName name="Н_КОА_КРС" localSheetId="0">#REF!</definedName>
    <definedName name="Н_КОА_КРС">#REF!</definedName>
    <definedName name="Н_КОА_КРСМ" localSheetId="0">#REF!</definedName>
    <definedName name="Н_КОА_КРСМ">#REF!</definedName>
    <definedName name="Н_КОА_СКАЛ" localSheetId="0">#REF!</definedName>
    <definedName name="Н_КОА_СКАЛ">#REF!</definedName>
    <definedName name="Н_КОА_ФК" localSheetId="0">#REF!</definedName>
    <definedName name="Н_КОА_ФК">#REF!</definedName>
    <definedName name="Н_КОРК_7" localSheetId="0">#REF!</definedName>
    <definedName name="Н_КОРК_7">#REF!</definedName>
    <definedName name="Н_КОРК_АВЧ" localSheetId="0">#REF!</definedName>
    <definedName name="Н_КОРК_АВЧ">#REF!</definedName>
    <definedName name="Н_КР_АК5М2" localSheetId="0">[19]Калькуляции!#REF!</definedName>
    <definedName name="Н_КР_АК5М2">[19]Калькуляции!#REF!</definedName>
    <definedName name="Н_КР_ПАР" localSheetId="0">[19]Калькуляции!#REF!</definedName>
    <definedName name="Н_КР_ПАР">[19]Калькуляции!#REF!</definedName>
    <definedName name="Н_КР19_СКАЛ" localSheetId="0">#REF!</definedName>
    <definedName name="Н_КР19_СКАЛ">#REF!</definedName>
    <definedName name="Н_КРАК12" localSheetId="0">[19]Калькуляции!#REF!</definedName>
    <definedName name="Н_КРАК12">[19]Калькуляции!#REF!</definedName>
    <definedName name="Н_КРАК9ПЧ" localSheetId="0">[19]Калькуляции!#REF!</definedName>
    <definedName name="Н_КРАК9ПЧ">[19]Калькуляции!#REF!</definedName>
    <definedName name="Н_КРЕМ_МЛ" localSheetId="0">[19]Калькуляции!#REF!</definedName>
    <definedName name="Н_КРЕМ_МЛ">[19]Калькуляции!#REF!</definedName>
    <definedName name="Н_КРЕМАК12" localSheetId="0">[19]Калькуляции!#REF!</definedName>
    <definedName name="Н_КРЕМАК12">[19]Калькуляции!#REF!</definedName>
    <definedName name="Н_КРЕМАК5М2" localSheetId="0">[19]Калькуляции!#REF!</definedName>
    <definedName name="Н_КРЕМАК5М2">[19]Калькуляции!#REF!</definedName>
    <definedName name="Н_КРЕМАК9ПЧ" localSheetId="0">[19]Калькуляции!#REF!</definedName>
    <definedName name="Н_КРЕМАК9ПЧ">[19]Калькуляции!#REF!</definedName>
    <definedName name="Н_КРИОЛ_МЛ" localSheetId="0">[19]Калькуляции!#REF!</definedName>
    <definedName name="Н_КРИОЛ_МЛ">[19]Калькуляции!#REF!</definedName>
    <definedName name="Н_КРКРУПН" localSheetId="0">[19]Калькуляции!#REF!</definedName>
    <definedName name="Н_КРКРУПН">[19]Калькуляции!#REF!</definedName>
    <definedName name="Н_КРМЕЛКИЕ" localSheetId="0">[19]Калькуляции!#REF!</definedName>
    <definedName name="Н_КРМЕЛКИЕ">[19]Калькуляции!#REF!</definedName>
    <definedName name="Н_КРРЕКВИЗИТЫ" localSheetId="0">[19]Калькуляции!#REF!</definedName>
    <definedName name="Н_КРРЕКВИЗИТЫ">[19]Калькуляции!#REF!</definedName>
    <definedName name="Н_КРСВ" localSheetId="0">#REF!</definedName>
    <definedName name="Н_КРСВ">#REF!</definedName>
    <definedName name="Н_КРСЛИТКИ" localSheetId="0">[19]Калькуляции!#REF!</definedName>
    <definedName name="Н_КРСЛИТКИ">[19]Калькуляции!#REF!</definedName>
    <definedName name="Н_КРСМ" localSheetId="0">#REF!</definedName>
    <definedName name="Н_КРСМ">#REF!</definedName>
    <definedName name="Н_КРФ" localSheetId="0">[19]Калькуляции!#REF!</definedName>
    <definedName name="Н_КРФ">[19]Калькуляции!#REF!</definedName>
    <definedName name="Н_КСГИД" localSheetId="0">#REF!</definedName>
    <definedName name="Н_КСГИД">#REF!</definedName>
    <definedName name="Н_КСКАУСТ" localSheetId="0">#REF!</definedName>
    <definedName name="Н_КСКАУСТ">#REF!</definedName>
    <definedName name="Н_КСПЕНА" localSheetId="0">#REF!</definedName>
    <definedName name="Н_КСПЕНА">#REF!</definedName>
    <definedName name="Н_КСПЕНА_С" localSheetId="0">[19]Калькуляции!#REF!</definedName>
    <definedName name="Н_КСПЕНА_С">[19]Калькуляции!#REF!</definedName>
    <definedName name="Н_КССОДГО" localSheetId="0">#REF!</definedName>
    <definedName name="Н_КССОДГО">#REF!</definedName>
    <definedName name="Н_КССОДКАЛ" localSheetId="0">#REF!</definedName>
    <definedName name="Н_КССОДКАЛ">#REF!</definedName>
    <definedName name="Н_ЛИГ_АЛ_М" localSheetId="0">[19]Калькуляции!#REF!</definedName>
    <definedName name="Н_ЛИГ_АЛ_М">[19]Калькуляции!#REF!</definedName>
    <definedName name="Н_ЛИГ_АЛ_МАК5М2" localSheetId="0">[19]Калькуляции!#REF!</definedName>
    <definedName name="Н_ЛИГ_АЛ_МАК5М2">[19]Калькуляции!#REF!</definedName>
    <definedName name="Н_ЛИГ_БР_ТИ" localSheetId="0">[19]Калькуляции!#REF!</definedName>
    <definedName name="Н_ЛИГ_БР_ТИ">[19]Калькуляции!#REF!</definedName>
    <definedName name="Н_МАГНАК5М2" localSheetId="0">[19]Калькуляции!#REF!</definedName>
    <definedName name="Н_МАГНАК5М2">[19]Калькуляции!#REF!</definedName>
    <definedName name="Н_МАГНАК9ПЧ" localSheetId="0">[19]Калькуляции!#REF!</definedName>
    <definedName name="Н_МАГНАК9ПЧ">[19]Калькуляции!#REF!</definedName>
    <definedName name="Н_МАЗ" localSheetId="0">[19]Калькуляции!#REF!</definedName>
    <definedName name="Н_МАЗ">[19]Калькуляции!#REF!</definedName>
    <definedName name="Н_МАРГ_МЛ" localSheetId="0">[19]Калькуляции!#REF!</definedName>
    <definedName name="Н_МАРГ_МЛ">[19]Калькуляции!#REF!</definedName>
    <definedName name="Н_МАССА" localSheetId="0">#REF!</definedName>
    <definedName name="Н_МАССА">#REF!</definedName>
    <definedName name="Н_МАССА_В" localSheetId="0">[19]Калькуляции!#REF!</definedName>
    <definedName name="Н_МАССА_В">[19]Калькуляции!#REF!</definedName>
    <definedName name="Н_МАССА_П" localSheetId="0">[19]Калькуляции!#REF!</definedName>
    <definedName name="Н_МАССА_П">[19]Калькуляции!#REF!</definedName>
    <definedName name="Н_МАССА_ПК" localSheetId="0">[19]Калькуляции!#REF!</definedName>
    <definedName name="Н_МАССА_ПК">[19]Калькуляции!#REF!</definedName>
    <definedName name="Н_МЕД_АК5М2" localSheetId="0">[19]Калькуляции!#REF!</definedName>
    <definedName name="Н_МЕД_АК5М2">[19]Калькуляции!#REF!</definedName>
    <definedName name="Н_МЛ_3003" localSheetId="0">[19]Калькуляции!#REF!</definedName>
    <definedName name="Н_МЛ_3003">[19]Калькуляции!#REF!</definedName>
    <definedName name="Н_ОЛЕ" localSheetId="0">#REF!</definedName>
    <definedName name="Н_ОЛЕ">#REF!</definedName>
    <definedName name="Н_ПЕК" localSheetId="0">#REF!</definedName>
    <definedName name="Н_ПЕК">#REF!</definedName>
    <definedName name="Н_ПЕК_П" localSheetId="0">[19]Калькуляции!#REF!</definedName>
    <definedName name="Н_ПЕК_П">[19]Калькуляции!#REF!</definedName>
    <definedName name="Н_ПЕК_Т" localSheetId="0">[19]Калькуляции!#REF!</definedName>
    <definedName name="Н_ПЕК_Т">[19]Калькуляции!#REF!</definedName>
    <definedName name="Н_ПУШ" localSheetId="0">#REF!</definedName>
    <definedName name="Н_ПУШ">#REF!</definedName>
    <definedName name="Н_ПЫЛЬ" localSheetId="0">#REF!</definedName>
    <definedName name="Н_ПЫЛЬ">#REF!</definedName>
    <definedName name="Н_С8БМ_ГЛ" localSheetId="0">#REF!</definedName>
    <definedName name="Н_С8БМ_ГЛ">#REF!</definedName>
    <definedName name="Н_С8БМ_КСВ" localSheetId="0">#REF!</definedName>
    <definedName name="Н_С8БМ_КСВ">#REF!</definedName>
    <definedName name="Н_С8БМ_КСМ" localSheetId="0">#REF!</definedName>
    <definedName name="Н_С8БМ_КСМ">#REF!</definedName>
    <definedName name="Н_С8БМ_СКАЛ" localSheetId="0">#REF!</definedName>
    <definedName name="Н_С8БМ_СКАЛ">#REF!</definedName>
    <definedName name="Н_С8БМ_ФК" localSheetId="0">#REF!</definedName>
    <definedName name="Н_С8БМ_ФК">#REF!</definedName>
    <definedName name="Н_СЕРК" localSheetId="0">#REF!</definedName>
    <definedName name="Н_СЕРК">#REF!</definedName>
    <definedName name="Н_СКА" localSheetId="0">#REF!</definedName>
    <definedName name="Н_СКА">#REF!</definedName>
    <definedName name="Н_СЛ_КРСВ" localSheetId="0">#REF!</definedName>
    <definedName name="Н_СЛ_КРСВ">#REF!</definedName>
    <definedName name="Н_СОЛ_АК5М2" localSheetId="0">[19]Калькуляции!#REF!</definedName>
    <definedName name="Н_СОЛ_АК5М2">[19]Калькуляции!#REF!</definedName>
    <definedName name="Н_СОЛАК12" localSheetId="0">[19]Калькуляции!#REF!</definedName>
    <definedName name="Н_СОЛАК12">[19]Калькуляции!#REF!</definedName>
    <definedName name="Н_СОЛАК9ПЧ" localSheetId="0">[19]Калькуляции!#REF!</definedName>
    <definedName name="Н_СОЛАК9ПЧ">[19]Калькуляции!#REF!</definedName>
    <definedName name="Н_СОЛКРУПН" localSheetId="0">[19]Калькуляции!#REF!</definedName>
    <definedName name="Н_СОЛКРУПН">[19]Калькуляции!#REF!</definedName>
    <definedName name="Н_СОЛМЕЛКИЕ" localSheetId="0">[19]Калькуляции!#REF!</definedName>
    <definedName name="Н_СОЛМЕЛКИЕ">[19]Калькуляции!#REF!</definedName>
    <definedName name="Н_СОЛРЕКВИЗИТЫ" localSheetId="0">[19]Калькуляции!#REF!</definedName>
    <definedName name="Н_СОЛРЕКВИЗИТЫ">[19]Калькуляции!#REF!</definedName>
    <definedName name="Н_СОЛСЛ" localSheetId="0">[19]Калькуляции!#REF!</definedName>
    <definedName name="Н_СОЛСЛ">[19]Калькуляции!#REF!</definedName>
    <definedName name="Н_СОЛСЛИТКИ" localSheetId="0">[19]Калькуляции!#REF!</definedName>
    <definedName name="Н_СОЛСЛИТКИ">[19]Калькуляции!#REF!</definedName>
    <definedName name="Н_СОСМАС" localSheetId="0">#REF!</definedName>
    <definedName name="Н_СОСМАС">#REF!</definedName>
    <definedName name="Н_Т_КРСВ" localSheetId="0">#REF!</definedName>
    <definedName name="Н_Т_КРСВ">#REF!</definedName>
    <definedName name="Н_Т_КРСВ3" localSheetId="0">#REF!</definedName>
    <definedName name="Н_Т_КРСВ3">#REF!</definedName>
    <definedName name="Н_ТИТ_АК5М2" localSheetId="0">[19]Калькуляции!#REF!</definedName>
    <definedName name="Н_ТИТ_АК5М2">[19]Калькуляции!#REF!</definedName>
    <definedName name="Н_ТИТ_АК9ПЧ" localSheetId="0">[19]Калькуляции!#REF!</definedName>
    <definedName name="Н_ТИТ_АК9ПЧ">[19]Калькуляции!#REF!</definedName>
    <definedName name="Н_ТИТАН" localSheetId="0">#REF!</definedName>
    <definedName name="Н_ТИТАН">#REF!</definedName>
    <definedName name="Н_ТОЛЬКОБЛОКИ" localSheetId="0">[19]Калькуляции!#REF!</definedName>
    <definedName name="Н_ТОЛЬКОБЛОКИ">[19]Калькуляции!#REF!</definedName>
    <definedName name="Н_ТОЛЬКОМАССА" localSheetId="0">[19]Калькуляции!#REF!</definedName>
    <definedName name="Н_ТОЛЬКОМАССА">[19]Калькуляции!#REF!</definedName>
    <definedName name="Н_ФК" localSheetId="0">#REF!</definedName>
    <definedName name="Н_ФК">#REF!</definedName>
    <definedName name="Н_ФТК" localSheetId="0">#REF!</definedName>
    <definedName name="Н_ФТК">#REF!</definedName>
    <definedName name="Н_Х_ДИЭТ" localSheetId="0">[19]Калькуляции!#REF!</definedName>
    <definedName name="Н_Х_ДИЭТ">[19]Калькуляции!#REF!</definedName>
    <definedName name="Н_Х_КБОР" localSheetId="0">[19]Калькуляции!#REF!</definedName>
    <definedName name="Н_Х_КБОР">[19]Калькуляции!#REF!</definedName>
    <definedName name="Н_Х_ПЕК" localSheetId="0">[19]Калькуляции!#REF!</definedName>
    <definedName name="Н_Х_ПЕК">[19]Калькуляции!#REF!</definedName>
    <definedName name="Н_Х_ПОГЛ" localSheetId="0">[19]Калькуляции!#REF!</definedName>
    <definedName name="Н_Х_ПОГЛ">[19]Калькуляции!#REF!</definedName>
    <definedName name="Н_Х_ТЕРМ" localSheetId="0">[19]Калькуляции!#REF!</definedName>
    <definedName name="Н_Х_ТЕРМ">[19]Калькуляции!#REF!</definedName>
    <definedName name="Н_Х_ТЕРМ_Д" localSheetId="0">[19]Калькуляции!#REF!</definedName>
    <definedName name="Н_Х_ТЕРМ_Д">[19]Калькуляции!#REF!</definedName>
    <definedName name="Н_ХЛНАТ" localSheetId="0">#REF!</definedName>
    <definedName name="Н_ХЛНАТ">#REF!</definedName>
    <definedName name="Н_ШАРЫ" localSheetId="0">#REF!</definedName>
    <definedName name="Н_ШАРЫ">#REF!</definedName>
    <definedName name="Н_ЭНАК12" localSheetId="0">[19]Калькуляции!#REF!</definedName>
    <definedName name="Н_ЭНАК12">[19]Калькуляции!#REF!</definedName>
    <definedName name="Н_ЭНАК5М2" localSheetId="0">[19]Калькуляции!#REF!</definedName>
    <definedName name="Н_ЭНАК5М2">[19]Калькуляции!#REF!</definedName>
    <definedName name="Н_ЭНАК9ПЧ" localSheetId="0">[19]Калькуляции!#REF!</definedName>
    <definedName name="Н_ЭНАК9ПЧ">[19]Калькуляции!#REF!</definedName>
    <definedName name="Н_ЭНКРУПН" localSheetId="0">#REF!</definedName>
    <definedName name="Н_ЭНКРУПН">#REF!</definedName>
    <definedName name="Н_ЭНМЕЛКИЕ" localSheetId="0">#REF!</definedName>
    <definedName name="Н_ЭНМЕЛКИЕ">#REF!</definedName>
    <definedName name="Н_ЭНРЕКВИЗИТЫ" localSheetId="0">[19]Калькуляции!#REF!</definedName>
    <definedName name="Н_ЭНРЕКВИЗИТЫ">[19]Калькуляции!#REF!</definedName>
    <definedName name="Н_ЭНСЛИТКИ" localSheetId="0">#REF!</definedName>
    <definedName name="Н_ЭНСЛИТКИ">#REF!</definedName>
    <definedName name="НАЧП" localSheetId="0">#REF!</definedName>
    <definedName name="НАЧП">#REF!</definedName>
    <definedName name="НАЧПЭО" localSheetId="0">#REF!</definedName>
    <definedName name="НАЧПЭО">#REF!</definedName>
    <definedName name="НВ_АВЧСЫР" localSheetId="0">#REF!</definedName>
    <definedName name="НВ_АВЧСЫР">#REF!</definedName>
    <definedName name="НВ_ДАВАЛ" localSheetId="0">#REF!</definedName>
    <definedName name="НВ_ДАВАЛ">#REF!</definedName>
    <definedName name="НВ_КРУПНЫЕ" localSheetId="0">#REF!</definedName>
    <definedName name="НВ_КРУПНЫЕ">#REF!</definedName>
    <definedName name="НВ_ПУСКАВЧ" localSheetId="0">#REF!</definedName>
    <definedName name="НВ_ПУСКАВЧ">#REF!</definedName>
    <definedName name="НВ_РЕКВИЗИТЫ" localSheetId="0">#REF!</definedName>
    <definedName name="НВ_РЕКВИЗИТЫ">#REF!</definedName>
    <definedName name="НВ_СЛИТКИ" localSheetId="0">#REF!</definedName>
    <definedName name="НВ_СЛИТКИ">#REF!</definedName>
    <definedName name="НВ_СПЛАВ6063" localSheetId="0">#REF!</definedName>
    <definedName name="НВ_СПЛАВ6063">#REF!</definedName>
    <definedName name="НВ_ЧМЖ" localSheetId="0">#REF!</definedName>
    <definedName name="НВ_ЧМЖ">#REF!</definedName>
    <definedName name="НДС" localSheetId="0">#REF!</definedName>
    <definedName name="НДС">#REF!</definedName>
    <definedName name="ндс1" localSheetId="0">#REF!</definedName>
    <definedName name="ндс1">#REF!</definedName>
    <definedName name="НЗП_АВЧ" localSheetId="0">#REF!</definedName>
    <definedName name="НЗП_АВЧ">#REF!</definedName>
    <definedName name="НЗП_АТЧ" localSheetId="0">#REF!</definedName>
    <definedName name="НЗП_АТЧ">#REF!</definedName>
    <definedName name="НЗП_АТЧВАВЧ" localSheetId="0">#REF!</definedName>
    <definedName name="НЗП_АТЧВАВЧ">#REF!</definedName>
    <definedName name="НН_АВЧСЫР" localSheetId="0">[19]Калькуляции!#REF!</definedName>
    <definedName name="НН_АВЧСЫР">[19]Калькуляции!#REF!</definedName>
    <definedName name="НН_АВЧТОВ" localSheetId="0">#REF!</definedName>
    <definedName name="НН_АВЧТОВ">#REF!</definedName>
    <definedName name="нов" localSheetId="0">'приложение 2.2'!нов</definedName>
    <definedName name="нов">[0]!нов</definedName>
    <definedName name="норм_1" localSheetId="0">[34]Отопление!$D$14:$D$28</definedName>
    <definedName name="норм_1">[34]Отопление!$D$14:$D$28</definedName>
    <definedName name="норм_1_част" localSheetId="0">[34]Отопление!$I$14:$I$28</definedName>
    <definedName name="норм_1_част">[34]Отопление!$I$14:$I$28</definedName>
    <definedName name="норм_2" localSheetId="0">[34]Отопление!$E$14:$E$28</definedName>
    <definedName name="норм_2">[34]Отопление!$E$14:$E$28</definedName>
    <definedName name="норм_3" localSheetId="0">[34]Отопление!$F$14:$F$28</definedName>
    <definedName name="норм_3">[34]Отопление!$F$14:$F$28</definedName>
    <definedName name="норм_3_част" localSheetId="0">[34]Отопление!$J$14:$J$28</definedName>
    <definedName name="норм_3_част">[34]Отопление!$J$14:$J$28</definedName>
    <definedName name="норм_4" localSheetId="0">[34]Отопление!$G$14:$G$28</definedName>
    <definedName name="норм_4">[34]Отопление!$G$14:$G$28</definedName>
    <definedName name="НОЯ_РУБ" localSheetId="0">[19]Калькуляции!#REF!</definedName>
    <definedName name="НОЯ_РУБ">[19]Калькуляции!#REF!</definedName>
    <definedName name="НОЯ_ТОН" localSheetId="0">[19]Калькуляции!#REF!</definedName>
    <definedName name="НОЯ_ТОН">[19]Калькуляции!#REF!</definedName>
    <definedName name="ноябрь" localSheetId="0">#REF!</definedName>
    <definedName name="ноябрь">#REF!</definedName>
    <definedName name="НС_МАРГЛИГ" localSheetId="0">[19]Калькуляции!#REF!</definedName>
    <definedName name="НС_МАРГЛИГ">[19]Калькуляции!#REF!</definedName>
    <definedName name="НТ_АВЧСЫР" localSheetId="0">#REF!</definedName>
    <definedName name="НТ_АВЧСЫР">#REF!</definedName>
    <definedName name="НТ_АК12" localSheetId="0">[19]Калькуляции!#REF!</definedName>
    <definedName name="НТ_АК12">[19]Калькуляции!#REF!</definedName>
    <definedName name="НТ_АК5М2" localSheetId="0">[19]Калькуляции!#REF!</definedName>
    <definedName name="НТ_АК5М2">[19]Калькуляции!#REF!</definedName>
    <definedName name="НТ_АК9ПЧ" localSheetId="0">[19]Калькуляции!#REF!</definedName>
    <definedName name="НТ_АК9ПЧ">[19]Калькуляции!#REF!</definedName>
    <definedName name="НТ_АЛЖ" localSheetId="0">[19]Калькуляции!#REF!</definedName>
    <definedName name="НТ_АЛЖ">[19]Калькуляции!#REF!</definedName>
    <definedName name="НТ_ДАВАЛ" localSheetId="0">#REF!</definedName>
    <definedName name="НТ_ДАВАЛ">#REF!</definedName>
    <definedName name="НТ_КАТАНКА" localSheetId="0">[19]Калькуляции!#REF!</definedName>
    <definedName name="НТ_КАТАНКА">[19]Калькуляции!#REF!</definedName>
    <definedName name="НТ_КРУПНЫЕ" localSheetId="0">#REF!</definedName>
    <definedName name="НТ_КРУПНЫЕ">#REF!</definedName>
    <definedName name="НТ_РЕКВИЗИТЫ" localSheetId="0">#REF!</definedName>
    <definedName name="НТ_РЕКВИЗИТЫ">#REF!</definedName>
    <definedName name="НТ_СЛИТКИ" localSheetId="0">#REF!</definedName>
    <definedName name="НТ_СЛИТКИ">#REF!</definedName>
    <definedName name="НТ_СПЛАВ6063" localSheetId="0">#REF!</definedName>
    <definedName name="НТ_СПЛАВ6063">#REF!</definedName>
    <definedName name="НТ_ЧМ" localSheetId="0">[19]Калькуляции!#REF!</definedName>
    <definedName name="НТ_ЧМ">[19]Калькуляции!#REF!</definedName>
    <definedName name="НТ_ЧМЖ" localSheetId="0">#REF!</definedName>
    <definedName name="НТ_ЧМЖ">#REF!</definedName>
    <definedName name="о" localSheetId="0">'приложение 2.2'!о</definedName>
    <definedName name="о">[0]!о</definedName>
    <definedName name="об_эксп" localSheetId="0">#REF!</definedName>
    <definedName name="об_эксп">#REF!</definedName>
    <definedName name="_xlnm.Print_Area" localSheetId="0">'приложение 2.2'!$C$1:$Y$132</definedName>
    <definedName name="_xlnm.Print_Area">#N/A</definedName>
    <definedName name="общ" localSheetId="0">#REF!</definedName>
    <definedName name="общ">#REF!</definedName>
    <definedName name="ОБЩ_ВН" localSheetId="0">[19]Калькуляции!#REF!</definedName>
    <definedName name="ОБЩ_ВН">[19]Калькуляции!#REF!</definedName>
    <definedName name="ОБЩ_Т" localSheetId="0">#REF!</definedName>
    <definedName name="ОБЩ_Т">#REF!</definedName>
    <definedName name="ОБЩ_ТОЛ" localSheetId="0">[19]Калькуляции!#REF!</definedName>
    <definedName name="ОБЩ_ТОЛ">[19]Калькуляции!#REF!</definedName>
    <definedName name="ОБЩ_ЭКС" localSheetId="0">[19]Калькуляции!#REF!</definedName>
    <definedName name="ОБЩ_ЭКС">[19]Калькуляции!#REF!</definedName>
    <definedName name="ОБЩЕ_В" localSheetId="0">[19]Калькуляции!#REF!</definedName>
    <definedName name="ОБЩЕ_В">[19]Калькуляции!#REF!</definedName>
    <definedName name="ОБЩЕ_ДП" localSheetId="0">[19]Калькуляции!#REF!</definedName>
    <definedName name="ОБЩЕ_ДП">[19]Калькуляции!#REF!</definedName>
    <definedName name="ОБЩЕ_Т" localSheetId="0">[19]Калькуляции!#REF!</definedName>
    <definedName name="ОБЩЕ_Т">[19]Калькуляции!#REF!</definedName>
    <definedName name="ОБЩЕ_Т_А" localSheetId="0">[19]Калькуляции!#REF!</definedName>
    <definedName name="ОБЩЕ_Т_А">[19]Калькуляции!#REF!</definedName>
    <definedName name="ОБЩЕ_Т_П" localSheetId="0">[19]Калькуляции!#REF!</definedName>
    <definedName name="ОБЩЕ_Т_П">[19]Калькуляции!#REF!</definedName>
    <definedName name="ОБЩЕ_Т_ПК" localSheetId="0">[19]Калькуляции!#REF!</definedName>
    <definedName name="ОБЩЕ_Т_ПК">[19]Калькуляции!#REF!</definedName>
    <definedName name="ОБЩЕ_Э" localSheetId="0">[19]Калькуляции!#REF!</definedName>
    <definedName name="ОБЩЕ_Э">[19]Калькуляции!#REF!</definedName>
    <definedName name="ОБЩИТ" localSheetId="0">#REF!</definedName>
    <definedName name="ОБЩИТ">#REF!</definedName>
    <definedName name="объёмы" localSheetId="0">#REF!</definedName>
    <definedName name="объёмы">#REF!</definedName>
    <definedName name="ОКТ_РУБ" localSheetId="0">[19]Калькуляции!#REF!</definedName>
    <definedName name="ОКТ_РУБ">[19]Калькуляции!#REF!</definedName>
    <definedName name="ОКТ_ТОН" localSheetId="0">[19]Калькуляции!#REF!</definedName>
    <definedName name="ОКТ_ТОН">[19]Калькуляции!#REF!</definedName>
    <definedName name="ОКТ24" localSheetId="0">#REF!</definedName>
    <definedName name="ОКТ24">#REF!</definedName>
    <definedName name="ОКТ25" localSheetId="0">#REF!</definedName>
    <definedName name="ОКТ25">#REF!</definedName>
    <definedName name="октябрь" localSheetId="0">#REF!</definedName>
    <definedName name="октябрь">#REF!</definedName>
    <definedName name="ОЛЕ" localSheetId="0">#REF!</definedName>
    <definedName name="ОЛЕ">#REF!</definedName>
    <definedName name="он" localSheetId="0">#REF!</definedName>
    <definedName name="он">#REF!</definedName>
    <definedName name="оо" localSheetId="0">#REF!</definedName>
    <definedName name="оо">#REF!</definedName>
    <definedName name="ОС_АЛ_Ф" localSheetId="0">#REF!</definedName>
    <definedName name="ОС_АЛ_Ф">#REF!</definedName>
    <definedName name="ОС_АН_Б" localSheetId="0">#REF!</definedName>
    <definedName name="ОС_АН_Б">#REF!</definedName>
    <definedName name="ОС_АН_Б_ТОЛ" localSheetId="0">[19]Калькуляции!#REF!</definedName>
    <definedName name="ОС_АН_Б_ТОЛ">[19]Калькуляции!#REF!</definedName>
    <definedName name="ОС_БАР" localSheetId="0">#REF!</definedName>
    <definedName name="ОС_БАР">#REF!</definedName>
    <definedName name="ОС_ГИД" localSheetId="0">#REF!</definedName>
    <definedName name="ОС_ГИД">#REF!</definedName>
    <definedName name="ОС_ГИД_ЗФА" localSheetId="0">#REF!</definedName>
    <definedName name="ОС_ГИД_ЗФА">#REF!</definedName>
    <definedName name="ОС_ГЛ" localSheetId="0">#REF!</definedName>
    <definedName name="ОС_ГЛ">#REF!</definedName>
    <definedName name="ОС_ГЛ_ДП" localSheetId="0">[19]Калькуляции!#REF!</definedName>
    <definedName name="ОС_ГЛ_ДП">[19]Калькуляции!#REF!</definedName>
    <definedName name="ОС_ГЛ_Т" localSheetId="0">#REF!</definedName>
    <definedName name="ОС_ГЛ_Т">#REF!</definedName>
    <definedName name="ОС_ГЛ_Ш" localSheetId="0">#REF!</definedName>
    <definedName name="ОС_ГЛ_Ш">#REF!</definedName>
    <definedName name="ОС_ГР" localSheetId="0">#REF!</definedName>
    <definedName name="ОС_ГР">#REF!</definedName>
    <definedName name="ОС_ДИЭТ" localSheetId="0">[19]Калькуляции!#REF!</definedName>
    <definedName name="ОС_ДИЭТ">[19]Калькуляции!#REF!</definedName>
    <definedName name="ОС_ИЗВ_М" localSheetId="0">#REF!</definedName>
    <definedName name="ОС_ИЗВ_М">#REF!</definedName>
    <definedName name="ОС_К_СЫР" localSheetId="0">#REF!</definedName>
    <definedName name="ОС_К_СЫР">#REF!</definedName>
    <definedName name="ОС_К_СЫР_ТОЛ" localSheetId="0">[19]Калькуляции!#REF!</definedName>
    <definedName name="ОС_К_СЫР_ТОЛ">[19]Калькуляции!#REF!</definedName>
    <definedName name="ОС_КБОР" localSheetId="0">[19]Калькуляции!#REF!</definedName>
    <definedName name="ОС_КБОР">[19]Калькуляции!#REF!</definedName>
    <definedName name="ОС_КОК_ПРОК" localSheetId="0">#REF!</definedName>
    <definedName name="ОС_КОК_ПРОК">#REF!</definedName>
    <definedName name="ОС_КОРК_7" localSheetId="0">#REF!</definedName>
    <definedName name="ОС_КОРК_7">#REF!</definedName>
    <definedName name="ОС_КОРК_АВЧ" localSheetId="0">#REF!</definedName>
    <definedName name="ОС_КОРК_АВЧ">#REF!</definedName>
    <definedName name="ОС_КР" localSheetId="0">#REF!</definedName>
    <definedName name="ОС_КР">#REF!</definedName>
    <definedName name="ОС_КРЕМНИЙ" localSheetId="0">[19]Калькуляции!#REF!</definedName>
    <definedName name="ОС_КРЕМНИЙ">[19]Калькуляции!#REF!</definedName>
    <definedName name="ОС_ЛИГ_АЛ_М" localSheetId="0">[19]Калькуляции!#REF!</definedName>
    <definedName name="ОС_ЛИГ_АЛ_М">[19]Калькуляции!#REF!</definedName>
    <definedName name="ОС_ЛИГ_БР_ТИ" localSheetId="0">[19]Калькуляции!#REF!</definedName>
    <definedName name="ОС_ЛИГ_БР_ТИ">[19]Калькуляции!#REF!</definedName>
    <definedName name="ОС_МАГНИЙ" localSheetId="0">[19]Калькуляции!#REF!</definedName>
    <definedName name="ОС_МАГНИЙ">[19]Калькуляции!#REF!</definedName>
    <definedName name="ОС_МЕД" localSheetId="0">#REF!</definedName>
    <definedName name="ОС_МЕД">#REF!</definedName>
    <definedName name="ОС_ОЛЕ" localSheetId="0">#REF!</definedName>
    <definedName name="ОС_ОЛЕ">#REF!</definedName>
    <definedName name="ОС_П_УГ" localSheetId="0">#REF!</definedName>
    <definedName name="ОС_П_УГ">#REF!</definedName>
    <definedName name="ОС_П_УГ_С" localSheetId="0">[19]Калькуляции!#REF!</definedName>
    <definedName name="ОС_П_УГ_С">[19]Калькуляции!#REF!</definedName>
    <definedName name="ОС_П_ЦЕМ" localSheetId="0">#REF!</definedName>
    <definedName name="ОС_П_ЦЕМ">#REF!</definedName>
    <definedName name="ОС_ПЕК" localSheetId="0">#REF!</definedName>
    <definedName name="ОС_ПЕК">#REF!</definedName>
    <definedName name="ОС_ПЕК_ТОЛ" localSheetId="0">[19]Калькуляции!#REF!</definedName>
    <definedName name="ОС_ПЕК_ТОЛ">[19]Калькуляции!#REF!</definedName>
    <definedName name="ОС_ПОГЛ" localSheetId="0">[19]Калькуляции!#REF!</definedName>
    <definedName name="ОС_ПОГЛ">[19]Калькуляции!#REF!</definedName>
    <definedName name="ОС_ПОД_К" localSheetId="0">#REF!</definedName>
    <definedName name="ОС_ПОД_К">#REF!</definedName>
    <definedName name="ОС_ПУШ" localSheetId="0">#REF!</definedName>
    <definedName name="ОС_ПУШ">#REF!</definedName>
    <definedName name="ОС_С_КАЛ" localSheetId="0">#REF!</definedName>
    <definedName name="ОС_С_КАЛ">#REF!</definedName>
    <definedName name="ОС_С_КАУ" localSheetId="0">#REF!</definedName>
    <definedName name="ОС_С_КАУ">#REF!</definedName>
    <definedName name="ОС_С_ПУСК" localSheetId="0">#REF!</definedName>
    <definedName name="ОС_С_ПУСК">#REF!</definedName>
    <definedName name="ОС_СЕР_К" localSheetId="0">#REF!</definedName>
    <definedName name="ОС_СЕР_К">#REF!</definedName>
    <definedName name="ОС_СК_АН" localSheetId="0">#REF!</definedName>
    <definedName name="ОС_СК_АН">#REF!</definedName>
    <definedName name="ОС_ТЕРМ" localSheetId="0">[19]Калькуляции!#REF!</definedName>
    <definedName name="ОС_ТЕРМ">[19]Калькуляции!#REF!</definedName>
    <definedName name="ОС_ТЕРМ_ДАВ" localSheetId="0">[19]Калькуляции!#REF!</definedName>
    <definedName name="ОС_ТЕРМ_ДАВ">[19]Калькуляции!#REF!</definedName>
    <definedName name="ОС_ТИ" localSheetId="0">#REF!</definedName>
    <definedName name="ОС_ТИ">#REF!</definedName>
    <definedName name="ОС_ФЛ_К" localSheetId="0">#REF!</definedName>
    <definedName name="ОС_ФЛ_К">#REF!</definedName>
    <definedName name="ОС_ФТ_К" localSheetId="0">#REF!</definedName>
    <definedName name="ОС_ФТ_К">#REF!</definedName>
    <definedName name="ОС_ХЛ_Н" localSheetId="0">#REF!</definedName>
    <definedName name="ОС_ХЛ_Н">#REF!</definedName>
    <definedName name="ОстАква2">[20]Дебиторка!$J$28</definedName>
    <definedName name="ОТК">'[21]цены цехов'!$D$54</definedName>
    <definedName name="отопление_ВАЦ">'[21]цены цехов'!$D$20</definedName>
    <definedName name="отопление_Естюн">'[21]цены цехов'!$D$19</definedName>
    <definedName name="отопление_ЛАЦ">'[21]цены цехов'!$D$21</definedName>
    <definedName name="Очаково2">[20]Дебиторка!$J$30</definedName>
    <definedName name="очистка_стоков">'[21]цены цехов'!$D$7</definedName>
    <definedName name="Оша2">[20]Дебиторка!$J$31</definedName>
    <definedName name="п" localSheetId="0">'приложение 2.2'!п</definedName>
    <definedName name="п">[0]!п</definedName>
    <definedName name="П_КГ_С" localSheetId="0">[19]Калькуляции!#REF!</definedName>
    <definedName name="П_КГ_С">[19]Калькуляции!#REF!</definedName>
    <definedName name="П_УГ" localSheetId="0">#REF!</definedName>
    <definedName name="П_УГ">#REF!</definedName>
    <definedName name="П_УГ_С" localSheetId="0">[19]Калькуляции!#REF!</definedName>
    <definedName name="П_УГ_С">[19]Калькуляции!#REF!</definedName>
    <definedName name="П_ЦЕМ" localSheetId="0">#REF!</definedName>
    <definedName name="П_ЦЕМ">#REF!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Р" localSheetId="0">#REF!</definedName>
    <definedName name="ПАР">#REF!</definedName>
    <definedName name="пар_НТМК">'[21]цены цехов'!$D$9</definedName>
    <definedName name="ПГ1_РУБ" localSheetId="0">[19]Калькуляции!#REF!</definedName>
    <definedName name="ПГ1_РУБ">[19]Калькуляции!#REF!</definedName>
    <definedName name="ПГ1_ТОН" localSheetId="0">[19]Калькуляции!#REF!</definedName>
    <definedName name="ПГ1_ТОН">[19]Калькуляции!#REF!</definedName>
    <definedName name="ПГ2_РУБ" localSheetId="0">[19]Калькуляции!#REF!</definedName>
    <definedName name="ПГ2_РУБ">[19]Калькуляции!#REF!</definedName>
    <definedName name="ПГ2_ТОН" localSheetId="0">[19]Калькуляции!#REF!</definedName>
    <definedName name="ПГ2_ТОН">[19]Калькуляции!#REF!</definedName>
    <definedName name="ПЕК" localSheetId="0">#REF!</definedName>
    <definedName name="ПЕК">#REF!</definedName>
    <definedName name="ПЕК_ТОЛ" localSheetId="0">[19]Калькуляции!#REF!</definedName>
    <definedName name="ПЕК_ТОЛ">[19]Калькуляции!#REF!</definedName>
    <definedName name="Пепси2">[20]Дебиторка!$J$33</definedName>
    <definedName name="первый" localSheetId="0">#REF!</definedName>
    <definedName name="первый">#REF!</definedName>
    <definedName name="Период" localSheetId="0">#REF!</definedName>
    <definedName name="Период">#REF!</definedName>
    <definedName name="Периоды_18_2" localSheetId="0">'[13]18.2'!#REF!</definedName>
    <definedName name="Периоды_18_2">'[13]18.2'!#REF!</definedName>
    <definedName name="Пивовар2">[20]Дебиторка!$J$46</definedName>
    <definedName name="пл_1" localSheetId="0">[34]Отопление!$D$2</definedName>
    <definedName name="пл_1">[34]Отопление!$D$2</definedName>
    <definedName name="пл_1_част" localSheetId="0">[34]Отопление!$D$8</definedName>
    <definedName name="пл_1_част">[34]Отопление!$D$8</definedName>
    <definedName name="пл_2" localSheetId="0">[34]Отопление!$D$3</definedName>
    <definedName name="пл_2">[34]Отопление!$D$3</definedName>
    <definedName name="пл_3" localSheetId="0">[34]Отопление!$D$4</definedName>
    <definedName name="пл_3">[34]Отопление!$D$4</definedName>
    <definedName name="пл_3_част" localSheetId="0">[34]Отопление!$D$9</definedName>
    <definedName name="пл_3_част">[34]Отопление!$D$9</definedName>
    <definedName name="пл_4" localSheetId="0">[34]Отопление!$D$5</definedName>
    <definedName name="пл_4">[34]Отопление!$D$5</definedName>
    <definedName name="ПЛ1_РУБ" localSheetId="0">[19]Калькуляции!#REF!</definedName>
    <definedName name="ПЛ1_РУБ">[19]Калькуляции!#REF!</definedName>
    <definedName name="ПЛ1_ТОН" localSheetId="0">[19]Калькуляции!#REF!</definedName>
    <definedName name="ПЛ1_ТОН">[19]Калькуляции!#REF!</definedName>
    <definedName name="план" localSheetId="0">#REF!</definedName>
    <definedName name="план">#REF!</definedName>
    <definedName name="план1" localSheetId="0">#REF!</definedName>
    <definedName name="план1">#REF!</definedName>
    <definedName name="ПЛМ2">[20]Дебиторка!$J$35</definedName>
    <definedName name="Повреждения">'[26]ПФВ-0.5'!$AH$5:$AH$23</definedName>
    <definedName name="ПОГЛ" localSheetId="0">[19]Калькуляции!#REF!</definedName>
    <definedName name="ПОГЛ">[19]Калькуляции!#REF!</definedName>
    <definedName name="погр_РОР">'[21]цены цехов'!$D$50</definedName>
    <definedName name="ПОД_К" localSheetId="0">#REF!</definedName>
    <definedName name="ПОД_К">#REF!</definedName>
    <definedName name="ПОД_КО" localSheetId="0">#REF!</definedName>
    <definedName name="ПОД_КО">#REF!</definedName>
    <definedName name="ПОДОВАЯ" localSheetId="0">[19]Калькуляции!#REF!</definedName>
    <definedName name="ПОДОВАЯ">[19]Калькуляции!#REF!</definedName>
    <definedName name="ПОДОВАЯ_Г" localSheetId="0">[19]Калькуляции!#REF!</definedName>
    <definedName name="ПОДОВАЯ_Г">[19]Калькуляции!#REF!</definedName>
    <definedName name="полезный_т_ф" localSheetId="0">#REF!</definedName>
    <definedName name="полезный_т_ф">#REF!</definedName>
    <definedName name="полезный_тепло" localSheetId="0">#REF!</definedName>
    <definedName name="полезный_тепло">#REF!</definedName>
    <definedName name="полезный_эл_ф" localSheetId="0">#REF!</definedName>
    <definedName name="полезный_эл_ф">#REF!</definedName>
    <definedName name="полезный_электро" localSheetId="0">#REF!</definedName>
    <definedName name="полезный_электро">#REF!</definedName>
    <definedName name="ПОЛН" localSheetId="0">#REF!</definedName>
    <definedName name="ПОЛН">#REF!</definedName>
    <definedName name="Полная_себестоимость_2" localSheetId="0">[35]июнь9!#REF!</definedName>
    <definedName name="Полная_себестоимость_2">[35]июнь9!#REF!</definedName>
    <definedName name="ПоследнийГод">[36]Заголовок!$B$5</definedName>
    <definedName name="пост">'[37]постоянные затраты'!$F$18</definedName>
    <definedName name="пр_э" localSheetId="0">#REF!</definedName>
    <definedName name="пр_э">#REF!</definedName>
    <definedName name="пр1" localSheetId="0">#REF!</definedName>
    <definedName name="пр1">#REF!</definedName>
    <definedName name="пр2" localSheetId="0">#REF!</definedName>
    <definedName name="пр2">#REF!</definedName>
    <definedName name="пр3" localSheetId="0">#REF!</definedName>
    <definedName name="пр3">#REF!</definedName>
    <definedName name="Превышение" localSheetId="0">[33]Январь!$G$121:$I$121</definedName>
    <definedName name="Превышение">[33]Январь!$G$121:$I$121</definedName>
    <definedName name="привет" localSheetId="0">'приложение 2.2'!привет</definedName>
    <definedName name="привет">[0]!привет</definedName>
    <definedName name="ПРИЗНАКИ_Суммирования" localSheetId="0">[33]Январь!$B$11:$B$264</definedName>
    <definedName name="ПРИЗНАКИ_Суммирования">[33]Январь!$B$11:$B$264</definedName>
    <definedName name="Принадлежность">'[26]ПФВ-0.5'!$AK$42:$AK$45</definedName>
    <definedName name="Проверка" localSheetId="0">[33]Январь!#REF!</definedName>
    <definedName name="Проверка">[33]Январь!#REF!</definedName>
    <definedName name="Продэкспо2">[20]Дебиторка!$J$34</definedName>
    <definedName name="пром.вент">'[21]цены цехов'!$D$22</definedName>
    <definedName name="Процент" localSheetId="0">[29]Макро!$B$2</definedName>
    <definedName name="Процент">[29]Макро!$B$2</definedName>
    <definedName name="процент_т_ф" localSheetId="0">#REF!</definedName>
    <definedName name="процент_т_ф">#REF!</definedName>
    <definedName name="Процент_тепло" localSheetId="0">#REF!</definedName>
    <definedName name="Процент_тепло">#REF!</definedName>
    <definedName name="Процент_эл_ф" localSheetId="0">#REF!</definedName>
    <definedName name="Процент_эл_ф">#REF!</definedName>
    <definedName name="Процент_электра" localSheetId="0">#REF!</definedName>
    <definedName name="Процент_электра">#REF!</definedName>
    <definedName name="процент1" localSheetId="0">'[38]1.2.1'!#REF!</definedName>
    <definedName name="процент1">'[38]1.2.1'!#REF!</definedName>
    <definedName name="процент2" localSheetId="0">'[38]1.2.1'!#REF!</definedName>
    <definedName name="процент2">'[38]1.2.1'!#REF!</definedName>
    <definedName name="процент3" localSheetId="0">'[38]1.2.1'!#REF!</definedName>
    <definedName name="процент3">'[38]1.2.1'!#REF!</definedName>
    <definedName name="процент4" localSheetId="0">'[38]1.2.1'!#REF!</definedName>
    <definedName name="процент4">'[38]1.2.1'!#REF!</definedName>
    <definedName name="прочая_доля_99" localSheetId="0">#REF!</definedName>
    <definedName name="прочая_доля_99">#REF!</definedName>
    <definedName name="прочая_процент" localSheetId="0">#REF!</definedName>
    <definedName name="прочая_процент">#REF!</definedName>
    <definedName name="прочая_процент_98_ав" localSheetId="0">#REF!</definedName>
    <definedName name="прочая_процент_98_ав">#REF!</definedName>
    <definedName name="прочая_процент_99" localSheetId="0">#REF!</definedName>
    <definedName name="прочая_процент_99">#REF!</definedName>
    <definedName name="прочая_процент_ав" localSheetId="0">#REF!</definedName>
    <definedName name="прочая_процент_ав">#REF!</definedName>
    <definedName name="прочая_процент_ф" localSheetId="0">#REF!</definedName>
    <definedName name="прочая_процент_ф">#REF!</definedName>
    <definedName name="прочая_процент_ф_ав" localSheetId="0">#REF!</definedName>
    <definedName name="прочая_процент_ф_ав">#REF!</definedName>
    <definedName name="проявление">'[26]ПФВ-0.5'!$AG$36:$AG$46</definedName>
    <definedName name="ПУСК_АВЧ" localSheetId="0">#REF!</definedName>
    <definedName name="ПУСК_АВЧ">#REF!</definedName>
    <definedName name="ПУСК_АВЧ_ЛОК" localSheetId="0">[19]Калькуляции!#REF!</definedName>
    <definedName name="ПУСК_АВЧ_ЛОК">[19]Калькуляции!#REF!</definedName>
    <definedName name="ПУСК_ЛОК" localSheetId="0">[19]Калькуляции!#REF!</definedName>
    <definedName name="ПУСК_ЛОК">[19]Калькуляции!#REF!</definedName>
    <definedName name="ПУСК_ОБАН" localSheetId="0">#REF!</definedName>
    <definedName name="ПУСК_ОБАН">#REF!</definedName>
    <definedName name="ПУСК_С8БМ" localSheetId="0">#REF!</definedName>
    <definedName name="ПУСК_С8БМ">#REF!</definedName>
    <definedName name="ПУСКОВЫЕ" localSheetId="0">#REF!</definedName>
    <definedName name="ПУСКОВЫЕ">#REF!</definedName>
    <definedName name="ПУШ" localSheetId="0">#REF!</definedName>
    <definedName name="ПУШ">#REF!</definedName>
    <definedName name="р" localSheetId="0">'приложение 2.2'!р</definedName>
    <definedName name="р">[0]!р</definedName>
    <definedName name="работа">[39]Лист1!$Q$4:$Q$323</definedName>
    <definedName name="работы" localSheetId="0">#REF!</definedName>
    <definedName name="работы">#REF!</definedName>
    <definedName name="Радуга2">[20]Дебиторка!$J$36</definedName>
    <definedName name="расшифровка" localSheetId="0">#REF!</definedName>
    <definedName name="расшифровка">#REF!</definedName>
    <definedName name="Ремаркет2">[20]Дебиторка!$J$37</definedName>
    <definedName name="ремонты2" localSheetId="0">'приложение 2.2'!ремонты2</definedName>
    <definedName name="ремонты2">[0]!ремонты2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устехн2">[20]Дебиторка!$J$39</definedName>
    <definedName name="с" localSheetId="0">'приложение 2.2'!с</definedName>
    <definedName name="с">[0]!с</definedName>
    <definedName name="С_КАЛ" localSheetId="0">#REF!</definedName>
    <definedName name="С_КАЛ">#REF!</definedName>
    <definedName name="С_КАУ" localSheetId="0">#REF!</definedName>
    <definedName name="С_КАУ">#REF!</definedName>
    <definedName name="С_КОДЫ" localSheetId="0">#REF!</definedName>
    <definedName name="С_КОДЫ">#REF!</definedName>
    <definedName name="С_ОБЪЁМЫ" localSheetId="0">#REF!</definedName>
    <definedName name="С_ОБЪЁМЫ">#REF!</definedName>
    <definedName name="С_ПУСК" localSheetId="0">#REF!</definedName>
    <definedName name="С_ПУСК">#REF!</definedName>
    <definedName name="с_с_т_ф" localSheetId="0">#REF!</definedName>
    <definedName name="с_с_т_ф">#REF!</definedName>
    <definedName name="с_с_тепло" localSheetId="0">#REF!</definedName>
    <definedName name="с_с_тепло">#REF!</definedName>
    <definedName name="с_с_эл_ф" localSheetId="0">#REF!</definedName>
    <definedName name="с_с_эл_ф">#REF!</definedName>
    <definedName name="с_с_электра" localSheetId="0">#REF!</definedName>
    <definedName name="с_с_электра">#REF!</definedName>
    <definedName name="С3103" localSheetId="0">[19]Калькуляции!#REF!</definedName>
    <definedName name="С3103">[19]Калькуляции!#REF!</definedName>
    <definedName name="сброс_в_канал.">'[21]цены цехов'!$D$6</definedName>
    <definedName name="Сейл2">[20]Дебиторка!$J$41</definedName>
    <definedName name="СЕН_РУБ" localSheetId="0">[19]Калькуляции!#REF!</definedName>
    <definedName name="СЕН_РУБ">[19]Калькуляции!#REF!</definedName>
    <definedName name="СЕН_ТОН" localSheetId="0">[19]Калькуляции!#REF!</definedName>
    <definedName name="СЕН_ТОН">[19]Калькуляции!#REF!</definedName>
    <definedName name="сентябрь" localSheetId="0">#REF!</definedName>
    <definedName name="сентябрь">#REF!</definedName>
    <definedName name="СЕР_К" localSheetId="0">#REF!</definedName>
    <definedName name="СЕР_К">#REF!</definedName>
    <definedName name="Сж.воздух_Экспл.">'[21]цены цехов'!$D$41</definedName>
    <definedName name="сжат.возд_Магн">'[21]цены цехов'!$D$34</definedName>
    <definedName name="СК_АН" localSheetId="0">#REF!</definedName>
    <definedName name="СК_АН">#REF!</definedName>
    <definedName name="СОЦСТРАХ" localSheetId="0">#REF!</definedName>
    <definedName name="СОЦСТРАХ">#REF!</definedName>
    <definedName name="Список" localSheetId="0">[25]Лист1!$B$38:$B$42</definedName>
    <definedName name="Список">[25]Лист1!$B$38:$B$42</definedName>
    <definedName name="СПЛАВ6063" localSheetId="0">#REF!</definedName>
    <definedName name="СПЛАВ6063">#REF!</definedName>
    <definedName name="СПЛАВ6063_КРАМЗ" localSheetId="0">#REF!</definedName>
    <definedName name="СПЛАВ6063_КРАМЗ">#REF!</definedName>
    <definedName name="Способ">'[26]ПФВ-0.5'!$AM$37:$AM$38</definedName>
    <definedName name="сс" localSheetId="0">'приложение 2.2'!сс</definedName>
    <definedName name="сс">[0]!сс</definedName>
    <definedName name="СС_АВЧ" localSheetId="0">#REF!</definedName>
    <definedName name="СС_АВЧ">#REF!</definedName>
    <definedName name="СС_АВЧВН" localSheetId="0">#REF!</definedName>
    <definedName name="СС_АВЧВН">#REF!</definedName>
    <definedName name="СС_АВЧДП" localSheetId="0">[19]Калькуляции!$401:$401</definedName>
    <definedName name="СС_АВЧДП">[19]Калькуляции!$401:$401</definedName>
    <definedName name="СС_АВЧТОЛ" localSheetId="0">#REF!</definedName>
    <definedName name="СС_АВЧТОЛ">#REF!</definedName>
    <definedName name="СС_АЛФТЗФА" localSheetId="0">#REF!</definedName>
    <definedName name="СС_АЛФТЗФА">#REF!</definedName>
    <definedName name="СС_КРСМЕШ" localSheetId="0">#REF!</definedName>
    <definedName name="СС_КРСМЕШ">#REF!</definedName>
    <definedName name="СС_МАРГ_ЛИГ" localSheetId="0">[19]Калькуляции!#REF!</definedName>
    <definedName name="СС_МАРГ_ЛИГ">[19]Калькуляции!#REF!</definedName>
    <definedName name="СС_МАРГ_ЛИГ_ДП" localSheetId="0">#REF!</definedName>
    <definedName name="СС_МАРГ_ЛИГ_ДП">#REF!</definedName>
    <definedName name="СС_МАС" localSheetId="0">[19]Калькуляции!#REF!</definedName>
    <definedName name="СС_МАС">[19]Калькуляции!#REF!</definedName>
    <definedName name="СС_МАССА" localSheetId="0">#REF!</definedName>
    <definedName name="СС_МАССА">#REF!</definedName>
    <definedName name="СС_МАССА_П" localSheetId="0">[19]Калькуляции!$177:$177</definedName>
    <definedName name="СС_МАССА_П">[19]Калькуляции!$177:$177</definedName>
    <definedName name="СС_МАССА_ПК" localSheetId="0">[19]Калькуляции!$178:$178</definedName>
    <definedName name="СС_МАССА_ПК">[19]Калькуляции!$178:$178</definedName>
    <definedName name="СС_МАССАСРЕД" localSheetId="0">[19]Калькуляции!#REF!</definedName>
    <definedName name="СС_МАССАСРЕД">[19]Калькуляции!#REF!</definedName>
    <definedName name="СС_МАССАСРЕДН" localSheetId="0">[19]Калькуляции!#REF!</definedName>
    <definedName name="СС_МАССАСРЕДН">[19]Калькуляции!#REF!</definedName>
    <definedName name="СС_СЫР" localSheetId="0">#REF!</definedName>
    <definedName name="СС_СЫР">#REF!</definedName>
    <definedName name="СС_СЫРВН" localSheetId="0">#REF!</definedName>
    <definedName name="СС_СЫРВН">#REF!</definedName>
    <definedName name="СС_СЫРДП" localSheetId="0">[19]Калькуляции!$67:$67</definedName>
    <definedName name="СС_СЫРДП">[19]Калькуляции!$67:$67</definedName>
    <definedName name="СС_СЫРТОЛ" localSheetId="0">#REF!</definedName>
    <definedName name="СС_СЫРТОЛ">#REF!</definedName>
    <definedName name="СС_СЫРТОЛ_А" localSheetId="0">[19]Калькуляции!$65:$65</definedName>
    <definedName name="СС_СЫРТОЛ_А">[19]Калькуляции!$65:$65</definedName>
    <definedName name="СС_СЫРТОЛ_П" localSheetId="0">[19]Калькуляции!$63:$63</definedName>
    <definedName name="СС_СЫРТОЛ_П">[19]Калькуляции!$63:$63</definedName>
    <definedName name="СС_СЫРТОЛ_ПК" localSheetId="0">[19]Калькуляции!$64:$64</definedName>
    <definedName name="СС_СЫРТОЛ_ПК">[19]Калькуляции!$64:$64</definedName>
    <definedName name="сссс" localSheetId="0">'приложение 2.2'!сссс</definedName>
    <definedName name="сссс">[0]!сссс</definedName>
    <definedName name="ссы" localSheetId="0">'приложение 2.2'!ссы</definedName>
    <definedName name="ссы">[0]!ссы</definedName>
    <definedName name="ссы2" localSheetId="0">'приложение 2.2'!ссы2</definedName>
    <definedName name="ссы2">[0]!ссы2</definedName>
    <definedName name="Старкон2">[20]Дебиторка!$J$45</definedName>
    <definedName name="статьи" localSheetId="0">#REF!</definedName>
    <definedName name="статьи">#REF!</definedName>
    <definedName name="статьи_план" localSheetId="0">#REF!</definedName>
    <definedName name="статьи_план">#REF!</definedName>
    <definedName name="статьи_факт" localSheetId="0">#REF!</definedName>
    <definedName name="статьи_факт">#REF!</definedName>
    <definedName name="сто" localSheetId="0">#REF!</definedName>
    <definedName name="сто">#REF!</definedName>
    <definedName name="сто_проц_ф" localSheetId="0">#REF!</definedName>
    <definedName name="сто_проц_ф">#REF!</definedName>
    <definedName name="сто_процентов" localSheetId="0">#REF!</definedName>
    <definedName name="сто_процентов">#REF!</definedName>
    <definedName name="СтрокаЗаголовок" localSheetId="0">[33]Январь!$C$8:$C$264</definedName>
    <definedName name="СтрокаЗаголовок">[33]Январь!$C$8:$C$264</definedName>
    <definedName name="СтрокаИмя" localSheetId="0">[33]Январь!$D$8:$D$264</definedName>
    <definedName name="СтрокаИмя">[33]Январь!$D$8:$D$264</definedName>
    <definedName name="СтрокаКод" localSheetId="0">[33]Январь!$E$8:$E$264</definedName>
    <definedName name="СтрокаКод">[33]Январь!$E$8:$E$264</definedName>
    <definedName name="СтрокаСумма" localSheetId="0">[33]Январь!$B$8:$B$264</definedName>
    <definedName name="СтрокаСумма">[33]Январь!$B$8:$B$264</definedName>
    <definedName name="сумм" localSheetId="0">#REF!</definedName>
    <definedName name="сумм">#REF!</definedName>
    <definedName name="сумма">[39]Лист1!$I$4:$I$323</definedName>
    <definedName name="СЫР" localSheetId="0">#REF!</definedName>
    <definedName name="СЫР">#REF!</definedName>
    <definedName name="СЫР_ВН" localSheetId="0">#REF!</definedName>
    <definedName name="СЫР_ВН">#REF!</definedName>
    <definedName name="СЫР_ДП" localSheetId="0">[19]Калькуляции!#REF!</definedName>
    <definedName name="СЫР_ДП">[19]Калькуляции!#REF!</definedName>
    <definedName name="СЫР_ТОЛ" localSheetId="0">#REF!</definedName>
    <definedName name="СЫР_ТОЛ">#REF!</definedName>
    <definedName name="СЫР_ТОЛ_А" localSheetId="0">[19]Калькуляции!#REF!</definedName>
    <definedName name="СЫР_ТОЛ_А">[19]Калькуляции!#REF!</definedName>
    <definedName name="СЫР_ТОЛ_К" localSheetId="0">[19]Калькуляции!#REF!</definedName>
    <definedName name="СЫР_ТОЛ_К">[19]Калькуляции!#REF!</definedName>
    <definedName name="СЫР_ТОЛ_П" localSheetId="0">[19]Калькуляции!#REF!</definedName>
    <definedName name="СЫР_ТОЛ_П">[19]Калькуляции!#REF!</definedName>
    <definedName name="СЫР_ТОЛ_ПК" localSheetId="0">[19]Калькуляции!#REF!</definedName>
    <definedName name="СЫР_ТОЛ_ПК">[19]Калькуляции!#REF!</definedName>
    <definedName name="СЫР_ТОЛ_СУМ" localSheetId="0">[19]Калькуляции!#REF!</definedName>
    <definedName name="СЫР_ТОЛ_СУМ">[19]Калькуляции!#REF!</definedName>
    <definedName name="СЫРА" localSheetId="0">#REF!</definedName>
    <definedName name="СЫРА">#REF!</definedName>
    <definedName name="СЫРЬЁ" localSheetId="0">#REF!</definedName>
    <definedName name="СЫРЬЁ">#REF!</definedName>
    <definedName name="т" localSheetId="0">'приложение 2.2'!т</definedName>
    <definedName name="т">[0]!т</definedName>
    <definedName name="т1" localSheetId="0">'[38]2.2.4'!$F$36</definedName>
    <definedName name="т1">'[38]2.2.4'!$F$36</definedName>
    <definedName name="т2" localSheetId="0">'[38]2.2.4'!$F$37</definedName>
    <definedName name="т2">'[38]2.2.4'!$F$37</definedName>
    <definedName name="Таранов2">[20]Дебиторка!$J$32</definedName>
    <definedName name="ТВ_ЭЛЦ3" localSheetId="0">#REF!</definedName>
    <definedName name="ТВ_ЭЛЦ3">#REF!</definedName>
    <definedName name="ТВЁРДЫЙ" localSheetId="0">#REF!</definedName>
    <definedName name="ТВЁРДЫЙ">#REF!</definedName>
    <definedName name="тепло_проц_ф" localSheetId="0">#REF!</definedName>
    <definedName name="тепло_проц_ф">#REF!</definedName>
    <definedName name="тепло_процент" localSheetId="0">#REF!</definedName>
    <definedName name="тепло_процент">#REF!</definedName>
    <definedName name="ТЕРМ" localSheetId="0">[19]Калькуляции!#REF!</definedName>
    <definedName name="ТЕРМ">[19]Калькуляции!#REF!</definedName>
    <definedName name="ТЕРМ_ДАВ" localSheetId="0">[19]Калькуляции!#REF!</definedName>
    <definedName name="ТЕРМ_ДАВ">[19]Калькуляции!#REF!</definedName>
    <definedName name="ТЗР" localSheetId="0">#REF!</definedName>
    <definedName name="ТЗР">#REF!</definedName>
    <definedName name="ТИ" localSheetId="0">#REF!</definedName>
    <definedName name="ТИ">#REF!</definedName>
    <definedName name="Товарная_продукция_2" localSheetId="0">[35]июнь9!#REF!</definedName>
    <definedName name="Товарная_продукция_2">[35]июнь9!#REF!</definedName>
    <definedName name="ТОВАРНЫЙ" localSheetId="0">#REF!</definedName>
    <definedName name="ТОВАРНЫЙ">#REF!</definedName>
    <definedName name="ТОЛ" localSheetId="0">#REF!</definedName>
    <definedName name="ТОЛ">#REF!</definedName>
    <definedName name="ТОЛК_МЕЛ" localSheetId="0">[19]Калькуляции!#REF!</definedName>
    <definedName name="ТОЛК_МЕЛ">[19]Калькуляции!#REF!</definedName>
    <definedName name="ТОЛК_СЛТ" localSheetId="0">[19]Калькуляции!#REF!</definedName>
    <definedName name="ТОЛК_СЛТ">[19]Калькуляции!#REF!</definedName>
    <definedName name="ТОЛК_СУМ" localSheetId="0">[19]Калькуляции!#REF!</definedName>
    <definedName name="ТОЛК_СУМ">[19]Калькуляции!#REF!</definedName>
    <definedName name="ТОЛК_ТОБ" localSheetId="0">[19]Калькуляции!#REF!</definedName>
    <definedName name="ТОЛК_ТОБ">[19]Калькуляции!#REF!</definedName>
    <definedName name="ТОЛЛИНГ_МАССА" localSheetId="0">[19]Калькуляции!#REF!</definedName>
    <definedName name="ТОЛЛИНГ_МАССА">[19]Калькуляции!#REF!</definedName>
    <definedName name="ТОЛЛИНГ_СЫРЕЦ" localSheetId="0">#REF!</definedName>
    <definedName name="ТОЛЛИНГ_СЫРЕЦ">#REF!</definedName>
    <definedName name="ТОЛЛИНГ_СЫРЬЁ" localSheetId="0">[19]Калькуляции!#REF!</definedName>
    <definedName name="ТОЛЛИНГ_СЫРЬЁ">[19]Калькуляции!#REF!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Р" localSheetId="0">#REF!</definedName>
    <definedName name="ТР">#REF!</definedName>
    <definedName name="третий" localSheetId="0">#REF!</definedName>
    <definedName name="третий">#REF!</definedName>
    <definedName name="тт" localSheetId="0">#REF!</definedName>
    <definedName name="тт">#REF!</definedName>
    <definedName name="тэ" localSheetId="0">#REF!</definedName>
    <definedName name="тэ">#REF!</definedName>
    <definedName name="у" localSheetId="0">'приложение 2.2'!у</definedName>
    <definedName name="у">[0]!у</definedName>
    <definedName name="ук" localSheetId="0">'приложение 2.2'!ук</definedName>
    <definedName name="ук">[0]!ук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 localSheetId="0">'приложение 2.2'!УП</definedName>
    <definedName name="УП">[0]!УП</definedName>
    <definedName name="УСЛУГИ_6063" localSheetId="0">[19]Калькуляции!#REF!</definedName>
    <definedName name="УСЛУГИ_6063">[19]Калькуляции!#REF!</definedName>
    <definedName name="уфе" localSheetId="0">'приложение 2.2'!уфе</definedName>
    <definedName name="уфе">[0]!уфе</definedName>
    <definedName name="уфэ" localSheetId="0">'приложение 2.2'!уфэ</definedName>
    <definedName name="уфэ">[0]!уфэ</definedName>
    <definedName name="ф" localSheetId="0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акт" localSheetId="0">#REF!</definedName>
    <definedName name="факт">#REF!</definedName>
    <definedName name="факт1" localSheetId="0">#REF!</definedName>
    <definedName name="факт1">#REF!</definedName>
    <definedName name="ФЕВ_РУБ" localSheetId="0">#REF!</definedName>
    <definedName name="ФЕВ_РУБ">#REF!</definedName>
    <definedName name="ФЕВ_ТОН" localSheetId="0">#REF!</definedName>
    <definedName name="ФЕВ_ТОН">#REF!</definedName>
    <definedName name="февраль" localSheetId="0">#REF!</definedName>
    <definedName name="февраль">#REF!</definedName>
    <definedName name="физ_тариф" localSheetId="0">#REF!</definedName>
    <definedName name="физ_тариф">#REF!</definedName>
    <definedName name="фин_">[40]коэфф!$B$2</definedName>
    <definedName name="ФЛ_К" localSheetId="0">#REF!</definedName>
    <definedName name="ФЛ_К">#REF!</definedName>
    <definedName name="ФЛОТ_ОКСА" localSheetId="0">[19]Калькуляции!#REF!</definedName>
    <definedName name="ФЛОТ_ОКСА">[19]Калькуляции!#REF!</definedName>
    <definedName name="форм" localSheetId="0">#REF!</definedName>
    <definedName name="форм">#REF!</definedName>
    <definedName name="Формат_ширина" localSheetId="0">'приложение 2.2'!Формат_ширина</definedName>
    <definedName name="Формат_ширина">[0]!Формат_ширина</definedName>
    <definedName name="формулы" localSheetId="0">#REF!</definedName>
    <definedName name="формулы">#REF!</definedName>
    <definedName name="ФТ_К" localSheetId="0">#REF!</definedName>
    <definedName name="ФТ_К">#REF!</definedName>
    <definedName name="ффф" localSheetId="0">#REF!</definedName>
    <definedName name="ффф">#REF!</definedName>
    <definedName name="ФФФ1" localSheetId="0">#REF!</definedName>
    <definedName name="ФФФ1">#REF!</definedName>
    <definedName name="ФФФ2" localSheetId="0">#REF!</definedName>
    <definedName name="ФФФ2">#REF!</definedName>
    <definedName name="ФФФФ" localSheetId="0">#REF!</definedName>
    <definedName name="ФФФФ">#REF!</definedName>
    <definedName name="ФЫ" localSheetId="0">#REF!</definedName>
    <definedName name="ФЫ">#REF!</definedName>
    <definedName name="фыв" localSheetId="0">'приложение 2.2'!фыв</definedName>
    <definedName name="фыв">[0]!фыв</definedName>
    <definedName name="х" localSheetId="0">'приложение 2.2'!х</definedName>
    <definedName name="х">[0]!х</definedName>
    <definedName name="ХЛ_Н" localSheetId="0">#REF!</definedName>
    <definedName name="ХЛ_Н">#REF!</definedName>
    <definedName name="хоз.работы">'[21]цены цехов'!$D$31</definedName>
    <definedName name="ц" localSheetId="0">'приложение 2.2'!ц</definedName>
    <definedName name="ц">[0]!ц</definedName>
    <definedName name="ЦЕННЗП_АВЧ" localSheetId="0">#REF!</definedName>
    <definedName name="ЦЕННЗП_АВЧ">#REF!</definedName>
    <definedName name="ЦЕННЗП_АТЧ" localSheetId="0">#REF!</definedName>
    <definedName name="ЦЕННЗП_АТЧ">#REF!</definedName>
    <definedName name="ЦЕХ_К" localSheetId="0">[19]Калькуляции!#REF!</definedName>
    <definedName name="ЦЕХ_К">[19]Калькуляции!#REF!</definedName>
    <definedName name="ЦЕХОВЫЕ" localSheetId="0">#REF!</definedName>
    <definedName name="ЦЕХОВЫЕ">#REF!</definedName>
    <definedName name="ЦЕХР" localSheetId="0">#REF!</definedName>
    <definedName name="ЦЕХР">#REF!</definedName>
    <definedName name="ЦЕХРИТ" localSheetId="0">#REF!</definedName>
    <definedName name="ЦЕХРИТ">#REF!</definedName>
    <definedName name="ЦЕХС" localSheetId="0">#REF!</definedName>
    <definedName name="ЦЕХС">#REF!</definedName>
    <definedName name="ЦЕХСЕБ_ВСЕГО" localSheetId="0">[19]Калькуляции!$1400:$1400</definedName>
    <definedName name="ЦЕХСЕБ_ВСЕГО">[19]Калькуляции!$1400:$1400</definedName>
    <definedName name="ЦЛК">'[21]цены цехов'!$D$56</definedName>
    <definedName name="ЦРО">'[21]цены цехов'!$D$25</definedName>
    <definedName name="ЦС_В" localSheetId="0">[19]Калькуляции!#REF!</definedName>
    <definedName name="ЦС_В">[19]Калькуляции!#REF!</definedName>
    <definedName name="ЦС_ДП" localSheetId="0">[19]Калькуляции!#REF!</definedName>
    <definedName name="ЦС_ДП">[19]Калькуляции!#REF!</definedName>
    <definedName name="ЦС_Т" localSheetId="0">[19]Калькуляции!#REF!</definedName>
    <definedName name="ЦС_Т">[19]Калькуляции!#REF!</definedName>
    <definedName name="ЦС_Т_А" localSheetId="0">[19]Калькуляции!#REF!</definedName>
    <definedName name="ЦС_Т_А">[19]Калькуляции!#REF!</definedName>
    <definedName name="ЦС_Т_П" localSheetId="0">[19]Калькуляции!#REF!</definedName>
    <definedName name="ЦС_Т_П">[19]Калькуляции!#REF!</definedName>
    <definedName name="ЦС_Т_ПК" localSheetId="0">[19]Калькуляции!#REF!</definedName>
    <definedName name="ЦС_Т_ПК">[19]Калькуляции!#REF!</definedName>
    <definedName name="ЦС_Э" localSheetId="0">[19]Калькуляции!#REF!</definedName>
    <definedName name="ЦС_Э">[19]Калькуляции!#REF!</definedName>
    <definedName name="цу" localSheetId="0">'приложение 2.2'!цу</definedName>
    <definedName name="цу">[0]!цу</definedName>
    <definedName name="ч" localSheetId="0">'приложение 2.2'!ч</definedName>
    <definedName name="ч">[0]!ч</definedName>
    <definedName name="четвертый" localSheetId="0">#REF!</definedName>
    <definedName name="четвертый">#REF!</definedName>
    <definedName name="ш" localSheetId="0">'приложение 2.2'!ш</definedName>
    <definedName name="ш">[0]!ш</definedName>
    <definedName name="ШифрыИмя">[41]Позиция!$B$4:$E$322</definedName>
    <definedName name="шихт_ВАЦ">'[21]цены цехов'!$D$44</definedName>
    <definedName name="шихт_ЛАЦ">'[21]цены цехов'!$D$47</definedName>
    <definedName name="ШТАНГИ" localSheetId="0">#REF!</definedName>
    <definedName name="ШТАНГИ">#REF!</definedName>
    <definedName name="щ" localSheetId="0">'приложение 2.2'!щ</definedName>
    <definedName name="щ">[0]!щ</definedName>
    <definedName name="ъ" localSheetId="0">#REF!</definedName>
    <definedName name="ъ">#REF!</definedName>
    <definedName name="ы" localSheetId="0">'приложение 2.2'!ы</definedName>
    <definedName name="ы">[0]!ы</definedName>
    <definedName name="ыв" localSheetId="0">'приложение 2.2'!ыв</definedName>
    <definedName name="ыв">[0]!ыв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 localSheetId="0">'приложение 2.2'!ыыыы</definedName>
    <definedName name="ыыыы">[0]!ыыыы</definedName>
    <definedName name="ыыыыы" localSheetId="0">'приложение 2.2'!ыыыыы</definedName>
    <definedName name="ыыыыы">[0]!ыыыыы</definedName>
    <definedName name="ыыыыыы" localSheetId="0">'приложение 2.2'!ыыыыыы</definedName>
    <definedName name="ыыыыыы">[0]!ыыыыыы</definedName>
    <definedName name="ыыыыыыыыыыыыыыы" localSheetId="0">'приложение 2.2'!ыыыыыыыыыыыыыыы</definedName>
    <definedName name="ыыыыыыыыыыыыыыы">[0]!ыыыыыыыыыыыыыыы</definedName>
    <definedName name="ь" localSheetId="0">'приложение 2.2'!ь</definedName>
    <definedName name="ь">[0]!ь</definedName>
    <definedName name="ьь" localSheetId="0">#REF!</definedName>
    <definedName name="ьь">#REF!</definedName>
    <definedName name="ььььь" localSheetId="0">'приложение 2.2'!ььььь</definedName>
    <definedName name="ььььь">[0]!ььььь</definedName>
    <definedName name="э" localSheetId="0">'приложение 2.2'!э</definedName>
    <definedName name="э">[0]!э</definedName>
    <definedName name="эл.энергия">'[21]цены цехов'!$D$13</definedName>
    <definedName name="электро_проц_ф" localSheetId="0">#REF!</definedName>
    <definedName name="электро_проц_ф">#REF!</definedName>
    <definedName name="электро_процент" localSheetId="0">#REF!</definedName>
    <definedName name="электро_процент">#REF!</definedName>
    <definedName name="ЭН" localSheetId="0">#REF!</definedName>
    <definedName name="ЭН">#REF!</definedName>
    <definedName name="ЭРЦ">'[21]цены цехов'!$D$15</definedName>
    <definedName name="Эталон2">[20]Дебиторка!$J$48</definedName>
    <definedName name="ЭЭ" localSheetId="0">#REF!</definedName>
    <definedName name="ЭЭ">#REF!</definedName>
    <definedName name="ЭЭ_" localSheetId="0">#REF!</definedName>
    <definedName name="ЭЭ_">#REF!</definedName>
    <definedName name="ЭЭ_ДП" localSheetId="0">[19]Калькуляции!#REF!</definedName>
    <definedName name="ЭЭ_ДП">[19]Калькуляции!#REF!</definedName>
    <definedName name="ЭЭ_ЗФА" localSheetId="0">#REF!</definedName>
    <definedName name="ЭЭ_ЗФА">#REF!</definedName>
    <definedName name="ЭЭ_Т" localSheetId="0">#REF!</definedName>
    <definedName name="ЭЭ_Т">#REF!</definedName>
    <definedName name="ЭЭ_ТОЛ" localSheetId="0">[19]Калькуляции!#REF!</definedName>
    <definedName name="ЭЭ_ТОЛ">[19]Калькуляции!#REF!</definedName>
    <definedName name="эээээээээээээээээээээ" localSheetId="0">'приложение 2.2'!эээээээээээээээээээээ</definedName>
    <definedName name="эээээээээээээээээээээ">[0]!эээээээээээээээээээээ</definedName>
    <definedName name="ю" localSheetId="0">'приложение 2.2'!ю</definedName>
    <definedName name="ю">[0]!ю</definedName>
    <definedName name="юр_тариф" localSheetId="0">#REF!</definedName>
    <definedName name="юр_тариф">#REF!</definedName>
    <definedName name="я" localSheetId="0">'приложение 2.2'!я</definedName>
    <definedName name="я">[0]!я</definedName>
    <definedName name="ЯНВ_РУБ" localSheetId="0">#REF!</definedName>
    <definedName name="ЯНВ_РУБ">#REF!</definedName>
    <definedName name="ЯНВ_ТОН" localSheetId="0">#REF!</definedName>
    <definedName name="ЯНВ_ТОН">#REF!</definedName>
    <definedName name="Ярпиво2">[20]Дебиторка!$J$49</definedName>
    <definedName name="яячячыя" localSheetId="0">'приложение 2.2'!яячячыя</definedName>
    <definedName name="яячячыя">[0]!яячячыя</definedName>
  </definedNames>
  <calcPr calcId="152511"/>
</workbook>
</file>

<file path=xl/calcChain.xml><?xml version="1.0" encoding="utf-8"?>
<calcChain xmlns="http://schemas.openxmlformats.org/spreadsheetml/2006/main">
  <c r="I82" i="3" l="1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6" i="3"/>
  <c r="I55" i="3"/>
  <c r="I54" i="3"/>
  <c r="I53" i="3"/>
  <c r="I52" i="3"/>
  <c r="I51" i="3"/>
  <c r="I50" i="3"/>
  <c r="I49" i="3"/>
  <c r="I48" i="3"/>
  <c r="I47" i="3"/>
  <c r="I46" i="3"/>
  <c r="I44" i="3"/>
  <c r="G44" i="3"/>
  <c r="I43" i="3"/>
  <c r="G43" i="3"/>
  <c r="I42" i="3"/>
  <c r="G42" i="3"/>
  <c r="I41" i="3"/>
  <c r="G41" i="3"/>
  <c r="I40" i="3"/>
  <c r="G40" i="3"/>
  <c r="I38" i="3"/>
  <c r="G38" i="3"/>
  <c r="I37" i="3"/>
  <c r="G37" i="3"/>
  <c r="I36" i="3"/>
  <c r="G36" i="3"/>
  <c r="I35" i="3"/>
  <c r="G35" i="3"/>
  <c r="I33" i="3"/>
  <c r="G33" i="3"/>
  <c r="AE29" i="3"/>
</calcChain>
</file>

<file path=xl/sharedStrings.xml><?xml version="1.0" encoding="utf-8"?>
<sst xmlns="http://schemas.openxmlformats.org/spreadsheetml/2006/main" count="965" uniqueCount="247">
  <si>
    <t xml:space="preserve"> </t>
  </si>
  <si>
    <t>Утверждаю</t>
  </si>
  <si>
    <t>ООО "Горсети"</t>
  </si>
  <si>
    <t>«___»________ 2016 года</t>
  </si>
  <si>
    <t>М.П.</t>
  </si>
  <si>
    <t>Краткое описание инвестиционной программы на 2015-2019 гг.</t>
  </si>
  <si>
    <t>№ 
п/п</t>
  </si>
  <si>
    <t>Наименование направления/
проекта 
инвестиционной 
программы</t>
  </si>
  <si>
    <t>Субъект РФ, 
на территории 
которого 
реализуется 
инвестиционный 
проект</t>
  </si>
  <si>
    <t>Место
расположения 
объекта</t>
  </si>
  <si>
    <t>Технические характеристики</t>
  </si>
  <si>
    <t>Используемое топливо</t>
  </si>
  <si>
    <t>Сроки 
реализации 
проекта</t>
  </si>
  <si>
    <t>Наличие исходно-разрешительной документации</t>
  </si>
  <si>
    <t>Процент 
освоения 
сметной стоимости
на 01.01 года N, %</t>
  </si>
  <si>
    <t>Техническая 
готовность 
объекта
на 01.01.2011, %
**</t>
  </si>
  <si>
    <t>Стоимость объекта,
млн.рублей</t>
  </si>
  <si>
    <t>Остаточная 
стоимость 
объекта
на 01.01. года N, 
млн.рублей</t>
  </si>
  <si>
    <t>Обоснование необходимости реализации проекта</t>
  </si>
  <si>
    <t>Показатели 
экономической эффективности реализации инвестиционного 
проекта ****</t>
  </si>
  <si>
    <t>мощность, 
МВт, МВА</t>
  </si>
  <si>
    <t>выработка, млн.кВт/ч</t>
  </si>
  <si>
    <t>длина 
ВЛ,
км</t>
  </si>
  <si>
    <t>Год начала
строительства</t>
  </si>
  <si>
    <t>Год ввода в 
эксплуатацию</t>
  </si>
  <si>
    <t>Утвержденная  
проектно-сметная 
документация
(+;-)</t>
  </si>
  <si>
    <t>Заключение 
Главгос
экспертизы 
России (+;-)</t>
  </si>
  <si>
    <t>Оформленный 
в соответствии 
с законо
дательством 
землеотвод (+;-)</t>
  </si>
  <si>
    <t>Разрешение 
на строи
тельство (+;-)</t>
  </si>
  <si>
    <t>в соответствии 
с проектно-
сметной 
документацией ***</t>
  </si>
  <si>
    <t>в соответствии 
с итогами 
конкурсов и заключенными договорами</t>
  </si>
  <si>
    <t>в соответствии 
с проектно-
сметной 
документацией
***</t>
  </si>
  <si>
    <t>решаемые 
задачи *</t>
  </si>
  <si>
    <t>режимно-балансовая 
необходимость</t>
  </si>
  <si>
    <t>основание включения 
инвестиционного проекта 
в инвестиционную программу 
(решение Правительства РФ, 
федеральные, региональные 
и муниципальные 
программы и др.)</t>
  </si>
  <si>
    <t xml:space="preserve">доходность </t>
  </si>
  <si>
    <t>срок
окупаемости</t>
  </si>
  <si>
    <t>NPV, 
млн.
рублей</t>
  </si>
  <si>
    <t>IRR,
%</t>
  </si>
  <si>
    <t>простой</t>
  </si>
  <si>
    <t>дискон
тированный</t>
  </si>
  <si>
    <t>1.1.</t>
  </si>
  <si>
    <t>1.1.1.</t>
  </si>
  <si>
    <t>Томская область</t>
  </si>
  <si>
    <t>г. Томск</t>
  </si>
  <si>
    <t>+</t>
  </si>
  <si>
    <t>-</t>
  </si>
  <si>
    <t>снижение эксплуатационных издержек , повышение надежности работы оборудования</t>
  </si>
  <si>
    <t>муниципальная программа</t>
  </si>
  <si>
    <t>1.2.</t>
  </si>
  <si>
    <t>1.2.1.</t>
  </si>
  <si>
    <t>оптимизация затрат на покупку электроэнергии для компенсации технологического расхода (потерь) электроэнергии</t>
  </si>
  <si>
    <t>1.2.2.</t>
  </si>
  <si>
    <t>1.2.3.</t>
  </si>
  <si>
    <t>1.2.4.</t>
  </si>
  <si>
    <t>2.</t>
  </si>
  <si>
    <t>2.1.</t>
  </si>
  <si>
    <t>2.2.</t>
  </si>
  <si>
    <t>2.2.1.</t>
  </si>
  <si>
    <t>2.2.1.1.</t>
  </si>
  <si>
    <t>повышение надежности схемы электроснабжения г. Томска</t>
  </si>
  <si>
    <t>2.2.1.2.</t>
  </si>
  <si>
    <t>2.2.1.3.</t>
  </si>
  <si>
    <t>2.2.2.</t>
  </si>
  <si>
    <t>2.2.2.1.</t>
  </si>
  <si>
    <t>обеспечение технологическим присоединением объектов строительства социального жилья, в рамках реализации федеральной программы доступного жилья</t>
  </si>
  <si>
    <t>2.2.3.</t>
  </si>
  <si>
    <t>2.2.3.1.</t>
  </si>
  <si>
    <t>обеспечение технологическим присоединением общеобразовательных и дошкольных учреждений г. Томска</t>
  </si>
  <si>
    <t>2.2.3.2.</t>
  </si>
  <si>
    <t>2.2.3.3.</t>
  </si>
  <si>
    <t>2.2.3.4.</t>
  </si>
  <si>
    <t>2.2.4.</t>
  </si>
  <si>
    <t>2.2.4.1.</t>
  </si>
  <si>
    <t>улучшение качества и надежности электроснабжения потребителей г. Томска и обеспечение технологическим присоединением  потребителей</t>
  </si>
  <si>
    <t>2.2.4.2.</t>
  </si>
  <si>
    <t>2.2.4.3.</t>
  </si>
  <si>
    <t>улучшение качества и надежности электроснабжения потребителей г. Томска и обеспечение технологическим присоединением потребителей</t>
  </si>
  <si>
    <t>2.2.4.4.</t>
  </si>
  <si>
    <t>2.2.4.5.</t>
  </si>
  <si>
    <t>2.2.5.</t>
  </si>
  <si>
    <t>2.2.5.1.</t>
  </si>
  <si>
    <t>2.2.5.2.</t>
  </si>
  <si>
    <t>2.2.5.3.</t>
  </si>
  <si>
    <t>2.2.5.4.</t>
  </si>
  <si>
    <t>2.2.5.5.</t>
  </si>
  <si>
    <t>2.2.5.6.</t>
  </si>
  <si>
    <t>2.2.5.7.</t>
  </si>
  <si>
    <t>2.2.5.8.</t>
  </si>
  <si>
    <t>2.2.5.9.</t>
  </si>
  <si>
    <t>2.2.5.10.</t>
  </si>
  <si>
    <t>2.2.5.11.</t>
  </si>
  <si>
    <t>2.2.6.</t>
  </si>
  <si>
    <t>2.2.6.1.</t>
  </si>
  <si>
    <t>обеспечение качества и надежности электроснабжения существующих потребителей и обеспечение возможности технологического присоединения потребителей</t>
  </si>
  <si>
    <t>2.2.6.2.</t>
  </si>
  <si>
    <t>2.2.6.3.</t>
  </si>
  <si>
    <t>2.2.6.4.</t>
  </si>
  <si>
    <t>2.2.6.5.</t>
  </si>
  <si>
    <t>2.2.6.6.</t>
  </si>
  <si>
    <t>2.2.6.7.</t>
  </si>
  <si>
    <t>2.2.6.8.</t>
  </si>
  <si>
    <t>2.2.6.9.</t>
  </si>
  <si>
    <t>2.2.6.10.</t>
  </si>
  <si>
    <t>2.2.6.11.</t>
  </si>
  <si>
    <t>2.2.6.12.</t>
  </si>
  <si>
    <t>2.2.6.13.</t>
  </si>
  <si>
    <t>2.2.6.14.</t>
  </si>
  <si>
    <t>2.2.6.15.</t>
  </si>
  <si>
    <t>2.2.6.16.</t>
  </si>
  <si>
    <t>2.2.6.17.</t>
  </si>
  <si>
    <t>2.2.6.18.</t>
  </si>
  <si>
    <t>2.2.6.19.</t>
  </si>
  <si>
    <t>2.2.6.20.</t>
  </si>
  <si>
    <t>2.2.6.21.</t>
  </si>
  <si>
    <t>2.2.6.22.</t>
  </si>
  <si>
    <t>2.2.6.23.</t>
  </si>
  <si>
    <t>2.2.6.24.</t>
  </si>
  <si>
    <t>2.2.6.25.</t>
  </si>
  <si>
    <t>3.</t>
  </si>
  <si>
    <t>3.1.</t>
  </si>
  <si>
    <t>3.2.</t>
  </si>
  <si>
    <t>3.3.</t>
  </si>
  <si>
    <t>4.</t>
  </si>
  <si>
    <t>4.1.</t>
  </si>
  <si>
    <t>4.2.</t>
  </si>
  <si>
    <t>Приобретение объектов электросетевого хозяйства и земельных участков под их размещение</t>
  </si>
  <si>
    <t>5.</t>
  </si>
  <si>
    <t>5.1.</t>
  </si>
  <si>
    <t>снижение эксплуатационных издержек , повышение надежности работы машин и спецтехники</t>
  </si>
  <si>
    <t>5.2.</t>
  </si>
  <si>
    <t>5.3.</t>
  </si>
  <si>
    <t>5.4.</t>
  </si>
  <si>
    <t>5.5.</t>
  </si>
  <si>
    <t>5.6.</t>
  </si>
  <si>
    <t>5.7.</t>
  </si>
  <si>
    <t>5.10.</t>
  </si>
  <si>
    <t>5.8.</t>
  </si>
  <si>
    <t>5.9.</t>
  </si>
  <si>
    <t>5.11.</t>
  </si>
  <si>
    <t>5.15.</t>
  </si>
  <si>
    <t>5.12.</t>
  </si>
  <si>
    <t>5.13.</t>
  </si>
  <si>
    <t>5.14.</t>
  </si>
  <si>
    <t>5.19.</t>
  </si>
  <si>
    <t>5.20.</t>
  </si>
  <si>
    <t>5.21.</t>
  </si>
  <si>
    <t>5.22.</t>
  </si>
  <si>
    <t>5.16.</t>
  </si>
  <si>
    <t>увеличение производительности съемок</t>
  </si>
  <si>
    <t>6.</t>
  </si>
  <si>
    <t>повышение качества обслуживания потребителей</t>
  </si>
  <si>
    <t>6.1.</t>
  </si>
  <si>
    <t>7.</t>
  </si>
  <si>
    <t>7.1.</t>
  </si>
  <si>
    <t>обеспечение оптимальных условий труда обслуживающего персонала</t>
  </si>
  <si>
    <t>* в том числе:
- степень износа  электрооборудования
- срок вывода из эксплуатации электрооборудования
- уровень технического оснащения электрооборудования
- требования Системного оператора к электроэнергетическому объекту, которые необходимы для надежног</t>
  </si>
  <si>
    <t>** - определяется исходя из выполнения графика строительства</t>
  </si>
  <si>
    <t>*** в текущих ценах с НДС с применением коэффициентов пересчета к базовым ценам Минрегион России или иных уполномоченных государственных органов (указать)</t>
  </si>
  <si>
    <t>**** приложить финансовую модель по проекту (приложение 2.3)</t>
  </si>
  <si>
    <t xml:space="preserve">Технический директор </t>
  </si>
  <si>
    <t>Р.Х. Валитов</t>
  </si>
  <si>
    <t>Директор по развитию и реализации услуг</t>
  </si>
  <si>
    <t>Е.Б. Телкова</t>
  </si>
  <si>
    <t>Директор по экономике и финансам</t>
  </si>
  <si>
    <t>В.М. Афанасьева</t>
  </si>
  <si>
    <t>Исполнительный директор</t>
  </si>
  <si>
    <t>________________М.В. Резников</t>
  </si>
  <si>
    <t xml:space="preserve">ВСЕГО, </t>
  </si>
  <si>
    <t>Техническое перевооружение и реконструкция</t>
  </si>
  <si>
    <t>Реконструкция и перевооружение объектов  электросетевого хозяйства</t>
  </si>
  <si>
    <t>Установка системы телемеханики и диспетчеризации</t>
  </si>
  <si>
    <t>Энергосбережение и повышение энергетической эффективности</t>
  </si>
  <si>
    <t>Установка учетов с АСКУЭ на границе балансовой принадлежности с потребителями, запитанными кабельными линиями от трансформаторных подстанций</t>
  </si>
  <si>
    <t>Установка учетов с АСКУЭ на границе балансовой принадлежности с потребителями, запитанными от воздушных линий 0,4 кВ</t>
  </si>
  <si>
    <t>Монтаж устройств передачи данных для АСКУЭ в ТП</t>
  </si>
  <si>
    <t>Монтаж системы сигнализации в трансформаторной подстанции</t>
  </si>
  <si>
    <t>Монтаж системы учета с АСКУЭ в ТП</t>
  </si>
  <si>
    <t>Новое строительство</t>
  </si>
  <si>
    <t>Прочее новое строительство</t>
  </si>
  <si>
    <t>Строительство РП в центре нагрузок:</t>
  </si>
  <si>
    <t>РП ТИЗ</t>
  </si>
  <si>
    <t>РП мкр. Солнечная долина</t>
  </si>
  <si>
    <t>РП в Центральном районе города</t>
  </si>
  <si>
    <t>Установка комплектной двухтрансформаторной  подстанции с питающими линиями для технологического присоединения объектов строительства социального жилья, в рамках реализации федеральной программы доступного жилья</t>
  </si>
  <si>
    <t xml:space="preserve">мкр. Солнечная долина </t>
  </si>
  <si>
    <t>Установка комплектной двухтрансформаторной  подстанции с питающими линиями для внешнего электроснабжения общеобразовательных и дошкольных учреждений г. Томска</t>
  </si>
  <si>
    <t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ул.Болдырева д.7, ул. Болдырева, д.6, ул. Высоцкого, д.8ж, ул.Первомайская, д.152, п. Просторный, ул. А.Крячкова д. 5 (1 очередь), ул. А. Крячкова д. 5 (2 очередь), ул. Новгородская, д.60, ул. Клюева, д. 24а, ул, Академика Сахарова, ул. Залесская, д.16, пер. Ботанический, д.16/6</t>
  </si>
  <si>
    <t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адресу: ул. П.Федоровского, д.4</t>
  </si>
  <si>
    <t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 Иркутский тракт - ул. Высоцкого (ул.Высоцкого, д.14), ул. Ивановского, д.18</t>
  </si>
  <si>
    <t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уд. А. Крячкова (ул. П. Федоровского, д.8), ул. Дизайнеров, д.4</t>
  </si>
  <si>
    <t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и технологического присоединения потребителей</t>
  </si>
  <si>
    <t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t>
  </si>
  <si>
    <t>Строительство сетей электроснабжения для повышения надежности схемы электроснабжения г. Томска  (КВЛЭП-10/6 кВ)</t>
  </si>
  <si>
    <t>Обеспечение надежности и бесперебойности электроснабжения потребителей г. Томска (2КЛЭП-10кВ от ТП 868 до ТП 870)</t>
  </si>
  <si>
    <t>КЛ-10 кВ от ПС Научная к РП Степановский</t>
  </si>
  <si>
    <t>Обеспечение надежности и бесперебойности электроснабжения потребителей Советского районов г. Томска путем перераспределения нагрузки фидеров  6 кВ от ПС ТЭЦ-1</t>
  </si>
  <si>
    <t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(1 этап)</t>
  </si>
  <si>
    <t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6 кВ от ПС Западная</t>
  </si>
  <si>
    <t>Обеспечение надежности и бесперебойности электроснабжения потребителей Центральных районов  г. Томска путем перераспределения нагрузки фидеров 6 кВ от ПС Московская, ПС Центральная</t>
  </si>
  <si>
    <t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(2 этап)</t>
  </si>
  <si>
    <t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</t>
  </si>
  <si>
    <t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 (2 этап)</t>
  </si>
  <si>
    <t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10 кВ между ПС Каштак и ПС Западная</t>
  </si>
  <si>
    <t>Обеспечение надежности и бесперебойности электроснабжения потребителей Октябрьского района г. Томска путем перераспределения нагрузки фидеров 10 кВ между  ПС Восточная и ПС Северо-Восточная</t>
  </si>
  <si>
    <t>Строительство и реконструкция сетей электроснабжения для технологического присоединения  потребителей  (КВЛЭП-0,4 кВ)</t>
  </si>
  <si>
    <t>КВЛЭП-0,4 кВ для улучшения качества и надежности электроснабжения и технологического присоединения потребителей Советского района г. Томска</t>
  </si>
  <si>
    <t>КВЛЭП-0,4 кВ для улучшения качества и надежности электроснабжения и технологического присоединения потребителей Ленинского района г. Томска</t>
  </si>
  <si>
    <t>КВЛЭП-0,4 кВ для улучшения качества и надежности электроснабжения и технологического присоединения потребителей Октябрьского района г. Томска</t>
  </si>
  <si>
    <t>КВЛЭП-0,4 кВ для улучшения качества и надежности электроснабжения и технологического присоединения потребителей Кировского района г. Томска</t>
  </si>
  <si>
    <t>КВЛЭП-0,4 кВ для улучшения качества и надежности электроснабжения и технологического присоединения потребителей Томского района</t>
  </si>
  <si>
    <t>Реконструкция электросетевых активов</t>
  </si>
  <si>
    <t xml:space="preserve">Реконструкция  оборудования 10 кВ в ПС ЗПП-Т </t>
  </si>
  <si>
    <t xml:space="preserve">Проектные работы и покупка оборудования 35 кВ  для ПС ЗПП-Т </t>
  </si>
  <si>
    <t xml:space="preserve">Реконструкция  оборудования 35 кВ в ПС ЗПП-Т </t>
  </si>
  <si>
    <t>Приобретение электросетевых активов</t>
  </si>
  <si>
    <t>Приобретение объектов электросетевого хозяйства</t>
  </si>
  <si>
    <t>Имущество Томского района (от ПС Мирный)</t>
  </si>
  <si>
    <t>Приобретение спецтехники и оборудования</t>
  </si>
  <si>
    <t>Автогидроподъемник 22 м</t>
  </si>
  <si>
    <t>Автогидроподъемник 17 м</t>
  </si>
  <si>
    <t>Бригадный автомобиль "Газель", 5 мест, тент, 4х4</t>
  </si>
  <si>
    <t>Бригадный автомобиль "Газель", 5 мест, тент, 4х2</t>
  </si>
  <si>
    <t>УАЗ фургон,санитар. Модель 396255</t>
  </si>
  <si>
    <t>Илосос КО-510К</t>
  </si>
  <si>
    <t>БКМ с выносной стрелой, база ГАЗ 33081, кабина сдвоенная - 5 мест</t>
  </si>
  <si>
    <t>БКМ 317, база ГАЗ 33081</t>
  </si>
  <si>
    <t>Бригадный фургон ГАЗ 3308 с лебедкой, фаркопом</t>
  </si>
  <si>
    <t>КАМАЗ 65116 тягач с полуприцепом 12м</t>
  </si>
  <si>
    <t>Легковой служебный автомобиль</t>
  </si>
  <si>
    <t>Самосвал малый модель ГАЗ 35071</t>
  </si>
  <si>
    <t>Экскаватор JСВ 4СХ</t>
  </si>
  <si>
    <t>Грузовой бортовой с манипулятором, грузоподъем. 7 т, кузов 9,5 м.</t>
  </si>
  <si>
    <t>Трактор МТЗ 1221,2 с навесным оборудованием "Мульчер"</t>
  </si>
  <si>
    <t>Комплекс ГНБ Vermeer D9х13 в т.ч. смесительная установка</t>
  </si>
  <si>
    <t>Прицеп низкорамный для транспортировки ГНБ грузоподъемность 8-10т.</t>
  </si>
  <si>
    <t>Электролаборатория на базе автомобиля Газель (4х4)</t>
  </si>
  <si>
    <t>Станок для воздушно-плазменной резки металла с ЧПУ KNUTH Plasma-Jet DST 1530 HSD 130</t>
  </si>
  <si>
    <t>Станок гибочный с пуансонами, с рабочей поверхностью 2500 мм</t>
  </si>
  <si>
    <t>Токарно-винторезный станок CU 500M</t>
  </si>
  <si>
    <t>Фрезерный станок 26х2</t>
  </si>
  <si>
    <t>Ножницы гильотинные SB-12/2500</t>
  </si>
  <si>
    <t>Приобретение электронного тахеометра</t>
  </si>
  <si>
    <t>Приобретение нематериальных активов</t>
  </si>
  <si>
    <t>Приобретение программных продуктов 1С:ERP Управление Предприятием 8 и 1С: Документооборот 8 КОРП и лицензий на их использование</t>
  </si>
  <si>
    <t xml:space="preserve">Реконструкция нежилых помещений </t>
  </si>
  <si>
    <t>Реконструкция нежилых помещений по адресу ул.  Шевченко, 62а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</si>
</sst>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</font>
    <font>
      <sz val="10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" fillId="0" borderId="0"/>
  </cellStyleXfs>
  <cellXfs count="124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right"/>
    </xf>
    <xf numFmtId="10" fontId="2" fillId="0" borderId="0" xfId="1" applyNumberFormat="1" applyFont="1" applyFill="1" applyAlignment="1">
      <alignment horizontal="right" vertical="center"/>
    </xf>
    <xf numFmtId="4" fontId="4" fillId="0" borderId="0" xfId="1" applyNumberFormat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0" fontId="2" fillId="0" borderId="0" xfId="1" applyNumberFormat="1" applyFont="1" applyFill="1" applyAlignment="1">
      <alignment vertical="center"/>
    </xf>
    <xf numFmtId="0" fontId="2" fillId="0" borderId="8" xfId="1" applyFont="1" applyFill="1" applyBorder="1" applyAlignment="1">
      <alignment horizontal="center" vertical="center" wrapText="1"/>
    </xf>
    <xf numFmtId="10" fontId="2" fillId="0" borderId="6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9" fillId="0" borderId="5" xfId="2" applyNumberFormat="1" applyFont="1" applyFill="1" applyBorder="1" applyAlignment="1">
      <alignment horizontal="center" vertical="center"/>
    </xf>
    <xf numFmtId="49" fontId="9" fillId="0" borderId="6" xfId="2" applyNumberFormat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164" fontId="8" fillId="0" borderId="6" xfId="1" applyNumberFormat="1" applyFont="1" applyFill="1" applyBorder="1" applyAlignment="1">
      <alignment horizontal="center" vertical="center" wrapText="1"/>
    </xf>
    <xf numFmtId="2" fontId="9" fillId="0" borderId="6" xfId="1" applyNumberFormat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10" fontId="8" fillId="0" borderId="6" xfId="1" applyNumberFormat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/>
    </xf>
    <xf numFmtId="49" fontId="9" fillId="0" borderId="5" xfId="2" applyNumberFormat="1" applyFont="1" applyFill="1" applyBorder="1" applyAlignment="1">
      <alignment horizontal="center" vertical="center"/>
    </xf>
    <xf numFmtId="49" fontId="9" fillId="0" borderId="6" xfId="3" applyNumberFormat="1" applyFont="1" applyFill="1" applyBorder="1" applyAlignment="1">
      <alignment horizontal="left" vertical="center" wrapText="1"/>
    </xf>
    <xf numFmtId="0" fontId="9" fillId="0" borderId="6" xfId="4" applyNumberFormat="1" applyFont="1" applyFill="1" applyBorder="1" applyAlignment="1">
      <alignment horizontal="left" vertical="center" wrapText="1"/>
    </xf>
    <xf numFmtId="9" fontId="8" fillId="0" borderId="6" xfId="1" applyNumberFormat="1" applyFont="1" applyFill="1" applyBorder="1" applyAlignment="1">
      <alignment horizontal="center" vertical="center" wrapText="1"/>
    </xf>
    <xf numFmtId="0" fontId="3" fillId="0" borderId="5" xfId="2" applyNumberFormat="1" applyFont="1" applyFill="1" applyBorder="1" applyAlignment="1">
      <alignment horizontal="center" vertical="center"/>
    </xf>
    <xf numFmtId="0" fontId="3" fillId="0" borderId="6" xfId="4" applyNumberFormat="1" applyFont="1" applyFill="1" applyBorder="1" applyAlignment="1">
      <alignment horizontal="left" vertical="center" wrapText="1"/>
    </xf>
    <xf numFmtId="0" fontId="3" fillId="0" borderId="6" xfId="4" applyNumberFormat="1" applyFont="1" applyFill="1" applyBorder="1" applyAlignment="1">
      <alignment horizontal="center" vertical="center" wrapText="1"/>
    </xf>
    <xf numFmtId="9" fontId="2" fillId="0" borderId="6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2" fontId="3" fillId="0" borderId="6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49" fontId="9" fillId="0" borderId="6" xfId="4" applyNumberFormat="1" applyFont="1" applyFill="1" applyBorder="1" applyAlignment="1">
      <alignment horizontal="left" vertical="center" wrapText="1"/>
    </xf>
    <xf numFmtId="49" fontId="9" fillId="0" borderId="6" xfId="4" applyNumberFormat="1" applyFont="1" applyFill="1" applyBorder="1" applyAlignment="1">
      <alignment horizontal="center" vertical="center" wrapText="1"/>
    </xf>
    <xf numFmtId="49" fontId="3" fillId="0" borderId="6" xfId="5" applyNumberFormat="1" applyFont="1" applyFill="1" applyBorder="1" applyAlignment="1">
      <alignment horizontal="left" vertical="center" wrapText="1"/>
    </xf>
    <xf numFmtId="49" fontId="3" fillId="0" borderId="6" xfId="5" applyNumberFormat="1" applyFont="1" applyFill="1" applyBorder="1" applyAlignment="1">
      <alignment horizontal="center" vertical="center" wrapText="1"/>
    </xf>
    <xf numFmtId="0" fontId="3" fillId="0" borderId="5" xfId="3" applyNumberFormat="1" applyFont="1" applyFill="1" applyBorder="1" applyAlignment="1">
      <alignment horizontal="center" vertical="center"/>
    </xf>
    <xf numFmtId="0" fontId="9" fillId="0" borderId="5" xfId="3" applyNumberFormat="1" applyFont="1" applyFill="1" applyBorder="1" applyAlignment="1">
      <alignment horizontal="center" vertical="center"/>
    </xf>
    <xf numFmtId="49" fontId="9" fillId="0" borderId="6" xfId="5" applyNumberFormat="1" applyFont="1" applyFill="1" applyBorder="1" applyAlignment="1">
      <alignment horizontal="left" vertical="center" wrapText="1"/>
    </xf>
    <xf numFmtId="49" fontId="9" fillId="0" borderId="6" xfId="5" applyNumberFormat="1" applyFont="1" applyFill="1" applyBorder="1" applyAlignment="1">
      <alignment horizontal="center" vertical="center" wrapText="1"/>
    </xf>
    <xf numFmtId="0" fontId="8" fillId="0" borderId="6" xfId="1" quotePrefix="1" applyFont="1" applyFill="1" applyBorder="1" applyAlignment="1">
      <alignment horizontal="center" vertical="center" wrapText="1"/>
    </xf>
    <xf numFmtId="0" fontId="9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5" xfId="1" applyNumberFormat="1" applyFont="1" applyFill="1" applyBorder="1" applyAlignment="1">
      <alignment horizontal="center" vertical="center"/>
    </xf>
    <xf numFmtId="0" fontId="3" fillId="0" borderId="6" xfId="5" applyNumberFormat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3" fillId="0" borderId="6" xfId="5" applyNumberFormat="1" applyFont="1" applyFill="1" applyBorder="1" applyAlignment="1">
      <alignment horizontal="center" vertical="center" wrapText="1"/>
    </xf>
    <xf numFmtId="0" fontId="2" fillId="0" borderId="6" xfId="1" quotePrefix="1" applyFont="1" applyFill="1" applyBorder="1" applyAlignment="1">
      <alignment horizontal="center" vertical="center" wrapText="1"/>
    </xf>
    <xf numFmtId="4" fontId="2" fillId="0" borderId="8" xfId="1" applyNumberFormat="1" applyFont="1" applyFill="1" applyBorder="1" applyAlignment="1">
      <alignment horizontal="center" vertical="center"/>
    </xf>
    <xf numFmtId="10" fontId="2" fillId="0" borderId="6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4" fontId="2" fillId="0" borderId="7" xfId="1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 vertical="center"/>
    </xf>
    <xf numFmtId="0" fontId="9" fillId="0" borderId="6" xfId="5" applyNumberFormat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/>
    </xf>
    <xf numFmtId="0" fontId="9" fillId="0" borderId="6" xfId="5" applyNumberFormat="1" applyFont="1" applyFill="1" applyBorder="1" applyAlignment="1">
      <alignment horizontal="center" vertical="center" wrapText="1"/>
    </xf>
    <xf numFmtId="4" fontId="8" fillId="0" borderId="8" xfId="1" applyNumberFormat="1" applyFont="1" applyFill="1" applyBorder="1" applyAlignment="1">
      <alignment horizontal="center" vertical="center"/>
    </xf>
    <xf numFmtId="10" fontId="8" fillId="0" borderId="6" xfId="1" applyNumberFormat="1" applyFont="1" applyFill="1" applyBorder="1" applyAlignment="1">
      <alignment horizontal="center" vertical="center"/>
    </xf>
    <xf numFmtId="4" fontId="8" fillId="0" borderId="6" xfId="1" applyNumberFormat="1" applyFont="1" applyFill="1" applyBorder="1" applyAlignment="1">
      <alignment horizontal="center" vertical="center"/>
    </xf>
    <xf numFmtId="4" fontId="8" fillId="0" borderId="7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8" fillId="0" borderId="6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center"/>
    </xf>
    <xf numFmtId="3" fontId="8" fillId="0" borderId="6" xfId="1" applyNumberFormat="1" applyFont="1" applyFill="1" applyBorder="1" applyAlignment="1">
      <alignment horizontal="center" vertical="center" wrapText="1"/>
    </xf>
    <xf numFmtId="4" fontId="8" fillId="0" borderId="6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vertical="center"/>
    </xf>
    <xf numFmtId="0" fontId="3" fillId="0" borderId="5" xfId="6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 wrapText="1"/>
    </xf>
    <xf numFmtId="10" fontId="8" fillId="0" borderId="6" xfId="1" applyNumberFormat="1" applyFont="1" applyFill="1" applyBorder="1" applyAlignment="1">
      <alignment vertical="center"/>
    </xf>
    <xf numFmtId="4" fontId="2" fillId="0" borderId="8" xfId="1" applyNumberFormat="1" applyFont="1" applyFill="1" applyBorder="1" applyAlignment="1">
      <alignment horizontal="center" vertical="center" wrapText="1"/>
    </xf>
    <xf numFmtId="10" fontId="2" fillId="0" borderId="6" xfId="1" applyNumberFormat="1" applyFont="1" applyFill="1" applyBorder="1" applyAlignment="1">
      <alignment vertical="center"/>
    </xf>
    <xf numFmtId="4" fontId="2" fillId="0" borderId="7" xfId="1" applyNumberFormat="1" applyFont="1" applyFill="1" applyBorder="1" applyAlignment="1">
      <alignment horizontal="center" vertical="center" wrapText="1"/>
    </xf>
    <xf numFmtId="0" fontId="12" fillId="0" borderId="0" xfId="1" applyFont="1" applyFill="1"/>
    <xf numFmtId="0" fontId="2" fillId="0" borderId="6" xfId="1" applyNumberFormat="1" applyFont="1" applyFill="1" applyBorder="1" applyAlignment="1">
      <alignment horizontal="center" vertical="center" wrapText="1"/>
    </xf>
    <xf numFmtId="0" fontId="1" fillId="0" borderId="0" xfId="1" applyFont="1" applyFill="1"/>
    <xf numFmtId="0" fontId="2" fillId="0" borderId="9" xfId="1" applyFont="1" applyFill="1" applyBorder="1" applyAlignment="1">
      <alignment horizontal="center" vertical="center" wrapText="1"/>
    </xf>
    <xf numFmtId="10" fontId="2" fillId="0" borderId="10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3" fillId="0" borderId="12" xfId="1" applyNumberFormat="1" applyFont="1" applyFill="1" applyBorder="1" applyAlignment="1">
      <alignment horizontal="center" vertical="center"/>
    </xf>
    <xf numFmtId="0" fontId="3" fillId="0" borderId="10" xfId="5" applyNumberFormat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center" vertical="center" wrapText="1"/>
    </xf>
    <xf numFmtId="3" fontId="2" fillId="0" borderId="10" xfId="1" applyNumberFormat="1" applyFont="1" applyFill="1" applyBorder="1" applyAlignment="1">
      <alignment horizontal="center" vertical="center" wrapText="1"/>
    </xf>
    <xf numFmtId="0" fontId="3" fillId="0" borderId="10" xfId="5" applyNumberFormat="1" applyFont="1" applyFill="1" applyBorder="1" applyAlignment="1">
      <alignment horizontal="center" vertical="center" wrapText="1"/>
    </xf>
    <xf numFmtId="0" fontId="2" fillId="0" borderId="10" xfId="1" applyNumberFormat="1" applyFont="1" applyFill="1" applyBorder="1" applyAlignment="1">
      <alignment horizontal="center" vertical="center" wrapText="1"/>
    </xf>
    <xf numFmtId="0" fontId="2" fillId="0" borderId="10" xfId="1" quotePrefix="1" applyFont="1" applyFill="1" applyBorder="1" applyAlignment="1">
      <alignment horizontal="center" vertical="center" wrapText="1"/>
    </xf>
    <xf numFmtId="9" fontId="2" fillId="0" borderId="10" xfId="1" applyNumberFormat="1" applyFont="1" applyFill="1" applyBorder="1" applyAlignment="1">
      <alignment horizontal="center" vertical="center" wrapText="1"/>
    </xf>
    <xf numFmtId="164" fontId="2" fillId="0" borderId="10" xfId="1" applyNumberFormat="1" applyFont="1" applyFill="1" applyBorder="1" applyAlignment="1">
      <alignment horizontal="center" vertical="center" wrapText="1"/>
    </xf>
    <xf numFmtId="2" fontId="3" fillId="0" borderId="10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Alignment="1"/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left"/>
    </xf>
    <xf numFmtId="0" fontId="1" fillId="0" borderId="0" xfId="1" applyFont="1" applyFill="1" applyAlignment="1">
      <alignment horizontal="left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/>
    </xf>
  </cellXfs>
  <cellStyles count="7">
    <cellStyle name="Обычный" xfId="0" builtinId="0"/>
    <cellStyle name="Обычный 2_ИПР ОАО ТРК 2010-2012 гг Минэнерго, в РЭК1" xfId="6"/>
    <cellStyle name="Обычный_2011" xfId="4"/>
    <cellStyle name="Обычный_2011-2013_от Панковой И.А.16.04" xfId="2"/>
    <cellStyle name="Обычный_Инвестиции Сети Сбыты ЭСО" xfId="3"/>
    <cellStyle name="Обычный_ПП-2007Г. ООО" xfId="5"/>
    <cellStyle name="Обычный_Форматы по компаниям с уменьшением от 28.1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0;&#1086;&#1088;&#1088;&#1077;&#1082;&#1090;&#1080;&#1088;&#1086;&#1074;&#1082;&#1072;%20&#1048;&#1055;&#1056;%202011\&#1082;&#1086;&#1088;&#1088;&#1077;&#1082;&#1090;&#1080;&#1088;&#1086;&#1074;&#1082;&#1072;%20&#1103;&#1085;&#1074;&#1072;&#1088;&#1100;%202011\&#1086;&#1090;&#1087;&#1088;&#1072;&#1074;&#1083;&#1077;&#1085;&#1086;%20&#1061;&#1052;&#1056;&#1057;&#1050;%2012.01.2011\&#1041;&#1055;%20&#1082;&#1088;&#1091;&#1087;&#1085;&#1099;&#1093;%20&#1080;%20&#1089;&#1088;&#1077;&#1076;&#1085;&#1080;&#1093;_2011%20&#1075;&#1086;&#1076;\&#1052;&#1086;&#1089;&#1082;&#1086;&#1074;&#1089;&#1082;&#1080;&#1081;%20&#1090;&#1088;&#1072;&#1082;&#1090;\ai5-summ%20&#1052;&#1086;&#1089;&#1082;&#1086;&#1074;&#1089;&#1082;&#1080;&#1081;%20&#1090;&#1088;&#1072;&#1082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CNP%20Corporate\Portfolio%20Management\Main%20files\Master%20PM%20Tracker%207-25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6;&#1072;&#1089;&#1095;&#1105;&#1090;%20&#1082;%20&#1090;&#1072;&#1088;&#1080;&#1092;&#1091;%20&#1085;&#1072;%202009%20&#1075;&#1086;&#1076;\&#1055;&#1086;&#1089;&#1083;&#1077;&#1076;&#1085;&#1080;&#1077;%20&#1088;&#1072;&#1089;&#1095;&#1077;&#1090;&#1099;\2._&#1057;&#1084;&#1077;&#1090;&#1072;_2009&#1075;._&#1055;&#1088;&#1086;&#1095;&#1080;&#1077;_&#1063;&#1080;&#1089;&#1090;&#1072;&#1103;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2000_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WEYH\BUDGET19\BUD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FORM1\sta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DOCUME~1\KOVRIG~2\LOCALS~1\Temp\Rar$DI29.1171\&#1052;&#1077;&#1090;&#1086;&#1076;&#1080;&#1082;&#1072;%20&#1056;&#1069;&#1050;%202006%20(&#1090;&#1077;&#1087;&#1083;&#1086;&#1074;&#1072;&#1103;%20&#1101;&#1085;&#1077;&#1088;&#1075;&#1080;&#1103;)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41;&#1072;&#1083;&#1072;&#1085;&#1089;&#1099;%20&#1076;&#1083;&#1103;%20&#1056;&#1069;&#1050;\STOIM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001-kataev\&#1055;&#1044;&#1044;&#1057;\&#1040;&#1074;&#1075;&#1091;&#1089;&#1090;_&#1087;&#1088;&#1086;&#1073;&#1085;&#1099;&#1081;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epartments\Economy\&#1041;&#1070;&#1044;&#1046;&#1045;&#1058;&#1067;\&#1056;&#1077;&#1075;&#1083;&#1072;&#1084;&#1077;&#1085;&#1090;&#1099;_&#1087;&#1088;&#1080;&#1082;&#1072;&#1079;&#1099;\&#1042;&#1093;&#1086;&#1076;&#1103;&#1097;&#1080;&#1077;%20&#1086;&#1090;%20&#1089;&#1083;&#1091;&#1078;&#1073;%20%20&#1056;&#1050;&#1057;\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5;&#1083;&#1072;&#1085;&#1086;&#1074;&#1086;-&#1101;&#1082;&#1086;&#1085;&#1086;&#1084;&#1080;&#1095;&#1077;&#1089;&#1082;&#1080;&#1081;%20&#1086;&#1090;&#1076;&#1077;&#1083;\_&#1053;&#1072;_2010&#1075;_&#1054;&#1054;&#1054;_&#1043;&#1086;&#1088;&#1089;&#1077;&#1090;&#1080;_\&#1055;&#1086;&#1089;&#1083;&#1077;&#1076;&#1085;&#1080;&#1077;%20&#1088;&#1072;&#1089;&#1095;&#1077;&#1090;&#1099;\2._&#1057;&#1084;&#1077;&#1090;&#1072;_2010&#1075;._&#1054;&#1054;&#1054;_&#1043;&#1086;&#1088;&#1089;&#1077;&#1090;&#1080;_&#1056;&#1069;&#105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\&#1041;&#1102;&#1076;&#1078;&#1077;&#1090;\&#1040;&#1059;&#1056;_&#1040;&#1048;&#1056;\&#1053;&#1057;_2005_&#1040;&#1048;&#1056;%20v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VorontsovMV\My%20Documents\&#1044;&#1077;&#1073;&#1080;&#1090;&#1086;&#1088;&#1082;&#1072;\&#1089;&#1090;&#1072;&#1088;&#1099;&#1077;%20&#1092;&#1086;&#1088;&#1084;&#1099;\&#1092;&#1080;&#1085;\&#1053;&#1086;&#1074;&#1072;&#1103;(&#1087;&#1086;&#1089;&#1083;&#1077;&#1076;&#1085;&#1103;&#1103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60;&#1072;&#1082;&#1090;&#1080;&#1095;&#1077;&#1089;&#1082;&#1080;&#1077;%20%20&#1092;&#1086;&#1088;&#1084;&#1099;\&#1072;&#1074;&#1072;&#1088;&#1080;&#1081;&#1085;&#1086;&#1089;&#1090;&#110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4;&#1090;&#1076;&#1077;&#1083;_&#1041;&#1055;\&#1060;&#1080;&#1085;&#1072;&#1085;&#1089;&#1086;&#1074;&#1086;-&#1101;&#1082;&#1086;&#1085;&#1086;&#1084;&#1080;&#1095;&#1077;&#1089;&#1082;&#1080;&#1081;%20&#1086;&#1090;&#1076;&#1077;&#1083;\&#1041;&#1048;&#1047;&#1053;&#1045;&#1057;_&#1055;&#1051;&#1040;&#1053;%202007\&#1089;%20&#1092;&#1086;&#1088;&#1084;&#1091;&#1083;&#1072;&#1084;&#1080;\&#1055;&#1088;&#1080;&#1083;&#1086;&#1078;&#1077;&#1085;&#1080;&#1077;%20&#1082;%20&#1045;&#1041;&#1055;07%20(&#1069;&#1085;&#1077;&#1088;&#1075;&#1086;&#1082;&#1086;&#1084;&#1092;&#1086;&#1088;&#1090;%20&#1057;&#1080;&#1073;&#1080;&#1088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\YPA\YPA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Documents%20and%20Settings\V_Cherepanov\Local%20Settings\Temporary%20Internet%20Files\OLK5B7\&#1056;&#1072;&#1073;.&#1076;&#1086;&#1082;\&#1041;&#1102;&#1076;&#1078;&#1077;&#1090;%202004\&#1094;&#1080;&#1092;&#1088;&#1099;%202004.xls%20&#1089;%20&#1080;&#1079;&#1084;&#1077;&#1085;&#1077;&#1085;&#1085;&#1080;&#1103;&#1084;&#108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olofinskaya\&#1056;&#1072;&#1073;&#1086;&#1095;&#1080;&#1081;%20&#1089;&#1090;&#1086;&#1083;\&#1055;&#1088;&#1086;&#1075;&#1088;&#1072;&#1084;&#1084;&#1072;%20&#1085;&#1072;%202008%20&#1075;&#1086;&#1076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Abarry\FICHIERS%20%20DE%20%20TRAVAIL\TABBORD\Anntb2001\Rapport%20MO\Resultats\Rapport%20MO%20juin%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4;&#1090;&#1076;&#1077;&#1083;%20&#1041;&#1055;\Nika\&#1058;&#1072;&#1073;&#1083;&#1080;&#1094;&#1072;%20&#1087;&#1086;%20&#1085;&#1086;&#1088;&#1084;&#1072;&#1090;&#1080;&#1074;&#1072;&#1084;%20&#1090;&#1077;&#1087;&#1083;&#108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zudilova2\Local%20Settings\Temporary%20Internet%20Files\Content.IE5\DRRZ15GE\2._&#1057;&#1084;&#1077;&#1090;&#1072;_2011&#1075;._&#1054;&#1054;&#1054;_&#1043;&#1086;&#1088;&#1089;&#1077;&#1090;&#1080;_&#1056;&#1069;&#105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4;&#1090;&#1076;&#1077;&#1083;_&#1041;&#1055;\2005&#1075;\&#1041;&#1055;%20&#1085;&#1072;%202005%20&#1075;&#1086;&#1076;\&#1057;&#1086;&#1075;&#1083;&#1072;&#1089;&#1086;&#1074;&#1072;&#1085;&#1085;&#1099;&#1077;%20&#1076;&#1072;&#1085;&#1085;&#1099;&#1077;\&#1041;&#1055;_2005_&#1058;&#1086;&#1050;&#1057;(1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50;&#1085;&#1080;&#1075;&#1072;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CONOMIST\&#1055;&#1083;&#1072;&#1085;&#1086;&#1074;&#1086;-&#1101;&#1082;&#1086;&#1085;&#1086;&#1084;&#1080;&#1095;&#1077;&#1089;&#1082;&#1080;&#1081;%20&#1086;&#1090;&#1076;&#1077;&#1083;\&#1057;&#1090;&#1072;&#1085;&#1076;&#1072;&#1088;&#1090;&#1099;%20&#1088;&#1072;&#1089;&#1082;&#1088;&#1099;&#1090;&#1080;&#1103;%20&#1080;&#1085;&#1092;&#1086;&#1088;&#1084;&#1072;&#1094;&#1080;&#1080;\&#1057;&#1072;&#1081;&#1090;%202016%20&#1075;&#1086;&#1076;\5%20&#1072;&#1087;&#1088;&#1077;&#1083;&#1103;%202016&#1075;\&#1092;&#1086;&#1088;&#1084;&#1099;%201.1,%201,2,%201.3,2.2,1.4%20&#1087;&#1088;&#1086;&#1074;&#1077;&#1088;&#1077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Пр.2"/>
      <sheetName val="Сумм"/>
      <sheetName val="Анализ"/>
      <sheetName val="Отчет"/>
      <sheetName val="Опции"/>
      <sheetName val="Язы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>
            <v>0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Заголовок"/>
      <sheetName val="Анкета"/>
      <sheetName val="Т.1.1."/>
      <sheetName val="Т.1.2."/>
      <sheetName val="Т.1.4."/>
      <sheetName val="Т.1.5."/>
      <sheetName val="Т.1.6."/>
      <sheetName val="С 2007 г. факт ООО+МУП+ТКС"/>
      <sheetName val="С 2007 г. факт ООО"/>
      <sheetName val="Лист3"/>
      <sheetName val="Лист7"/>
      <sheetName val="Лист6"/>
      <sheetName val="Т.1.15."/>
      <sheetName val="1 к 1.15"/>
      <sheetName val="2 к 1.15."/>
      <sheetName val="3 к 1.15"/>
      <sheetName val="4.1 к 1.15"/>
      <sheetName val="4.2 к 1.15"/>
      <sheetName val="5.1 к 1.15."/>
      <sheetName val="5.2 к 1.15."/>
      <sheetName val="5.3 к 1.15."/>
      <sheetName val="6 к 1.15."/>
      <sheetName val="7 к 1.15."/>
      <sheetName val="Лист1"/>
      <sheetName val="8 к 1.15."/>
      <sheetName val="9 к 1.15."/>
      <sheetName val="Т.1.16."/>
      <sheetName val="Т.1.16. (2)"/>
      <sheetName val="П1.16"/>
      <sheetName val="П1.17"/>
      <sheetName val="П1.17 (4)"/>
      <sheetName val="П1.17 (2)"/>
      <sheetName val="П1.17 (3)"/>
      <sheetName val="17"/>
      <sheetName val="17 (4)"/>
      <sheetName val="17 (2)"/>
      <sheetName val="17 (3)"/>
      <sheetName val="1 к 1.17."/>
      <sheetName val="1 к 1.17. (4)"/>
      <sheetName val="Лист5"/>
      <sheetName val="1 к 1.17. (2)"/>
      <sheetName val="1 к 1.17. (3)"/>
      <sheetName val="аренда имущества"/>
      <sheetName val="2 к 1.17."/>
      <sheetName val="1.21. (2)"/>
      <sheetName val="Лист4"/>
      <sheetName val="Капвложения (2)"/>
      <sheetName val="1.21."/>
      <sheetName val="Капвложения"/>
      <sheetName val="Лист8"/>
      <sheetName val="1.21. (3)"/>
      <sheetName val="П1. к 1.21."/>
      <sheetName val="П2. к1.21."/>
      <sheetName val="Т.2.1."/>
      <sheetName val="Т.2.2."/>
    </sheetNames>
    <sheetDataSet>
      <sheetData sheetId="0" refreshError="1"/>
      <sheetData sheetId="1" refreshError="1">
        <row r="3">
          <cell r="B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</row>
      </sheetData>
      <sheetData sheetId="5" refreshError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Анализ_норм"/>
      <sheetName val="Свод_проекты"/>
      <sheetName val="показатели"/>
      <sheetName val="Инвест_тек"/>
      <sheetName val="Инвестиции"/>
      <sheetName val="прогр_реал"/>
      <sheetName val="прогр_пр-ва"/>
      <sheetName val="труд"/>
      <sheetName val="приб_уб"/>
      <sheetName val="Оборот_кап"/>
      <sheetName val="Фин_план"/>
      <sheetName val="админ_расх"/>
      <sheetName val="прогр"/>
      <sheetName val="накладн_расх"/>
      <sheetName val="налог_план"/>
      <sheetName val="Услуги"/>
      <sheetName val="всп_цеха"/>
      <sheetName val="Распоряжение"/>
      <sheetName val="калькуляции"/>
      <sheetName val="калк"/>
      <sheetName val="калькуляции (2)"/>
      <sheetName val="Ф-25 дол."/>
      <sheetName val="?????"/>
      <sheetName val="Проверка"/>
      <sheetName val="Расчетный лист"/>
      <sheetName val="Амортизация по счетам"/>
      <sheetName val="Распределение 23,25."/>
      <sheetName val="Распределение 26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Амортизация по счетам (2)"/>
    </sheetNames>
    <sheetDataSet>
      <sheetData sheetId="0" refreshError="1">
        <row r="1">
          <cell r="B1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Доходы 1 кв"/>
      <sheetName val="Прочие 1 кв"/>
      <sheetName val="Себестоимость 1кв"/>
      <sheetName val="Master Cashflows - Contractual"/>
      <sheetName val="Лист1"/>
      <sheetName val="lang"/>
      <sheetName val="Январь"/>
    </sheetNames>
    <sheetDataSet>
      <sheetData sheetId="0" refreshError="1">
        <row r="21">
          <cell r="B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Клим.зоны"/>
      <sheetName val="Темп. возд."/>
      <sheetName val="Продол.отоп.сезона"/>
      <sheetName val="Сред.темп. в сетях"/>
      <sheetName val="Т.1.Тепл нагрузки"/>
      <sheetName val="Реестр дог.Тепло"/>
      <sheetName val="Т.2. Тепл.сети"/>
      <sheetName val="Т.3. Собств.нужды"/>
      <sheetName val="7"/>
      <sheetName val="9"/>
      <sheetName val="10"/>
      <sheetName val="12"/>
      <sheetName val="15 и 22"/>
      <sheetName val="Смета ХОВ"/>
      <sheetName val="Т.4. Вода ХВО"/>
      <sheetName val="16"/>
      <sheetName val="17"/>
      <sheetName val="20.1"/>
      <sheetName val="20"/>
      <sheetName val="21"/>
      <sheetName val="Анкета (2)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Анкета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 refreshError="1">
        <row r="13">
          <cell r="E13" t="str">
            <v>Введите название региона</v>
          </cell>
        </row>
      </sheetData>
      <sheetData sheetId="3"/>
      <sheetData sheetId="4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/>
      <sheetData sheetId="8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/>
      <sheetData sheetId="12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/>
      <sheetData sheetId="17"/>
      <sheetData sheetId="18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E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E64">
            <v>8248.2999999999993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E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E67">
            <v>10428.02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E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E178">
            <v>2913.15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E401">
            <v>18558.7</v>
          </cell>
          <cell r="G401">
            <v>10035.782511695654</v>
          </cell>
        </row>
        <row r="1400">
          <cell r="A1400" t="str">
            <v>ЦЕХОВАЯ СЕБЕСТОИМОСТЬ</v>
          </cell>
          <cell r="E1400">
            <v>13350.72</v>
          </cell>
          <cell r="G1400">
            <v>912534.848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Дебиторка"/>
      <sheetName val="титул БДР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разбивка (3)"/>
      <sheetName val="разбивка (2)"/>
      <sheetName val="Анкета"/>
      <sheetName val="Т.1.1."/>
      <sheetName val="Т.1.2."/>
      <sheetName val="Т.1.4."/>
      <sheetName val="Т.1.5."/>
      <sheetName val="Т.1.6."/>
      <sheetName val="1.15 без пароля"/>
      <sheetName val="Т.1.15."/>
      <sheetName val="Лист1"/>
      <sheetName val="ЗП"/>
      <sheetName val="Смета (2)"/>
      <sheetName val="1.21 без паролей с уменьшением"/>
      <sheetName val="Распределение 23,25."/>
      <sheetName val="Распределение 26"/>
      <sheetName val="факт инструмент 2008 "/>
      <sheetName val="1 к 1.15"/>
      <sheetName val="факт спецодежда 2008"/>
      <sheetName val="2 к 1.15."/>
      <sheetName val="свод 2008 "/>
      <sheetName val="КР муниц."/>
      <sheetName val="КР собств."/>
      <sheetName val="ТР муниц."/>
      <sheetName val="ТР собств."/>
      <sheetName val="капитальный ремонт (2)"/>
      <sheetName val="капитальный ремонт"/>
      <sheetName val="разбивка"/>
      <sheetName val="4.2 к 1.15"/>
      <sheetName val="4.1 к 1.15"/>
      <sheetName val="произ.программа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."/>
      <sheetName val="Т.1.16."/>
      <sheetName val="8 к 1.15. (2)"/>
      <sheetName val="Т1.16"/>
      <sheetName val="Т1.16 ТТУ"/>
      <sheetName val="П1.16"/>
      <sheetName val="П1.17"/>
      <sheetName val="17 (3)"/>
      <sheetName val="1 к 1.17 без пароля"/>
      <sheetName val="1 к 1.17."/>
      <sheetName val="аренда имущества"/>
      <sheetName val="2010г."/>
      <sheetName val="2 к 1.17."/>
      <sheetName val="1.21 без паролей"/>
      <sheetName val="1.21."/>
      <sheetName val="П1. к 1.21."/>
      <sheetName val="П2. к1.21."/>
      <sheetName val="P2.1 (2)"/>
      <sheetName val="P2.2 (2)"/>
    </sheetNames>
    <sheetDataSet>
      <sheetData sheetId="0" refreshError="1">
        <row r="4">
          <cell r="B4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1">
          <cell r="D71" t="str">
            <v>Да</v>
          </cell>
          <cell r="E71" t="str">
            <v>Нет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0.5"/>
      <sheetName val="ПФЭ-0.5"/>
      <sheetName val="ПФВ-0.5"/>
      <sheetName val="ПФЭ-06"/>
      <sheetName val="Анкета (2)"/>
    </sheetNames>
    <sheetDataSet>
      <sheetData sheetId="0" refreshError="1"/>
      <sheetData sheetId="1" refreshError="1"/>
      <sheetData sheetId="2" refreshError="1">
        <row r="4">
          <cell r="AJ4">
            <v>1</v>
          </cell>
          <cell r="AM4">
            <v>1</v>
          </cell>
        </row>
        <row r="5">
          <cell r="AH5" t="str">
            <v>Засор</v>
          </cell>
          <cell r="AJ5">
            <v>2</v>
          </cell>
          <cell r="AM5">
            <v>2</v>
          </cell>
        </row>
        <row r="6">
          <cell r="AH6" t="str">
            <v>Истирание стальной напорной трубы</v>
          </cell>
          <cell r="AJ6">
            <v>3</v>
          </cell>
          <cell r="AM6">
            <v>3</v>
          </cell>
        </row>
        <row r="7">
          <cell r="AH7" t="str">
            <v>Неисправная водоразборная колонка</v>
          </cell>
          <cell r="AJ7">
            <v>4</v>
          </cell>
          <cell r="AM7">
            <v>4</v>
          </cell>
        </row>
        <row r="8">
          <cell r="AH8" t="str">
            <v>Неисправная задвижка (вентиль)</v>
          </cell>
          <cell r="AJ8">
            <v>5</v>
          </cell>
          <cell r="AM8">
            <v>5</v>
          </cell>
        </row>
        <row r="9">
          <cell r="AH9" t="str">
            <v>Неисправный пожарный гидрант</v>
          </cell>
          <cell r="AJ9">
            <v>6</v>
          </cell>
          <cell r="AM9">
            <v>6</v>
          </cell>
        </row>
        <row r="10">
          <cell r="AH10" t="str">
            <v>Перелом трубы</v>
          </cell>
          <cell r="AJ10">
            <v>7</v>
          </cell>
          <cell r="AM10">
            <v>7</v>
          </cell>
        </row>
        <row r="11">
          <cell r="AH11" t="str">
            <v>Расчеканка стыка</v>
          </cell>
          <cell r="AM11">
            <v>8</v>
          </cell>
        </row>
        <row r="12">
          <cell r="AH12" t="str">
            <v>Свищ (трещина) на трубе</v>
          </cell>
          <cell r="AM12">
            <v>9</v>
          </cell>
        </row>
        <row r="13">
          <cell r="AH13" t="str">
            <v>разрушение емкостных сооружений</v>
          </cell>
          <cell r="AK13" t="str">
            <v>до 2-х метров</v>
          </cell>
          <cell r="AM13">
            <v>10</v>
          </cell>
        </row>
        <row r="14">
          <cell r="AH14" t="str">
            <v>разрушение стен зданий и сооружений</v>
          </cell>
          <cell r="AK14" t="str">
            <v>до 5 метров</v>
          </cell>
          <cell r="AM14">
            <v>11</v>
          </cell>
        </row>
        <row r="15">
          <cell r="AH15" t="str">
            <v>разрушение кровель и перекрытий</v>
          </cell>
          <cell r="AK15" t="str">
            <v>более 5 метров</v>
          </cell>
          <cell r="AM15">
            <v>12</v>
          </cell>
        </row>
        <row r="16">
          <cell r="AH16" t="str">
            <v>выход из строя насосов и воздуходувок</v>
          </cell>
          <cell r="AM16">
            <v>13</v>
          </cell>
        </row>
        <row r="17">
          <cell r="AH17" t="str">
            <v>выход из строя другого мех.оборудования (решеток, грабель, илоскребов и т.д.)</v>
          </cell>
          <cell r="AM17">
            <v>14</v>
          </cell>
        </row>
        <row r="18">
          <cell r="AH18" t="str">
            <v>выход из строя эл.двигателей насосов, воздуходувок, приводов и т.д.</v>
          </cell>
          <cell r="AK18" t="str">
            <v>в колодце</v>
          </cell>
          <cell r="AM18">
            <v>15</v>
          </cell>
        </row>
        <row r="19">
          <cell r="AH19" t="str">
            <v>выход из строя трансформаторов</v>
          </cell>
          <cell r="AK19" t="str">
            <v>в траншее</v>
          </cell>
          <cell r="AM19">
            <v>16</v>
          </cell>
        </row>
        <row r="20">
          <cell r="AH20" t="str">
            <v>выход из строя сетей силовых</v>
          </cell>
          <cell r="AM20">
            <v>17</v>
          </cell>
        </row>
        <row r="21">
          <cell r="AH21" t="str">
            <v>вырублен кабель</v>
          </cell>
          <cell r="AM21">
            <v>18</v>
          </cell>
        </row>
        <row r="22">
          <cell r="AH22" t="str">
            <v>выбило из-за грозы</v>
          </cell>
          <cell r="AK22">
            <v>20</v>
          </cell>
          <cell r="AM22">
            <v>19</v>
          </cell>
        </row>
        <row r="23">
          <cell r="AH23" t="str">
            <v>другие повреждения</v>
          </cell>
          <cell r="AK23">
            <v>25</v>
          </cell>
          <cell r="AM23">
            <v>20</v>
          </cell>
        </row>
        <row r="24">
          <cell r="AK24">
            <v>32</v>
          </cell>
          <cell r="AM24">
            <v>21</v>
          </cell>
        </row>
        <row r="25">
          <cell r="AK25">
            <v>40</v>
          </cell>
          <cell r="AM25">
            <v>22</v>
          </cell>
        </row>
        <row r="26">
          <cell r="AG26" t="str">
            <v>сталь</v>
          </cell>
          <cell r="AK26">
            <v>50</v>
          </cell>
          <cell r="AM26">
            <v>23</v>
          </cell>
        </row>
        <row r="27">
          <cell r="AG27" t="str">
            <v>сталь с цем-песч, другой изоляцией</v>
          </cell>
          <cell r="AK27">
            <v>80</v>
          </cell>
          <cell r="AM27">
            <v>24</v>
          </cell>
        </row>
        <row r="28">
          <cell r="AG28" t="str">
            <v>чугун</v>
          </cell>
          <cell r="AK28">
            <v>100</v>
          </cell>
          <cell r="AM28">
            <v>25</v>
          </cell>
        </row>
        <row r="29">
          <cell r="AG29" t="str">
            <v>ж/б</v>
          </cell>
          <cell r="AK29">
            <v>150</v>
          </cell>
          <cell r="AM29">
            <v>26</v>
          </cell>
        </row>
        <row r="30">
          <cell r="AG30" t="str">
            <v>керамика</v>
          </cell>
          <cell r="AK30">
            <v>200</v>
          </cell>
          <cell r="AM30">
            <v>27</v>
          </cell>
        </row>
        <row r="31">
          <cell r="AG31" t="str">
            <v>полиэтилен</v>
          </cell>
          <cell r="AK31">
            <v>250</v>
          </cell>
          <cell r="AM31">
            <v>28</v>
          </cell>
        </row>
        <row r="32">
          <cell r="AG32" t="str">
            <v>чулок</v>
          </cell>
          <cell r="AK32">
            <v>300</v>
          </cell>
          <cell r="AM32">
            <v>29</v>
          </cell>
        </row>
        <row r="33">
          <cell r="AG33" t="str">
            <v>другое</v>
          </cell>
          <cell r="AK33">
            <v>400</v>
          </cell>
          <cell r="AM33">
            <v>30</v>
          </cell>
        </row>
        <row r="34">
          <cell r="AK34">
            <v>500</v>
          </cell>
          <cell r="AM34">
            <v>31</v>
          </cell>
        </row>
        <row r="35">
          <cell r="AK35">
            <v>600</v>
          </cell>
        </row>
        <row r="36">
          <cell r="AG36" t="str">
            <v>дымление</v>
          </cell>
          <cell r="AK36">
            <v>700</v>
          </cell>
        </row>
        <row r="37">
          <cell r="AG37" t="str">
            <v>жалобы жителей, абонентов</v>
          </cell>
          <cell r="AK37">
            <v>900</v>
          </cell>
          <cell r="AM37" t="str">
            <v>Хозспособ</v>
          </cell>
        </row>
        <row r="38">
          <cell r="AG38" t="str">
            <v>затопление подвала и т.п.</v>
          </cell>
          <cell r="AK38">
            <v>1400</v>
          </cell>
          <cell r="AM38" t="str">
            <v>Подряд</v>
          </cell>
        </row>
        <row r="39">
          <cell r="AG39" t="str">
            <v>излив стоков на поверхность</v>
          </cell>
          <cell r="AK39">
            <v>2000</v>
          </cell>
        </row>
        <row r="40">
          <cell r="AG40" t="str">
            <v>нехарактерный шум, перегрев, вибрация</v>
          </cell>
        </row>
        <row r="41">
          <cell r="AG41" t="str">
            <v>останов агрегата, механизма</v>
          </cell>
        </row>
        <row r="42">
          <cell r="AG42" t="str">
            <v>отсутствие электропитания</v>
          </cell>
          <cell r="AK42" t="str">
            <v>Арендованный</v>
          </cell>
        </row>
        <row r="43">
          <cell r="AG43" t="str">
            <v>сработала сигнализация, автоматика</v>
          </cell>
          <cell r="AK43" t="str">
            <v>Бесхозяйный</v>
          </cell>
        </row>
        <row r="44">
          <cell r="AG44" t="str">
            <v>течь воды из земли</v>
          </cell>
          <cell r="AK44" t="str">
            <v>Собственный</v>
          </cell>
        </row>
        <row r="45">
          <cell r="AG45" t="str">
            <v>течь воды из колодца</v>
          </cell>
          <cell r="AK45" t="str">
            <v>Абонентский</v>
          </cell>
        </row>
        <row r="46">
          <cell r="AG46" t="str">
            <v>другое</v>
          </cell>
        </row>
      </sheetData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-01"/>
      <sheetName val="ЭП-02"/>
      <sheetName val="ЭП-03"/>
      <sheetName val="ЭП-04 янв"/>
      <sheetName val="ЭП-04 фев"/>
      <sheetName val="ЭП-04 мар"/>
      <sheetName val="ЭП-04 1кв"/>
      <sheetName val="ЭП-04 апр"/>
      <sheetName val="ЭП-04 май"/>
      <sheetName val="ЭП-04 июн"/>
      <sheetName val="ЭП-04 2кв"/>
      <sheetName val="ЭП-04 июл"/>
      <sheetName val="ЭП-04 авг"/>
      <sheetName val="ЭП-04 сен"/>
      <sheetName val="ЭП-04 3кв"/>
      <sheetName val="ЭП-04 окт"/>
      <sheetName val="ЭП-04 ноя"/>
      <sheetName val="ЭП-04 дек"/>
      <sheetName val="ЭП-04 4кв"/>
      <sheetName val="ЭП-04год"/>
      <sheetName val="ЭП-05 янв"/>
      <sheetName val="ЭП-05 фев"/>
      <sheetName val="ЭП-05 мар"/>
      <sheetName val="ЭП-05 1кв"/>
      <sheetName val="ЭП-05 апр"/>
      <sheetName val="ЭП-05 май"/>
      <sheetName val="ЭП-05 июн"/>
      <sheetName val="ЭП-05 2кв"/>
      <sheetName val="ЭП-05 июл"/>
      <sheetName val="ЭП-05 авг"/>
      <sheetName val="ЭП-05 сен"/>
      <sheetName val="ЭП-05 3кв"/>
      <sheetName val="ЭП-05 окт"/>
      <sheetName val="ЭП-05 ноя"/>
      <sheetName val="ЭП-05 дек"/>
      <sheetName val="ЭП-05 4кв"/>
      <sheetName val="ЭП-05год"/>
      <sheetName val="ЭП-06"/>
      <sheetName val="ЭП-07"/>
      <sheetName val="ЭП-10 янв"/>
      <sheetName val="ЭП-10 фев"/>
      <sheetName val="ЭП-10 мар"/>
      <sheetName val="ЭП-10 1кв"/>
      <sheetName val="ЭП-10 апр"/>
      <sheetName val="ЭП-10 май"/>
      <sheetName val="ЭП-10 июн"/>
      <sheetName val="ЭП-10 2кв"/>
      <sheetName val="ЭП-10 июл"/>
      <sheetName val="ЭП-10 авг"/>
      <sheetName val="ЭП-10 сен"/>
      <sheetName val="ЭП-10 3кв"/>
      <sheetName val="ЭП-10 окт"/>
      <sheetName val="ЭП-10 ноя"/>
      <sheetName val="ЭП-10 дек"/>
      <sheetName val="ЭП-10 4кв"/>
      <sheetName val="ЭП-10 год"/>
      <sheetName val="ЭП-11"/>
      <sheetName val="ЛПОСВ"/>
      <sheetName val="ОСВ"/>
      <sheetName val="БП"/>
      <sheetName val="БПК"/>
      <sheetName val="ФП-01-год"/>
      <sheetName val="ФП-01-1кв"/>
      <sheetName val="ФП-01-2кв"/>
      <sheetName val="ФП-01-3кв"/>
      <sheetName val="ФП-01-4кв"/>
      <sheetName val="ФП-03мес"/>
      <sheetName val="ФП-04мес"/>
      <sheetName val="ФП-02"/>
      <sheetName val="ФП-03"/>
      <sheetName val="ФП-04"/>
      <sheetName val="параметры"/>
      <sheetName val="ПФВ-0.5"/>
    </sheetNames>
    <sheetDataSet>
      <sheetData sheetId="0" refreshError="1">
        <row r="18">
          <cell r="A18" t="str">
            <v>ООО ""Энергокомфорт"Единая томская сбытовая компания"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  <sheetName val="титул БДР"/>
      <sheetName val="списки"/>
      <sheetName val="имена"/>
      <sheetName val="Дебиторка"/>
      <sheetName val="титул БДР отчет"/>
      <sheetName val="Имя"/>
      <sheetName val="Исполнение"/>
      <sheetName val="Добыча-факт"/>
      <sheetName val="Cash-Flow"/>
      <sheetName val="даты"/>
      <sheetName val="Титул"/>
      <sheetName val="Анкета"/>
      <sheetName val="Калькуляции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Макро"/>
      <sheetName val="ИТОГИ  по Н,Р,Э,Q"/>
      <sheetName val="июнь9"/>
      <sheetName val="ГоГРЭС"/>
      <sheetName val="УЗ-22(2002)"/>
      <sheetName val="УЗ-21(1кв.) (2)"/>
      <sheetName val="УЗ-21(2002)"/>
      <sheetName val="УЗ-22(3кв.) (2)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sapactivexlhiddensheet"/>
      <sheetName val="Настр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кты (показатели) (2)"/>
      <sheetName val="Основной лист (2)"/>
      <sheetName val="Основной лист"/>
      <sheetName val="ИТОГ"/>
      <sheetName val="Объекты (показатели)"/>
      <sheetName val="приложения (по каждому объекту)"/>
      <sheetName val="источники фин-я"/>
      <sheetName val="упрощенный расчет эффективности"/>
      <sheetName val="расчет эффективности проекта"/>
      <sheetName val="прогноз тарифа"/>
      <sheetName val="технико-экономические параметры"/>
      <sheetName val="свод по эффективности"/>
      <sheetName val="выбор источника фин-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масла,литры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B11">
            <v>1</v>
          </cell>
          <cell r="C11" t="str">
            <v>Всего за алюминий, тыс.$</v>
          </cell>
          <cell r="E11">
            <v>11</v>
          </cell>
        </row>
        <row r="12">
          <cell r="B12">
            <v>11</v>
          </cell>
          <cell r="C12" t="str">
            <v>Толлинг(всего)</v>
          </cell>
          <cell r="E12">
            <v>111</v>
          </cell>
        </row>
        <row r="13">
          <cell r="B13">
            <v>111</v>
          </cell>
          <cell r="D13" t="str">
            <v xml:space="preserve"> - COALCO 303-98</v>
          </cell>
          <cell r="E13">
            <v>11105</v>
          </cell>
        </row>
        <row r="14">
          <cell r="B14">
            <v>111</v>
          </cell>
          <cell r="D14" t="str">
            <v xml:space="preserve"> - COALKO 304-98</v>
          </cell>
          <cell r="E14">
            <v>11106</v>
          </cell>
        </row>
        <row r="15">
          <cell r="B15">
            <v>111</v>
          </cell>
          <cell r="D15" t="str">
            <v xml:space="preserve"> - ALDECO 301-98</v>
          </cell>
          <cell r="E15">
            <v>11107</v>
          </cell>
        </row>
        <row r="16">
          <cell r="B16">
            <v>111</v>
          </cell>
          <cell r="D16" t="str">
            <v xml:space="preserve"> - PEAField 302-98</v>
          </cell>
          <cell r="E16">
            <v>11109</v>
          </cell>
        </row>
        <row r="17">
          <cell r="B17">
            <v>111</v>
          </cell>
          <cell r="D17" t="str">
            <v xml:space="preserve"> - DAEWOO</v>
          </cell>
          <cell r="E17">
            <v>11199</v>
          </cell>
        </row>
        <row r="18">
          <cell r="B18">
            <v>11</v>
          </cell>
          <cell r="C18" t="str">
            <v>Экспорт (всего)</v>
          </cell>
          <cell r="E18">
            <v>112</v>
          </cell>
        </row>
        <row r="19">
          <cell r="B19">
            <v>112</v>
          </cell>
          <cell r="D19" t="str">
            <v xml:space="preserve"> - КРАЗПА 72</v>
          </cell>
          <cell r="E19">
            <v>11201</v>
          </cell>
        </row>
        <row r="20">
          <cell r="B20">
            <v>112</v>
          </cell>
          <cell r="D20" t="str">
            <v xml:space="preserve"> - ДЖЕВЕНЕТ 728</v>
          </cell>
          <cell r="E20">
            <v>11204</v>
          </cell>
        </row>
        <row r="21">
          <cell r="B21">
            <v>112</v>
          </cell>
          <cell r="D21" t="str">
            <v xml:space="preserve"> - COALKO 733</v>
          </cell>
          <cell r="E21">
            <v>11208</v>
          </cell>
        </row>
        <row r="22">
          <cell r="B22">
            <v>112</v>
          </cell>
          <cell r="D22" t="str">
            <v xml:space="preserve"> - COALKO 734</v>
          </cell>
          <cell r="E22">
            <v>11211</v>
          </cell>
        </row>
        <row r="23">
          <cell r="B23">
            <v>112</v>
          </cell>
          <cell r="D23" t="str">
            <v xml:space="preserve"> - ALDECO 803</v>
          </cell>
          <cell r="E23">
            <v>11209</v>
          </cell>
        </row>
        <row r="24">
          <cell r="B24">
            <v>112</v>
          </cell>
          <cell r="D24" t="str">
            <v xml:space="preserve"> - Алюминий Казахстана 804</v>
          </cell>
          <cell r="E24">
            <v>11210</v>
          </cell>
        </row>
        <row r="25">
          <cell r="B25">
            <v>112</v>
          </cell>
          <cell r="D25" t="str">
            <v xml:space="preserve"> - прочие</v>
          </cell>
          <cell r="E25">
            <v>11299</v>
          </cell>
        </row>
        <row r="26">
          <cell r="B26">
            <v>11</v>
          </cell>
          <cell r="C26" t="str">
            <v>Бартер</v>
          </cell>
          <cell r="E26">
            <v>113</v>
          </cell>
        </row>
        <row r="27">
          <cell r="B27">
            <v>113</v>
          </cell>
          <cell r="D27" t="str">
            <v xml:space="preserve"> - КРАЗПА 10</v>
          </cell>
          <cell r="E27">
            <v>11301</v>
          </cell>
        </row>
        <row r="28">
          <cell r="B28">
            <v>113</v>
          </cell>
          <cell r="D28" t="str">
            <v xml:space="preserve"> - Кли 75</v>
          </cell>
          <cell r="E28">
            <v>11302</v>
          </cell>
        </row>
        <row r="29">
          <cell r="B29">
            <v>113</v>
          </cell>
          <cell r="D29" t="str">
            <v xml:space="preserve"> - прочие</v>
          </cell>
          <cell r="E29">
            <v>11399</v>
          </cell>
        </row>
        <row r="32">
          <cell r="B32">
            <v>11</v>
          </cell>
          <cell r="C32" t="str">
            <v>Внутренний рынок, тыс.$</v>
          </cell>
          <cell r="E32">
            <v>114</v>
          </cell>
        </row>
        <row r="33">
          <cell r="B33">
            <v>11</v>
          </cell>
          <cell r="C33" t="str">
            <v>Внутренний рынок, тыс.руб.</v>
          </cell>
          <cell r="E33">
            <v>114</v>
          </cell>
        </row>
        <row r="34">
          <cell r="B34">
            <v>114</v>
          </cell>
          <cell r="D34" t="str">
            <v xml:space="preserve"> - КРАМЗ, 183</v>
          </cell>
          <cell r="E34">
            <v>11401</v>
          </cell>
        </row>
        <row r="35">
          <cell r="B35">
            <v>114</v>
          </cell>
          <cell r="D35" t="str">
            <v xml:space="preserve"> - САМЕКО, 128</v>
          </cell>
          <cell r="E35">
            <v>11402</v>
          </cell>
        </row>
        <row r="36">
          <cell r="B36">
            <v>114</v>
          </cell>
          <cell r="D36" t="str">
            <v xml:space="preserve"> - Танмет, 155, 182</v>
          </cell>
          <cell r="E36">
            <v>11403</v>
          </cell>
        </row>
        <row r="37">
          <cell r="B37">
            <v>114</v>
          </cell>
          <cell r="D37" t="str">
            <v xml:space="preserve"> - Ювис, 112</v>
          </cell>
          <cell r="E37">
            <v>11404</v>
          </cell>
        </row>
        <row r="38">
          <cell r="B38">
            <v>114</v>
          </cell>
          <cell r="D38" t="str">
            <v xml:space="preserve"> - прочие</v>
          </cell>
          <cell r="E38">
            <v>11499</v>
          </cell>
        </row>
        <row r="40">
          <cell r="B40">
            <v>1</v>
          </cell>
          <cell r="C40" t="str">
            <v>Всего других поступлений</v>
          </cell>
          <cell r="E40">
            <v>12</v>
          </cell>
        </row>
        <row r="41">
          <cell r="B41">
            <v>12</v>
          </cell>
          <cell r="C41" t="str">
            <v>Прочая продукция и услуги</v>
          </cell>
          <cell r="E41">
            <v>121</v>
          </cell>
        </row>
        <row r="42">
          <cell r="B42">
            <v>121</v>
          </cell>
          <cell r="D42" t="str">
            <v xml:space="preserve"> - кирпич</v>
          </cell>
          <cell r="E42">
            <v>1211</v>
          </cell>
        </row>
        <row r="43">
          <cell r="B43">
            <v>121</v>
          </cell>
          <cell r="D43" t="str">
            <v xml:space="preserve"> - ТНП</v>
          </cell>
          <cell r="E43">
            <v>1212</v>
          </cell>
        </row>
        <row r="44">
          <cell r="B44">
            <v>121</v>
          </cell>
          <cell r="D44" t="str">
            <v xml:space="preserve"> - услуги на сторону</v>
          </cell>
          <cell r="E44">
            <v>1213</v>
          </cell>
        </row>
        <row r="45">
          <cell r="B45">
            <v>121</v>
          </cell>
          <cell r="D45" t="str">
            <v xml:space="preserve"> - другие услуги и продукция</v>
          </cell>
          <cell r="E45">
            <v>1219</v>
          </cell>
        </row>
        <row r="46">
          <cell r="B46">
            <v>12</v>
          </cell>
          <cell r="C46" t="str">
            <v>Целевое финансирование</v>
          </cell>
          <cell r="E46">
            <v>122</v>
          </cell>
        </row>
        <row r="47">
          <cell r="B47">
            <v>122</v>
          </cell>
          <cell r="D47" t="str">
            <v xml:space="preserve"> - НИОКР и экология</v>
          </cell>
          <cell r="E47">
            <v>1221</v>
          </cell>
        </row>
        <row r="48">
          <cell r="B48">
            <v>122</v>
          </cell>
          <cell r="D48" t="str">
            <v xml:space="preserve"> - прочие</v>
          </cell>
          <cell r="E48">
            <v>1229</v>
          </cell>
        </row>
        <row r="49">
          <cell r="B49">
            <v>12</v>
          </cell>
          <cell r="D49" t="str">
            <v>Продажа имущества и ТМЦ</v>
          </cell>
          <cell r="E49">
            <v>123</v>
          </cell>
        </row>
        <row r="50">
          <cell r="B50">
            <v>12</v>
          </cell>
          <cell r="D50" t="str">
            <v>Возмещение НДС и др. налогов</v>
          </cell>
          <cell r="E50">
            <v>124</v>
          </cell>
        </row>
        <row r="51">
          <cell r="B51">
            <v>12</v>
          </cell>
          <cell r="D51" t="str">
            <v>Другие поступления</v>
          </cell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B55">
            <v>2</v>
          </cell>
          <cell r="C55" t="str">
            <v>Получение кредитов банка, всего</v>
          </cell>
          <cell r="E55">
            <v>21</v>
          </cell>
        </row>
        <row r="56">
          <cell r="B56">
            <v>21</v>
          </cell>
          <cell r="D56" t="str">
            <v xml:space="preserve"> - КБ МЕТАЛЭКС</v>
          </cell>
          <cell r="E56">
            <v>2101</v>
          </cell>
        </row>
        <row r="57">
          <cell r="B57">
            <v>21</v>
          </cell>
          <cell r="D57" t="str">
            <v xml:space="preserve"> - КрасСберБанк</v>
          </cell>
          <cell r="E57">
            <v>2102</v>
          </cell>
        </row>
        <row r="58">
          <cell r="B58">
            <v>21</v>
          </cell>
          <cell r="D58" t="str">
            <v xml:space="preserve"> - АЛЬФА Банк</v>
          </cell>
          <cell r="E58">
            <v>2103</v>
          </cell>
        </row>
        <row r="59">
          <cell r="B59">
            <v>21</v>
          </cell>
          <cell r="D59" t="str">
            <v xml:space="preserve"> - ИНКОМ Банк</v>
          </cell>
          <cell r="E59">
            <v>2104</v>
          </cell>
        </row>
        <row r="60">
          <cell r="B60">
            <v>21</v>
          </cell>
          <cell r="D60" t="str">
            <v xml:space="preserve"> - МосБизнес Банк</v>
          </cell>
          <cell r="E60">
            <v>2105</v>
          </cell>
        </row>
        <row r="61">
          <cell r="B61">
            <v>21</v>
          </cell>
          <cell r="D61" t="str">
            <v xml:space="preserve"> - Российский Кредит</v>
          </cell>
          <cell r="E61">
            <v>2106</v>
          </cell>
        </row>
        <row r="62">
          <cell r="B62">
            <v>21</v>
          </cell>
          <cell r="D62" t="str">
            <v xml:space="preserve"> - Залогбанк №89/97</v>
          </cell>
          <cell r="E62">
            <v>2107</v>
          </cell>
        </row>
        <row r="63">
          <cell r="B63">
            <v>21</v>
          </cell>
          <cell r="D63" t="str">
            <v xml:space="preserve"> - Залогбанк №2</v>
          </cell>
          <cell r="E63">
            <v>2108</v>
          </cell>
        </row>
        <row r="64">
          <cell r="B64">
            <v>21</v>
          </cell>
          <cell r="D64" t="str">
            <v xml:space="preserve"> - Залогбанк №3</v>
          </cell>
          <cell r="E64">
            <v>2109</v>
          </cell>
        </row>
        <row r="65">
          <cell r="B65">
            <v>21</v>
          </cell>
          <cell r="D65" t="str">
            <v xml:space="preserve"> - Залогбанк №4</v>
          </cell>
          <cell r="E65">
            <v>2111</v>
          </cell>
        </row>
        <row r="66">
          <cell r="B66">
            <v>21</v>
          </cell>
          <cell r="D66" t="str">
            <v xml:space="preserve"> - Залогбанк №5</v>
          </cell>
          <cell r="E66">
            <v>2110</v>
          </cell>
        </row>
        <row r="67">
          <cell r="B67">
            <v>21</v>
          </cell>
          <cell r="D67" t="str">
            <v xml:space="preserve"> - Залогбанк №6</v>
          </cell>
          <cell r="E67">
            <v>2112</v>
          </cell>
        </row>
        <row r="68">
          <cell r="B68">
            <v>21</v>
          </cell>
          <cell r="D68" t="str">
            <v xml:space="preserve"> - прочие</v>
          </cell>
          <cell r="E68">
            <v>2199</v>
          </cell>
        </row>
        <row r="69">
          <cell r="B69">
            <v>2</v>
          </cell>
          <cell r="D69" t="str">
            <v>Привлечение займов</v>
          </cell>
          <cell r="E69">
            <v>22</v>
          </cell>
        </row>
        <row r="70">
          <cell r="B70">
            <v>2</v>
          </cell>
          <cell r="D70" t="str">
            <v>Выпуск векселей ОАО КРАЗ</v>
          </cell>
          <cell r="E70">
            <v>23</v>
          </cell>
        </row>
        <row r="71">
          <cell r="B71">
            <v>2</v>
          </cell>
          <cell r="D71" t="str">
            <v>Гарантии ОАО КРАЗ (выдача)</v>
          </cell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B74">
            <v>3</v>
          </cell>
          <cell r="C74" t="str">
            <v>Погашение кредитов банка, всего</v>
          </cell>
          <cell r="E74">
            <v>31</v>
          </cell>
        </row>
        <row r="75">
          <cell r="B75">
            <v>31</v>
          </cell>
          <cell r="D75" t="str">
            <v xml:space="preserve"> - КБ МЕТАЛЭКС</v>
          </cell>
          <cell r="E75">
            <v>3101</v>
          </cell>
        </row>
        <row r="76">
          <cell r="B76">
            <v>31</v>
          </cell>
          <cell r="D76" t="str">
            <v xml:space="preserve"> - КрасСберБанк</v>
          </cell>
          <cell r="E76">
            <v>3102</v>
          </cell>
        </row>
        <row r="77">
          <cell r="B77">
            <v>31</v>
          </cell>
          <cell r="D77" t="str">
            <v xml:space="preserve"> - АЛЬФА Банк</v>
          </cell>
          <cell r="E77">
            <v>3103</v>
          </cell>
        </row>
        <row r="78">
          <cell r="B78">
            <v>31</v>
          </cell>
          <cell r="D78" t="str">
            <v xml:space="preserve"> - ИНКОМ Банк</v>
          </cell>
          <cell r="E78">
            <v>3104</v>
          </cell>
        </row>
        <row r="79">
          <cell r="B79">
            <v>31</v>
          </cell>
          <cell r="D79" t="str">
            <v xml:space="preserve"> - МосБизнес Банк</v>
          </cell>
          <cell r="E79">
            <v>3105</v>
          </cell>
        </row>
        <row r="80">
          <cell r="B80">
            <v>31</v>
          </cell>
          <cell r="D80" t="str">
            <v xml:space="preserve"> - Российский Кредит</v>
          </cell>
          <cell r="E80">
            <v>3106</v>
          </cell>
        </row>
        <row r="81">
          <cell r="B81">
            <v>31</v>
          </cell>
          <cell r="D81" t="str">
            <v xml:space="preserve"> - Залогбанк №89/97</v>
          </cell>
          <cell r="E81">
            <v>3107</v>
          </cell>
        </row>
        <row r="82">
          <cell r="B82">
            <v>31</v>
          </cell>
          <cell r="D82" t="str">
            <v xml:space="preserve"> - Залогбанк №2</v>
          </cell>
          <cell r="E82">
            <v>3108</v>
          </cell>
        </row>
        <row r="83">
          <cell r="B83">
            <v>31</v>
          </cell>
          <cell r="D83" t="str">
            <v xml:space="preserve"> - Залогбанк №3</v>
          </cell>
          <cell r="E83">
            <v>3109</v>
          </cell>
        </row>
        <row r="84">
          <cell r="B84">
            <v>31</v>
          </cell>
          <cell r="D84" t="str">
            <v xml:space="preserve"> - Залогбанк №4</v>
          </cell>
          <cell r="E84">
            <v>3111</v>
          </cell>
        </row>
        <row r="85">
          <cell r="B85">
            <v>31</v>
          </cell>
          <cell r="D85" t="str">
            <v xml:space="preserve"> - Залогбанк №5</v>
          </cell>
          <cell r="E85">
            <v>3110</v>
          </cell>
        </row>
        <row r="86">
          <cell r="B86">
            <v>31</v>
          </cell>
          <cell r="D86" t="str">
            <v xml:space="preserve"> - Залогбанк №6</v>
          </cell>
          <cell r="E86">
            <v>3112</v>
          </cell>
        </row>
        <row r="87">
          <cell r="B87">
            <v>31</v>
          </cell>
          <cell r="D87" t="str">
            <v xml:space="preserve"> - прочие</v>
          </cell>
          <cell r="E87">
            <v>3199</v>
          </cell>
        </row>
        <row r="88">
          <cell r="B88">
            <v>3</v>
          </cell>
          <cell r="D88" t="str">
            <v>Погашение займов</v>
          </cell>
          <cell r="E88">
            <v>32</v>
          </cell>
        </row>
        <row r="89">
          <cell r="B89">
            <v>3</v>
          </cell>
          <cell r="D89" t="str">
            <v>Погашение векселей ОАО КРАЗ</v>
          </cell>
          <cell r="E89">
            <v>33</v>
          </cell>
        </row>
        <row r="90">
          <cell r="B90">
            <v>3</v>
          </cell>
          <cell r="D90" t="str">
            <v>Гарантии и прочие погашения</v>
          </cell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B93">
            <v>4</v>
          </cell>
          <cell r="C93" t="str">
            <v>Конвертация валюты</v>
          </cell>
          <cell r="E93">
            <v>42</v>
          </cell>
        </row>
        <row r="94">
          <cell r="B94">
            <v>42</v>
          </cell>
          <cell r="D94" t="str">
            <v>Поступление рублевых средств</v>
          </cell>
          <cell r="E94">
            <v>420</v>
          </cell>
        </row>
        <row r="95">
          <cell r="B95">
            <v>42</v>
          </cell>
          <cell r="D95" t="str">
            <v>Обязательная продажа валюты</v>
          </cell>
          <cell r="E95">
            <v>421</v>
          </cell>
        </row>
        <row r="96">
          <cell r="B96">
            <v>42</v>
          </cell>
          <cell r="D96" t="str">
            <v>Свободная продажа валюты</v>
          </cell>
          <cell r="E96">
            <v>422</v>
          </cell>
        </row>
        <row r="97">
          <cell r="B97">
            <v>42</v>
          </cell>
          <cell r="D97" t="str">
            <v>Покупка валюты</v>
          </cell>
          <cell r="E97">
            <v>423</v>
          </cell>
        </row>
        <row r="98">
          <cell r="B98">
            <v>4</v>
          </cell>
          <cell r="C98" t="str">
            <v>Движение по расчетному счету</v>
          </cell>
          <cell r="E98">
            <v>43</v>
          </cell>
        </row>
        <row r="99">
          <cell r="B99">
            <v>43</v>
          </cell>
          <cell r="D99" t="str">
            <v>Перевод денежных средств</v>
          </cell>
          <cell r="E99">
            <v>431</v>
          </cell>
        </row>
        <row r="100">
          <cell r="B100">
            <v>43</v>
          </cell>
          <cell r="D100" t="str">
            <v>Сдача наличности в банк</v>
          </cell>
          <cell r="E100">
            <v>432</v>
          </cell>
        </row>
        <row r="101">
          <cell r="B101">
            <v>43</v>
          </cell>
          <cell r="D101" t="str">
            <v>Обналичивание средств со счета</v>
          </cell>
          <cell r="E101">
            <v>433</v>
          </cell>
        </row>
        <row r="102">
          <cell r="B102">
            <v>4</v>
          </cell>
          <cell r="C102" t="str">
            <v>Вексельное обращение</v>
          </cell>
          <cell r="E102">
            <v>44</v>
          </cell>
        </row>
        <row r="103">
          <cell r="B103">
            <v>44</v>
          </cell>
          <cell r="D103" t="str">
            <v>Покупка/продажа Ц.Б. (векселя)</v>
          </cell>
          <cell r="E103">
            <v>441</v>
          </cell>
        </row>
        <row r="104">
          <cell r="B104">
            <v>44</v>
          </cell>
          <cell r="D104" t="str">
            <v>Покупка векселей КРАСЭНЕРГО</v>
          </cell>
          <cell r="E104">
            <v>442</v>
          </cell>
        </row>
        <row r="105">
          <cell r="B105">
            <v>44</v>
          </cell>
          <cell r="D105" t="str">
            <v>Продажа/покупка Ц.Б. (векселя)</v>
          </cell>
          <cell r="E105">
            <v>443</v>
          </cell>
        </row>
        <row r="106">
          <cell r="B106">
            <v>44</v>
          </cell>
          <cell r="D106" t="str">
            <v>Вексель в залог/ответхранение</v>
          </cell>
          <cell r="E106">
            <v>444</v>
          </cell>
        </row>
        <row r="107">
          <cell r="B107">
            <v>4</v>
          </cell>
          <cell r="C107" t="str">
            <v>Другие операции</v>
          </cell>
          <cell r="E107">
            <v>45</v>
          </cell>
        </row>
        <row r="108">
          <cell r="B108">
            <v>45</v>
          </cell>
          <cell r="D108" t="str">
            <v>Финансовые операции</v>
          </cell>
          <cell r="E108">
            <v>451</v>
          </cell>
        </row>
        <row r="109">
          <cell r="B109">
            <v>45</v>
          </cell>
          <cell r="D109" t="str">
            <v>Переуступка права требования</v>
          </cell>
          <cell r="E109">
            <v>452</v>
          </cell>
        </row>
        <row r="110">
          <cell r="B110">
            <v>45</v>
          </cell>
          <cell r="D110" t="str">
            <v>~</v>
          </cell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B113">
            <v>40</v>
          </cell>
          <cell r="D113" t="str">
            <v xml:space="preserve"> - КБ МЕТАЛЭКС</v>
          </cell>
          <cell r="E113">
            <v>4001</v>
          </cell>
        </row>
        <row r="114">
          <cell r="B114">
            <v>40</v>
          </cell>
          <cell r="D114" t="str">
            <v xml:space="preserve"> - КрасСберБанк</v>
          </cell>
          <cell r="E114">
            <v>4002</v>
          </cell>
        </row>
        <row r="115">
          <cell r="B115">
            <v>40</v>
          </cell>
          <cell r="D115" t="str">
            <v xml:space="preserve"> - АЛЬФА Банк</v>
          </cell>
          <cell r="E115">
            <v>4003</v>
          </cell>
        </row>
        <row r="116">
          <cell r="B116">
            <v>40</v>
          </cell>
          <cell r="D116" t="str">
            <v xml:space="preserve"> - ИНКОМ Банк</v>
          </cell>
          <cell r="E116">
            <v>4004</v>
          </cell>
        </row>
        <row r="117">
          <cell r="B117">
            <v>40</v>
          </cell>
          <cell r="D117" t="str">
            <v xml:space="preserve"> - Российский Кредит</v>
          </cell>
          <cell r="E117">
            <v>4005</v>
          </cell>
        </row>
        <row r="118">
          <cell r="B118">
            <v>40</v>
          </cell>
          <cell r="D118" t="str">
            <v xml:space="preserve"> - Залогбанк </v>
          </cell>
          <cell r="E118">
            <v>4006</v>
          </cell>
        </row>
        <row r="119">
          <cell r="B119">
            <v>40</v>
          </cell>
          <cell r="D119" t="str">
            <v xml:space="preserve"> - прочие</v>
          </cell>
          <cell r="E119">
            <v>4099</v>
          </cell>
        </row>
        <row r="121">
          <cell r="D121" t="str">
            <v>Д И С Б А Л А Н С  :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D127" t="str">
            <v xml:space="preserve"> - из СЕБЕСТОИМОСТИ</v>
          </cell>
          <cell r="E127">
            <v>51</v>
          </cell>
        </row>
        <row r="128">
          <cell r="D128" t="str">
            <v xml:space="preserve"> - из ПРИБЫЛИ ОТ РЕАЛИЗАЦИИ</v>
          </cell>
          <cell r="E128">
            <v>52</v>
          </cell>
        </row>
        <row r="129">
          <cell r="D129" t="str">
            <v xml:space="preserve"> - из ПРИБЫЛИ ПРЕДПРИЯТИЯ</v>
          </cell>
          <cell r="E129">
            <v>53</v>
          </cell>
        </row>
        <row r="132">
          <cell r="B132">
            <v>5</v>
          </cell>
          <cell r="C132" t="str">
            <v>КОММЕРЧЕСКИЙ ДИРЕКТОР</v>
          </cell>
          <cell r="E132">
            <v>6</v>
          </cell>
        </row>
        <row r="134">
          <cell r="B134">
            <v>6</v>
          </cell>
          <cell r="C134" t="str">
            <v>РАСХОДЫ ЗА СЧЕТ СЕБЕСТОИМОСТИ</v>
          </cell>
          <cell r="E134">
            <v>61</v>
          </cell>
        </row>
        <row r="135">
          <cell r="B135">
            <v>61</v>
          </cell>
          <cell r="C135" t="str">
            <v>С Ы Р Ь Е</v>
          </cell>
          <cell r="E135">
            <v>611</v>
          </cell>
        </row>
        <row r="136">
          <cell r="B136">
            <v>611</v>
          </cell>
          <cell r="D136" t="str">
            <v>Глинозем</v>
          </cell>
          <cell r="E136">
            <v>61101</v>
          </cell>
        </row>
        <row r="137">
          <cell r="B137">
            <v>611</v>
          </cell>
          <cell r="D137" t="str">
            <v>Криолит</v>
          </cell>
          <cell r="E137">
            <v>61103</v>
          </cell>
        </row>
        <row r="138">
          <cell r="B138">
            <v>611</v>
          </cell>
          <cell r="D138" t="str">
            <v>Алюминий фтористый (ALF3)</v>
          </cell>
          <cell r="E138">
            <v>61104</v>
          </cell>
        </row>
        <row r="139">
          <cell r="B139">
            <v>611</v>
          </cell>
          <cell r="D139" t="str">
            <v>Фтористый кальций</v>
          </cell>
          <cell r="E139">
            <v>61105</v>
          </cell>
        </row>
        <row r="140">
          <cell r="B140">
            <v>611</v>
          </cell>
          <cell r="D140" t="str">
            <v>Анодные блоки</v>
          </cell>
          <cell r="E140">
            <v>61106</v>
          </cell>
        </row>
        <row r="141">
          <cell r="B141">
            <v>611</v>
          </cell>
          <cell r="D141" t="str">
            <v>Хлористый натрий</v>
          </cell>
          <cell r="E141">
            <v>61107</v>
          </cell>
        </row>
        <row r="142">
          <cell r="B142">
            <v>611</v>
          </cell>
          <cell r="D142" t="str">
            <v>Сода кальцинированная</v>
          </cell>
          <cell r="E142">
            <v>61108</v>
          </cell>
        </row>
        <row r="143">
          <cell r="B143">
            <v>611</v>
          </cell>
          <cell r="D143" t="str">
            <v>Сода каустическая</v>
          </cell>
          <cell r="E143">
            <v>61109</v>
          </cell>
        </row>
        <row r="144">
          <cell r="B144">
            <v>611</v>
          </cell>
          <cell r="D144" t="str">
            <v>Барий хлористый</v>
          </cell>
          <cell r="E144">
            <v>61110</v>
          </cell>
        </row>
        <row r="145">
          <cell r="B145">
            <v>611</v>
          </cell>
          <cell r="D145" t="str">
            <v>Гидроокись</v>
          </cell>
          <cell r="E145">
            <v>61111</v>
          </cell>
        </row>
        <row r="146">
          <cell r="B146">
            <v>611</v>
          </cell>
          <cell r="D146" t="str">
            <v xml:space="preserve">Медь </v>
          </cell>
          <cell r="E146">
            <v>61112</v>
          </cell>
        </row>
        <row r="147">
          <cell r="B147">
            <v>611</v>
          </cell>
          <cell r="D147" t="str">
            <v>Графит</v>
          </cell>
          <cell r="E147">
            <v>61113</v>
          </cell>
        </row>
        <row r="148">
          <cell r="B148">
            <v>611</v>
          </cell>
          <cell r="D148" t="str">
            <v>Титановая губка</v>
          </cell>
          <cell r="E148">
            <v>61114</v>
          </cell>
        </row>
        <row r="149">
          <cell r="B149">
            <v>611</v>
          </cell>
          <cell r="D149" t="str">
            <v>Кокс сырой</v>
          </cell>
          <cell r="E149">
            <v>61115</v>
          </cell>
        </row>
        <row r="150">
          <cell r="B150">
            <v>611</v>
          </cell>
          <cell r="D150" t="str">
            <v>Кокс прокаленный</v>
          </cell>
          <cell r="E150">
            <v>61116</v>
          </cell>
        </row>
        <row r="151">
          <cell r="B151">
            <v>611</v>
          </cell>
          <cell r="D151" t="str">
            <v>Пек каменноугольный</v>
          </cell>
          <cell r="E151">
            <v>61117</v>
          </cell>
        </row>
        <row r="152">
          <cell r="B152">
            <v>611</v>
          </cell>
          <cell r="D152" t="str">
            <v>Глиноземная шихта</v>
          </cell>
          <cell r="E152">
            <v>61118</v>
          </cell>
        </row>
        <row r="153">
          <cell r="B153">
            <v>611</v>
          </cell>
          <cell r="D153" t="str">
            <v>Пена угольная</v>
          </cell>
          <cell r="E153">
            <v>61119</v>
          </cell>
        </row>
        <row r="154">
          <cell r="B154">
            <v>611</v>
          </cell>
          <cell r="D154" t="str">
            <v>Огарки</v>
          </cell>
          <cell r="E154">
            <v>61120</v>
          </cell>
        </row>
        <row r="155">
          <cell r="B155">
            <v>611</v>
          </cell>
          <cell r="D155" t="str">
            <v>Угольная футеровка</v>
          </cell>
          <cell r="E155">
            <v>61121</v>
          </cell>
        </row>
        <row r="156">
          <cell r="B156">
            <v>611</v>
          </cell>
          <cell r="C156" t="str">
            <v>Завод Фтористого Алюминия</v>
          </cell>
          <cell r="E156">
            <v>61130</v>
          </cell>
        </row>
        <row r="157">
          <cell r="B157">
            <v>61130</v>
          </cell>
          <cell r="D157" t="str">
            <v xml:space="preserve"> - гидроокись</v>
          </cell>
          <cell r="E157">
            <v>611301</v>
          </cell>
        </row>
        <row r="158">
          <cell r="B158">
            <v>61130</v>
          </cell>
          <cell r="D158" t="str">
            <v xml:space="preserve"> - кислота серная</v>
          </cell>
          <cell r="E158">
            <v>611302</v>
          </cell>
        </row>
        <row r="159">
          <cell r="B159">
            <v>61130</v>
          </cell>
          <cell r="D159" t="str">
            <v xml:space="preserve"> - олеум</v>
          </cell>
          <cell r="E159">
            <v>611303</v>
          </cell>
        </row>
        <row r="160">
          <cell r="B160">
            <v>61130</v>
          </cell>
          <cell r="D160" t="str">
            <v xml:space="preserve"> - фтористый кальций </v>
          </cell>
          <cell r="E160">
            <v>611304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  <cell r="E161">
            <v>611305</v>
          </cell>
        </row>
        <row r="162">
          <cell r="B162">
            <v>61130</v>
          </cell>
          <cell r="D162" t="str">
            <v xml:space="preserve"> - молоко известковое</v>
          </cell>
          <cell r="E162">
            <v>611306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  <cell r="E163">
            <v>6112</v>
          </cell>
        </row>
        <row r="164">
          <cell r="B164">
            <v>611</v>
          </cell>
          <cell r="D164" t="str">
            <v>Ж/д тариф по перевозке сырья</v>
          </cell>
          <cell r="E164">
            <v>6113</v>
          </cell>
        </row>
        <row r="166">
          <cell r="B166">
            <v>61</v>
          </cell>
          <cell r="C166" t="str">
            <v>Топливо всего, в т.ч. :</v>
          </cell>
          <cell r="E166">
            <v>6121</v>
          </cell>
        </row>
        <row r="167">
          <cell r="B167">
            <v>6121</v>
          </cell>
          <cell r="D167" t="str">
            <v xml:space="preserve"> - мазут</v>
          </cell>
          <cell r="E167">
            <v>61211</v>
          </cell>
        </row>
        <row r="168">
          <cell r="B168">
            <v>6121</v>
          </cell>
          <cell r="D168" t="str">
            <v xml:space="preserve"> - газ</v>
          </cell>
          <cell r="E168">
            <v>61212</v>
          </cell>
        </row>
        <row r="169">
          <cell r="B169">
            <v>6121</v>
          </cell>
          <cell r="D169" t="str">
            <v xml:space="preserve"> - дизтопливо</v>
          </cell>
          <cell r="E169">
            <v>61213</v>
          </cell>
        </row>
        <row r="170">
          <cell r="B170">
            <v>6121</v>
          </cell>
          <cell r="D170" t="str">
            <v xml:space="preserve"> - бензин</v>
          </cell>
          <cell r="E170">
            <v>61214</v>
          </cell>
        </row>
        <row r="171">
          <cell r="B171">
            <v>6121</v>
          </cell>
          <cell r="D171" t="str">
            <v xml:space="preserve"> - ГСМ</v>
          </cell>
          <cell r="E171">
            <v>61215</v>
          </cell>
        </row>
        <row r="172">
          <cell r="B172">
            <v>6121</v>
          </cell>
          <cell r="D172" t="str">
            <v xml:space="preserve"> - топливо прочее</v>
          </cell>
          <cell r="E172">
            <v>61219</v>
          </cell>
        </row>
        <row r="173">
          <cell r="B173">
            <v>61</v>
          </cell>
          <cell r="C173" t="str">
            <v xml:space="preserve">Материалы и запчасти, в т.ч. : </v>
          </cell>
          <cell r="E173">
            <v>6122</v>
          </cell>
        </row>
        <row r="174">
          <cell r="B174">
            <v>6122</v>
          </cell>
          <cell r="D174" t="str">
            <v xml:space="preserve"> - гасильный шест</v>
          </cell>
          <cell r="E174">
            <v>61221</v>
          </cell>
        </row>
        <row r="175">
          <cell r="B175">
            <v>6122</v>
          </cell>
          <cell r="D175" t="str">
            <v xml:space="preserve"> - блоки угольные</v>
          </cell>
          <cell r="E175">
            <v>61222</v>
          </cell>
        </row>
        <row r="176">
          <cell r="B176">
            <v>6122</v>
          </cell>
          <cell r="D176" t="str">
            <v xml:space="preserve"> - масса подовая</v>
          </cell>
          <cell r="E176">
            <v>61223</v>
          </cell>
        </row>
        <row r="177">
          <cell r="B177">
            <v>6122</v>
          </cell>
          <cell r="D177" t="str">
            <v xml:space="preserve"> - кирпич шамотный</v>
          </cell>
          <cell r="E177">
            <v>61224</v>
          </cell>
        </row>
        <row r="178">
          <cell r="B178">
            <v>6122</v>
          </cell>
          <cell r="D178" t="str">
            <v xml:space="preserve"> - блюмсы</v>
          </cell>
          <cell r="E178">
            <v>61225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  <cell r="E179">
            <v>61229</v>
          </cell>
        </row>
        <row r="180">
          <cell r="B180">
            <v>61</v>
          </cell>
          <cell r="D180" t="str">
            <v xml:space="preserve">Спецодежда </v>
          </cell>
          <cell r="E180">
            <v>6123</v>
          </cell>
        </row>
        <row r="181">
          <cell r="B181">
            <v>61</v>
          </cell>
          <cell r="D181" t="str">
            <v>Ж/Д тариф (экспорт алюминия)</v>
          </cell>
          <cell r="E181">
            <v>613</v>
          </cell>
        </row>
        <row r="182">
          <cell r="B182">
            <v>61</v>
          </cell>
          <cell r="D182" t="str">
            <v>Портовые расходы (экспорт алюминия)</v>
          </cell>
          <cell r="E182">
            <v>614</v>
          </cell>
        </row>
        <row r="183">
          <cell r="B183">
            <v>61</v>
          </cell>
          <cell r="D183" t="str">
            <v>Таможенные услуги прочие</v>
          </cell>
          <cell r="E183">
            <v>615</v>
          </cell>
        </row>
        <row r="184">
          <cell r="B184">
            <v>61</v>
          </cell>
          <cell r="D184" t="str">
            <v>Транспортные  расходы прочие</v>
          </cell>
          <cell r="E184">
            <v>616</v>
          </cell>
        </row>
        <row r="185">
          <cell r="B185">
            <v>61</v>
          </cell>
          <cell r="D185" t="str">
            <v>Прочие расходы с/с (коммерция)</v>
          </cell>
          <cell r="E185">
            <v>619</v>
          </cell>
        </row>
        <row r="186">
          <cell r="B186">
            <v>61</v>
          </cell>
          <cell r="D186" t="str">
            <v>Услуги КрАМЗа по пер-ке Т-образки</v>
          </cell>
          <cell r="E186">
            <v>6191</v>
          </cell>
        </row>
        <row r="188">
          <cell r="B188">
            <v>6</v>
          </cell>
          <cell r="C188" t="str">
            <v>РАСХОДЫ ЗА СЧЕТ ПРИБЫЛИ</v>
          </cell>
          <cell r="E188">
            <v>62</v>
          </cell>
        </row>
        <row r="189">
          <cell r="B189">
            <v>62</v>
          </cell>
          <cell r="D189" t="str">
            <v>Приобретение оборудования</v>
          </cell>
          <cell r="E189">
            <v>621</v>
          </cell>
        </row>
        <row r="192">
          <cell r="B192">
            <v>5</v>
          </cell>
          <cell r="C192" t="str">
            <v>ИСПОЛНИТЕЛЬНЫЙ ДИРЕКТОР</v>
          </cell>
          <cell r="E192">
            <v>7</v>
          </cell>
        </row>
        <row r="194">
          <cell r="B194">
            <v>7</v>
          </cell>
          <cell r="C194" t="str">
            <v>РАСХОДЫ ЗА СЧЕТ СЕБЕСТОИМОСТИ</v>
          </cell>
          <cell r="E194">
            <v>71</v>
          </cell>
        </row>
        <row r="195">
          <cell r="B195">
            <v>71</v>
          </cell>
          <cell r="D195" t="str">
            <v>Электроэнергия</v>
          </cell>
          <cell r="E195">
            <v>711</v>
          </cell>
        </row>
        <row r="196">
          <cell r="B196">
            <v>71</v>
          </cell>
          <cell r="D196" t="str">
            <v>Сжатый воздух</v>
          </cell>
          <cell r="E196">
            <v>712</v>
          </cell>
        </row>
        <row r="197">
          <cell r="B197">
            <v>71</v>
          </cell>
          <cell r="D197" t="str">
            <v>Вода</v>
          </cell>
          <cell r="E197">
            <v>713</v>
          </cell>
        </row>
        <row r="198">
          <cell r="B198">
            <v>71</v>
          </cell>
          <cell r="D198" t="str">
            <v>Тепло</v>
          </cell>
          <cell r="E198">
            <v>714</v>
          </cell>
        </row>
        <row r="199">
          <cell r="B199">
            <v>71</v>
          </cell>
          <cell r="C199" t="str">
            <v xml:space="preserve">Материалы и запчасти, в т.ч. : </v>
          </cell>
          <cell r="E199">
            <v>715</v>
          </cell>
        </row>
        <row r="200">
          <cell r="B200">
            <v>715</v>
          </cell>
          <cell r="D200" t="str">
            <v xml:space="preserve"> - кожух анодный</v>
          </cell>
          <cell r="E200">
            <v>7151</v>
          </cell>
        </row>
        <row r="201">
          <cell r="B201">
            <v>715</v>
          </cell>
          <cell r="D201" t="str">
            <v xml:space="preserve"> - кожух катодный</v>
          </cell>
          <cell r="E201">
            <v>7152</v>
          </cell>
        </row>
        <row r="202">
          <cell r="B202">
            <v>715</v>
          </cell>
          <cell r="D202" t="str">
            <v xml:space="preserve"> - штыри (шт.)</v>
          </cell>
          <cell r="E202">
            <v>7153</v>
          </cell>
        </row>
        <row r="203">
          <cell r="B203">
            <v>715</v>
          </cell>
          <cell r="D203" t="str">
            <v xml:space="preserve"> - секции прямые</v>
          </cell>
          <cell r="E203">
            <v>7154</v>
          </cell>
        </row>
        <row r="204">
          <cell r="B204">
            <v>715</v>
          </cell>
          <cell r="D204" t="str">
            <v xml:space="preserve"> - секции угловые</v>
          </cell>
          <cell r="E204">
            <v>7155</v>
          </cell>
        </row>
        <row r="205">
          <cell r="B205">
            <v>715</v>
          </cell>
          <cell r="D205" t="str">
            <v xml:space="preserve"> - труба прямая</v>
          </cell>
          <cell r="E205">
            <v>7156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  <cell r="E206">
            <v>7159</v>
          </cell>
        </row>
        <row r="207">
          <cell r="B207">
            <v>71</v>
          </cell>
          <cell r="C207" t="str">
            <v>Услуги подрядчиков, в т.ч. :</v>
          </cell>
          <cell r="E207">
            <v>716</v>
          </cell>
        </row>
        <row r="208">
          <cell r="B208">
            <v>716</v>
          </cell>
          <cell r="D208" t="str">
            <v xml:space="preserve"> - для основных цехов </v>
          </cell>
          <cell r="E208">
            <v>7161</v>
          </cell>
        </row>
        <row r="209">
          <cell r="B209">
            <v>716</v>
          </cell>
          <cell r="D209" t="str">
            <v xml:space="preserve"> - для других нужд </v>
          </cell>
          <cell r="E209">
            <v>7162</v>
          </cell>
        </row>
        <row r="210">
          <cell r="B210">
            <v>71</v>
          </cell>
          <cell r="D210" t="str">
            <v>Плата за нормативные выбросы</v>
          </cell>
          <cell r="E210">
            <v>717</v>
          </cell>
        </row>
        <row r="211">
          <cell r="B211">
            <v>71</v>
          </cell>
          <cell r="D211" t="str">
            <v>Прочие расходы с/с (произ-во)</v>
          </cell>
          <cell r="E211">
            <v>719</v>
          </cell>
        </row>
        <row r="212">
          <cell r="B212">
            <v>71</v>
          </cell>
          <cell r="D212" t="str">
            <v>Расходы по охране труда</v>
          </cell>
          <cell r="E212">
            <v>7191</v>
          </cell>
        </row>
        <row r="213">
          <cell r="B213">
            <v>71</v>
          </cell>
          <cell r="D213" t="str">
            <v>Проверка приборов</v>
          </cell>
          <cell r="E213">
            <v>7192</v>
          </cell>
        </row>
        <row r="215">
          <cell r="B215">
            <v>7</v>
          </cell>
          <cell r="C215" t="str">
            <v>РАСХОДЫ ЗА СЧЕТ ПРИБЫЛИ</v>
          </cell>
          <cell r="E215">
            <v>72</v>
          </cell>
        </row>
        <row r="216">
          <cell r="B216">
            <v>72</v>
          </cell>
          <cell r="C216" t="str">
            <v>Капитальные вложения, в т.ч. :</v>
          </cell>
          <cell r="E216">
            <v>721</v>
          </cell>
        </row>
        <row r="217">
          <cell r="B217">
            <v>721</v>
          </cell>
          <cell r="D217" t="str">
            <v xml:space="preserve"> - СМР</v>
          </cell>
          <cell r="E217">
            <v>7211</v>
          </cell>
        </row>
        <row r="218">
          <cell r="B218">
            <v>721</v>
          </cell>
          <cell r="D218" t="str">
            <v xml:space="preserve"> - оборудование</v>
          </cell>
          <cell r="E218">
            <v>7212</v>
          </cell>
        </row>
        <row r="219">
          <cell r="B219">
            <v>721</v>
          </cell>
          <cell r="D219" t="str">
            <v xml:space="preserve"> - НИОКР</v>
          </cell>
          <cell r="E219">
            <v>7213</v>
          </cell>
        </row>
        <row r="220">
          <cell r="B220">
            <v>72</v>
          </cell>
          <cell r="D220" t="str">
            <v>Плата за сверхнормативные выбросы</v>
          </cell>
          <cell r="E220">
            <v>722</v>
          </cell>
        </row>
        <row r="223">
          <cell r="B223">
            <v>5</v>
          </cell>
          <cell r="C223" t="str">
            <v>ДИРЕКТОР ПО ФИНАНСАМ</v>
          </cell>
          <cell r="E223">
            <v>8</v>
          </cell>
        </row>
        <row r="225">
          <cell r="B225">
            <v>8</v>
          </cell>
          <cell r="C225" t="str">
            <v>РАСХОДЫ ЗА СЧЕТ СЕБЕСТОИМОСТИ</v>
          </cell>
          <cell r="E225">
            <v>81</v>
          </cell>
        </row>
        <row r="226">
          <cell r="B226">
            <v>81</v>
          </cell>
          <cell r="D226" t="str">
            <v>Платежи за счет заработной платы</v>
          </cell>
          <cell r="E226">
            <v>811</v>
          </cell>
        </row>
        <row r="227">
          <cell r="B227">
            <v>81</v>
          </cell>
          <cell r="C227" t="str">
            <v>Отчисления в социальные фонды :</v>
          </cell>
          <cell r="E227">
            <v>812</v>
          </cell>
        </row>
        <row r="228">
          <cell r="B228">
            <v>812</v>
          </cell>
          <cell r="D228" t="str">
            <v xml:space="preserve"> - Пенсионный фонд</v>
          </cell>
          <cell r="E228">
            <v>8121</v>
          </cell>
        </row>
        <row r="229">
          <cell r="B229">
            <v>812</v>
          </cell>
          <cell r="D229" t="str">
            <v xml:space="preserve"> - ФОМС</v>
          </cell>
          <cell r="E229">
            <v>8122</v>
          </cell>
        </row>
        <row r="230">
          <cell r="B230">
            <v>812</v>
          </cell>
          <cell r="D230" t="str">
            <v xml:space="preserve"> - ФСС</v>
          </cell>
          <cell r="E230">
            <v>8123</v>
          </cell>
        </row>
        <row r="231">
          <cell r="B231">
            <v>812</v>
          </cell>
          <cell r="D231" t="str">
            <v xml:space="preserve"> - Фонд занятости</v>
          </cell>
          <cell r="E231">
            <v>8124</v>
          </cell>
        </row>
        <row r="232">
          <cell r="B232">
            <v>81</v>
          </cell>
          <cell r="C232" t="str">
            <v>Налоги и платежи в бюджеты, в т.ч. :</v>
          </cell>
          <cell r="E232">
            <v>813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  <cell r="E233">
            <v>81301</v>
          </cell>
        </row>
        <row r="234">
          <cell r="B234">
            <v>813</v>
          </cell>
          <cell r="D234" t="str">
            <v xml:space="preserve"> - транспортный</v>
          </cell>
          <cell r="E234">
            <v>81302</v>
          </cell>
        </row>
        <row r="235">
          <cell r="B235">
            <v>813</v>
          </cell>
          <cell r="D235" t="str">
            <v xml:space="preserve"> - за пользование недрами</v>
          </cell>
          <cell r="E235">
            <v>81303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  <cell r="E236">
            <v>81304</v>
          </cell>
        </row>
        <row r="237">
          <cell r="B237">
            <v>813</v>
          </cell>
          <cell r="D237" t="str">
            <v xml:space="preserve"> - на землю</v>
          </cell>
          <cell r="E237">
            <v>81305</v>
          </cell>
        </row>
        <row r="238">
          <cell r="B238">
            <v>813</v>
          </cell>
          <cell r="D238" t="str">
            <v xml:space="preserve"> - за аренду земли</v>
          </cell>
          <cell r="E238">
            <v>81306</v>
          </cell>
        </row>
        <row r="239">
          <cell r="B239">
            <v>813</v>
          </cell>
          <cell r="D239" t="str">
            <v xml:space="preserve"> - за воду</v>
          </cell>
          <cell r="E239">
            <v>81307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  <cell r="E240">
            <v>81308</v>
          </cell>
        </row>
        <row r="241">
          <cell r="B241">
            <v>81</v>
          </cell>
          <cell r="D241" t="str">
            <v>Проценты за кредит</v>
          </cell>
          <cell r="E241">
            <v>814</v>
          </cell>
        </row>
        <row r="242">
          <cell r="B242">
            <v>81</v>
          </cell>
          <cell r="D242" t="str">
            <v>Аудиторские услуги</v>
          </cell>
          <cell r="E242">
            <v>817</v>
          </cell>
        </row>
        <row r="243">
          <cell r="B243">
            <v>81</v>
          </cell>
          <cell r="D243" t="str">
            <v>Представительские расходы</v>
          </cell>
          <cell r="E243">
            <v>818</v>
          </cell>
        </row>
        <row r="244">
          <cell r="B244">
            <v>81</v>
          </cell>
          <cell r="D244" t="str">
            <v>Прочие расходы с\с (финансы)</v>
          </cell>
          <cell r="E244">
            <v>819</v>
          </cell>
        </row>
        <row r="245">
          <cell r="B245">
            <v>81</v>
          </cell>
          <cell r="D245" t="str">
            <v>Телеграфные расходы</v>
          </cell>
          <cell r="E245">
            <v>8191</v>
          </cell>
        </row>
        <row r="246">
          <cell r="B246">
            <v>81</v>
          </cell>
          <cell r="D246" t="str">
            <v>Подготовка кадров</v>
          </cell>
          <cell r="E246">
            <v>8199</v>
          </cell>
        </row>
        <row r="248">
          <cell r="B248">
            <v>8</v>
          </cell>
          <cell r="C248" t="str">
            <v>РАСХОДЫ ИЗ ПРИБЫЛИ от реализации</v>
          </cell>
          <cell r="E248">
            <v>82</v>
          </cell>
        </row>
        <row r="249">
          <cell r="B249">
            <v>82</v>
          </cell>
          <cell r="C249" t="str">
            <v>Налоги - всего</v>
          </cell>
          <cell r="E249">
            <v>821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  <cell r="E250">
            <v>8211</v>
          </cell>
        </row>
        <row r="251">
          <cell r="B251">
            <v>821</v>
          </cell>
          <cell r="D251" t="str">
            <v xml:space="preserve"> - на имущество</v>
          </cell>
          <cell r="E251">
            <v>8212</v>
          </cell>
        </row>
        <row r="252">
          <cell r="B252">
            <v>821</v>
          </cell>
          <cell r="D252" t="str">
            <v xml:space="preserve"> - сбор на уборку территории</v>
          </cell>
          <cell r="E252">
            <v>8213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  <cell r="E253">
            <v>8214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  <cell r="E254">
            <v>8215</v>
          </cell>
        </row>
        <row r="255">
          <cell r="B255">
            <v>821</v>
          </cell>
          <cell r="D255" t="str">
            <v xml:space="preserve"> - на прибыль</v>
          </cell>
          <cell r="E255">
            <v>8216</v>
          </cell>
        </row>
        <row r="257">
          <cell r="B257">
            <v>8</v>
          </cell>
          <cell r="C257" t="str">
            <v>РАСХОДЫ ЗА СЧЕТ ПРИБЫЛИ</v>
          </cell>
          <cell r="E257">
            <v>83</v>
          </cell>
        </row>
        <row r="258">
          <cell r="B258">
            <v>83</v>
          </cell>
          <cell r="D258" t="str">
            <v>Затраты на объекты С-К-Б</v>
          </cell>
          <cell r="E258">
            <v>831</v>
          </cell>
        </row>
        <row r="259">
          <cell r="B259">
            <v>83</v>
          </cell>
          <cell r="D259" t="str">
            <v>Финансовые вложения</v>
          </cell>
          <cell r="E259">
            <v>832</v>
          </cell>
        </row>
        <row r="260">
          <cell r="B260">
            <v>83</v>
          </cell>
          <cell r="D260" t="str">
            <v>Благотворительность</v>
          </cell>
          <cell r="E260">
            <v>833</v>
          </cell>
        </row>
        <row r="261">
          <cell r="B261">
            <v>83</v>
          </cell>
          <cell r="D261" t="str">
            <v>Расходы Совета Директоров</v>
          </cell>
          <cell r="E261">
            <v>834</v>
          </cell>
        </row>
        <row r="262">
          <cell r="B262">
            <v>83</v>
          </cell>
          <cell r="D262" t="str">
            <v>Прочие расходы из прибыли</v>
          </cell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рил.2 к 1.21."/>
      <sheetName val="П2. к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</sheetNames>
    <sheetDataSet>
      <sheetData sheetId="0" refreshError="1">
        <row r="5">
          <cell r="B5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июнь9"/>
      <sheetName val="с쀠턮.Ѐен"/>
      <sheetName val="Январь"/>
      <sheetName val="оборудование"/>
      <sheetName val="График"/>
      <sheetName val="Заголовок"/>
    </sheetNames>
    <sheetDataSet>
      <sheetData sheetId="0" refreshError="1"/>
      <sheetData sheetId="1" refreshError="1"/>
      <sheetData sheetId="2" refreshError="1">
        <row r="18">
          <cell r="F18">
            <v>410.43131023479225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Лист3"/>
      <sheetName val="1.2.1"/>
      <sheetName val="2.2.4"/>
      <sheetName val="постоянные затраты"/>
    </sheetNames>
    <sheetDataSet>
      <sheetData sheetId="0" refreshError="1">
        <row r="4">
          <cell r="I4">
            <v>4322.66</v>
          </cell>
          <cell r="Q4" t="str">
            <v>монтаж</v>
          </cell>
        </row>
        <row r="5">
          <cell r="I5">
            <v>1246.1300000000001</v>
          </cell>
          <cell r="Q5" t="str">
            <v>прием</v>
          </cell>
        </row>
        <row r="6">
          <cell r="I6">
            <v>570.78</v>
          </cell>
          <cell r="Q6" t="str">
            <v>тек.ремонт</v>
          </cell>
        </row>
        <row r="7">
          <cell r="I7">
            <v>1246.1300000000001</v>
          </cell>
          <cell r="Q7" t="str">
            <v>прием</v>
          </cell>
        </row>
        <row r="8">
          <cell r="I8">
            <v>570.78</v>
          </cell>
          <cell r="Q8" t="str">
            <v>тек.ремонт</v>
          </cell>
        </row>
        <row r="9">
          <cell r="I9">
            <v>1246.1300000000001</v>
          </cell>
          <cell r="Q9" t="str">
            <v>прием</v>
          </cell>
        </row>
        <row r="10">
          <cell r="I10">
            <v>2022.17</v>
          </cell>
          <cell r="Q10" t="str">
            <v>наладка</v>
          </cell>
        </row>
        <row r="11">
          <cell r="I11">
            <v>12192.38</v>
          </cell>
          <cell r="Q11" t="str">
            <v>монтаж</v>
          </cell>
        </row>
        <row r="12">
          <cell r="I12">
            <v>2565.3000000000002</v>
          </cell>
          <cell r="Q12" t="str">
            <v>откл</v>
          </cell>
        </row>
        <row r="13">
          <cell r="I13">
            <v>1246.1300000000001</v>
          </cell>
          <cell r="Q13" t="str">
            <v>прием</v>
          </cell>
        </row>
        <row r="14">
          <cell r="I14">
            <v>4322.66</v>
          </cell>
          <cell r="Q14" t="str">
            <v>монтаж</v>
          </cell>
        </row>
        <row r="15">
          <cell r="I15">
            <v>645.44000000000005</v>
          </cell>
          <cell r="Q15" t="str">
            <v>программирование</v>
          </cell>
        </row>
        <row r="16">
          <cell r="I16">
            <v>1246.1300000000001</v>
          </cell>
          <cell r="Q16" t="str">
            <v>прием</v>
          </cell>
        </row>
        <row r="17">
          <cell r="I17">
            <v>1246.1300000000001</v>
          </cell>
          <cell r="Q17" t="str">
            <v>прием</v>
          </cell>
        </row>
        <row r="18">
          <cell r="I18">
            <v>4984.5200000000004</v>
          </cell>
          <cell r="Q18" t="str">
            <v>прием</v>
          </cell>
        </row>
        <row r="19">
          <cell r="I19">
            <v>2906.61</v>
          </cell>
          <cell r="Q19" t="str">
            <v>монтаж</v>
          </cell>
        </row>
        <row r="20">
          <cell r="I20">
            <v>645.44000000000005</v>
          </cell>
          <cell r="Q20" t="str">
            <v>программирование</v>
          </cell>
        </row>
        <row r="21">
          <cell r="I21">
            <v>1246.1300000000001</v>
          </cell>
          <cell r="Q21" t="str">
            <v>прием</v>
          </cell>
        </row>
        <row r="22">
          <cell r="I22">
            <v>542.33000000000004</v>
          </cell>
          <cell r="Q22" t="str">
            <v>регулир</v>
          </cell>
        </row>
        <row r="23">
          <cell r="I23">
            <v>1246.1300000000001</v>
          </cell>
          <cell r="Q23" t="str">
            <v>прием</v>
          </cell>
        </row>
        <row r="24">
          <cell r="I24">
            <v>2492.2600000000002</v>
          </cell>
          <cell r="Q24" t="str">
            <v>прием</v>
          </cell>
        </row>
        <row r="25">
          <cell r="I25">
            <v>808.87</v>
          </cell>
          <cell r="Q25" t="str">
            <v>прием</v>
          </cell>
        </row>
        <row r="26">
          <cell r="I26">
            <v>2906.61</v>
          </cell>
          <cell r="Q26" t="str">
            <v>монтаж</v>
          </cell>
        </row>
        <row r="27">
          <cell r="I27">
            <v>645.44000000000005</v>
          </cell>
          <cell r="Q27" t="str">
            <v>программирование</v>
          </cell>
        </row>
        <row r="28">
          <cell r="I28">
            <v>1246.1300000000001</v>
          </cell>
          <cell r="Q28" t="str">
            <v>прием</v>
          </cell>
        </row>
        <row r="29">
          <cell r="I29">
            <v>1246.1300000000001</v>
          </cell>
          <cell r="Q29" t="str">
            <v>прием</v>
          </cell>
        </row>
        <row r="30">
          <cell r="I30">
            <v>8645.32</v>
          </cell>
          <cell r="Q30" t="str">
            <v>монтаж</v>
          </cell>
        </row>
        <row r="31">
          <cell r="I31">
            <v>1290.8800000000001</v>
          </cell>
          <cell r="Q31" t="str">
            <v>программирование</v>
          </cell>
        </row>
        <row r="32">
          <cell r="I32">
            <v>2492.2600000000002</v>
          </cell>
          <cell r="Q32" t="str">
            <v>прием</v>
          </cell>
        </row>
        <row r="33">
          <cell r="I33">
            <v>1246.1300000000001</v>
          </cell>
          <cell r="Q33" t="str">
            <v>прием</v>
          </cell>
        </row>
        <row r="34">
          <cell r="I34">
            <v>1246.1300000000001</v>
          </cell>
          <cell r="Q34" t="str">
            <v>прием</v>
          </cell>
        </row>
        <row r="35">
          <cell r="I35">
            <v>808.87</v>
          </cell>
          <cell r="Q35" t="str">
            <v>прием</v>
          </cell>
        </row>
        <row r="36">
          <cell r="I36">
            <v>1246.1300000000001</v>
          </cell>
          <cell r="Q36" t="str">
            <v>прием</v>
          </cell>
        </row>
        <row r="37">
          <cell r="I37">
            <v>1246.1300000000001</v>
          </cell>
          <cell r="Q37" t="str">
            <v>прием</v>
          </cell>
        </row>
        <row r="38">
          <cell r="I38">
            <v>2906.61</v>
          </cell>
          <cell r="Q38" t="str">
            <v>монтаж</v>
          </cell>
        </row>
        <row r="39">
          <cell r="I39">
            <v>1246.1300000000001</v>
          </cell>
          <cell r="Q39" t="str">
            <v>прием</v>
          </cell>
        </row>
        <row r="40">
          <cell r="I40">
            <v>645.44000000000005</v>
          </cell>
          <cell r="Q40" t="str">
            <v>программирование</v>
          </cell>
        </row>
        <row r="41">
          <cell r="I41">
            <v>1246.1300000000001</v>
          </cell>
          <cell r="Q41" t="str">
            <v>прием</v>
          </cell>
        </row>
        <row r="42">
          <cell r="I42">
            <v>4322.66</v>
          </cell>
          <cell r="Q42" t="str">
            <v>монтаж</v>
          </cell>
        </row>
        <row r="43">
          <cell r="I43">
            <v>1246.1300000000001</v>
          </cell>
          <cell r="Q43" t="str">
            <v>прием</v>
          </cell>
        </row>
        <row r="44">
          <cell r="I44">
            <v>645.44000000000005</v>
          </cell>
          <cell r="Q44" t="str">
            <v>программирование</v>
          </cell>
        </row>
        <row r="45">
          <cell r="I45">
            <v>808.87</v>
          </cell>
          <cell r="Q45" t="str">
            <v>прием</v>
          </cell>
        </row>
        <row r="46">
          <cell r="I46">
            <v>1246.1300000000001</v>
          </cell>
          <cell r="Q46" t="str">
            <v>прием</v>
          </cell>
        </row>
        <row r="47">
          <cell r="I47">
            <v>22192.38</v>
          </cell>
          <cell r="Q47" t="str">
            <v>монтаж</v>
          </cell>
        </row>
        <row r="48">
          <cell r="I48">
            <v>5130.6000000000004</v>
          </cell>
          <cell r="Q48" t="str">
            <v>откл</v>
          </cell>
        </row>
        <row r="49">
          <cell r="I49">
            <v>570.78</v>
          </cell>
          <cell r="Q49" t="str">
            <v>тек.ремонт</v>
          </cell>
        </row>
        <row r="50">
          <cell r="I50">
            <v>1246.1300000000001</v>
          </cell>
          <cell r="Q50" t="str">
            <v>прием</v>
          </cell>
        </row>
        <row r="51">
          <cell r="I51">
            <v>183.88</v>
          </cell>
          <cell r="Q51" t="str">
            <v>абонент</v>
          </cell>
        </row>
        <row r="52">
          <cell r="I52">
            <v>1246.1300000000001</v>
          </cell>
          <cell r="Q52" t="str">
            <v>прием</v>
          </cell>
        </row>
        <row r="53">
          <cell r="I53">
            <v>1246.1300000000001</v>
          </cell>
          <cell r="Q53" t="str">
            <v>прием</v>
          </cell>
        </row>
        <row r="54">
          <cell r="I54">
            <v>808.87</v>
          </cell>
          <cell r="Q54" t="str">
            <v>прием</v>
          </cell>
        </row>
        <row r="55">
          <cell r="I55">
            <v>1246.1300000000001</v>
          </cell>
          <cell r="Q55" t="str">
            <v>прием</v>
          </cell>
        </row>
        <row r="56">
          <cell r="I56">
            <v>542.33000000000004</v>
          </cell>
          <cell r="Q56" t="str">
            <v>поверка</v>
          </cell>
        </row>
        <row r="57">
          <cell r="I57">
            <v>645.44000000000005</v>
          </cell>
          <cell r="Q57" t="str">
            <v>программирование</v>
          </cell>
        </row>
        <row r="58">
          <cell r="I58">
            <v>1246.1300000000001</v>
          </cell>
          <cell r="Q58" t="str">
            <v>прием</v>
          </cell>
        </row>
        <row r="59">
          <cell r="I59">
            <v>8645.32</v>
          </cell>
          <cell r="Q59" t="str">
            <v>монтаж</v>
          </cell>
        </row>
        <row r="60">
          <cell r="I60">
            <v>5813.22</v>
          </cell>
          <cell r="Q60" t="str">
            <v>монтаж</v>
          </cell>
        </row>
        <row r="61">
          <cell r="I61">
            <v>2581.7600000000002</v>
          </cell>
          <cell r="Q61" t="str">
            <v>программирование</v>
          </cell>
        </row>
        <row r="62">
          <cell r="I62">
            <v>4984.5200000000004</v>
          </cell>
          <cell r="Q62" t="str">
            <v>прием</v>
          </cell>
        </row>
        <row r="63">
          <cell r="I63">
            <v>17205.759999999998</v>
          </cell>
          <cell r="Q63" t="str">
            <v>прием</v>
          </cell>
        </row>
        <row r="64">
          <cell r="I64">
            <v>808.87</v>
          </cell>
          <cell r="Q64" t="str">
            <v>прием</v>
          </cell>
        </row>
        <row r="65">
          <cell r="I65">
            <v>645.44000000000005</v>
          </cell>
          <cell r="Q65" t="str">
            <v>программирование</v>
          </cell>
        </row>
        <row r="66">
          <cell r="I66">
            <v>1246.1300000000001</v>
          </cell>
          <cell r="Q66" t="str">
            <v>прием</v>
          </cell>
        </row>
        <row r="67">
          <cell r="I67">
            <v>30647.759999999998</v>
          </cell>
          <cell r="Q67" t="str">
            <v>прием</v>
          </cell>
        </row>
        <row r="68">
          <cell r="I68">
            <v>14533.05</v>
          </cell>
          <cell r="Q68" t="str">
            <v>монтаж</v>
          </cell>
        </row>
        <row r="69">
          <cell r="I69">
            <v>8645.32</v>
          </cell>
          <cell r="Q69" t="str">
            <v>монтаж</v>
          </cell>
        </row>
        <row r="70">
          <cell r="I70">
            <v>8722.91</v>
          </cell>
          <cell r="Q70" t="str">
            <v>прием</v>
          </cell>
        </row>
        <row r="71">
          <cell r="I71">
            <v>4518.08</v>
          </cell>
          <cell r="Q71" t="str">
            <v>программирование</v>
          </cell>
        </row>
        <row r="72">
          <cell r="I72">
            <v>1246.1300000000001</v>
          </cell>
          <cell r="Q72" t="str">
            <v>прием</v>
          </cell>
        </row>
        <row r="73">
          <cell r="I73">
            <v>1141.56</v>
          </cell>
          <cell r="Q73" t="str">
            <v>тек.ремонт</v>
          </cell>
        </row>
        <row r="74">
          <cell r="I74">
            <v>1246.1300000000001</v>
          </cell>
          <cell r="Q74" t="str">
            <v>прием</v>
          </cell>
        </row>
        <row r="75">
          <cell r="I75">
            <v>769.59</v>
          </cell>
          <cell r="Q75" t="str">
            <v>однолин.схема</v>
          </cell>
        </row>
        <row r="76">
          <cell r="I76">
            <v>808.87</v>
          </cell>
          <cell r="Q76" t="str">
            <v>прием</v>
          </cell>
        </row>
        <row r="77">
          <cell r="I77">
            <v>4044.34</v>
          </cell>
          <cell r="Q77" t="str">
            <v>наладка</v>
          </cell>
        </row>
        <row r="78">
          <cell r="I78">
            <v>2492.2600000000002</v>
          </cell>
          <cell r="Q78" t="str">
            <v>прием</v>
          </cell>
        </row>
        <row r="79">
          <cell r="I79">
            <v>1290.8800000000001</v>
          </cell>
          <cell r="Q79" t="str">
            <v>программирование</v>
          </cell>
        </row>
        <row r="80">
          <cell r="I80">
            <v>1246.1300000000001</v>
          </cell>
          <cell r="Q80" t="str">
            <v>прием</v>
          </cell>
        </row>
        <row r="81">
          <cell r="I81">
            <v>808.87</v>
          </cell>
          <cell r="Q81" t="str">
            <v>прием</v>
          </cell>
        </row>
        <row r="82">
          <cell r="I82">
            <v>1539.17</v>
          </cell>
          <cell r="Q82" t="str">
            <v>инспектирование</v>
          </cell>
        </row>
        <row r="83">
          <cell r="I83">
            <v>570.78</v>
          </cell>
          <cell r="Q83" t="str">
            <v>тек.ремонт</v>
          </cell>
        </row>
        <row r="84">
          <cell r="I84">
            <v>1246.1300000000001</v>
          </cell>
          <cell r="Q84" t="str">
            <v>прием</v>
          </cell>
        </row>
        <row r="85">
          <cell r="I85">
            <v>808.87</v>
          </cell>
          <cell r="Q85" t="str">
            <v>прием</v>
          </cell>
        </row>
        <row r="86">
          <cell r="I86">
            <v>354.94</v>
          </cell>
          <cell r="Q86" t="str">
            <v>абонент</v>
          </cell>
        </row>
        <row r="87">
          <cell r="I87">
            <v>9678.24</v>
          </cell>
          <cell r="Q87" t="str">
            <v>прием</v>
          </cell>
        </row>
        <row r="88">
          <cell r="I88">
            <v>9969.0400000000009</v>
          </cell>
          <cell r="Q88" t="str">
            <v>прием</v>
          </cell>
        </row>
        <row r="89">
          <cell r="I89">
            <v>354.94</v>
          </cell>
          <cell r="Q89" t="str">
            <v>абонент</v>
          </cell>
        </row>
        <row r="90">
          <cell r="I90">
            <v>709.88</v>
          </cell>
          <cell r="Q90" t="str">
            <v>абонент</v>
          </cell>
        </row>
        <row r="91">
          <cell r="I91">
            <v>354.94</v>
          </cell>
          <cell r="Q91" t="str">
            <v>абонент</v>
          </cell>
        </row>
        <row r="92">
          <cell r="I92">
            <v>709.88</v>
          </cell>
          <cell r="Q92" t="str">
            <v>абонент</v>
          </cell>
        </row>
        <row r="93">
          <cell r="I93">
            <v>354.94</v>
          </cell>
          <cell r="Q93" t="str">
            <v>абонент</v>
          </cell>
        </row>
        <row r="94">
          <cell r="I94">
            <v>354.94</v>
          </cell>
          <cell r="Q94" t="str">
            <v>абонент</v>
          </cell>
        </row>
        <row r="95">
          <cell r="I95">
            <v>709.88</v>
          </cell>
          <cell r="Q95" t="str">
            <v>абонент</v>
          </cell>
        </row>
        <row r="96">
          <cell r="I96">
            <v>354.94</v>
          </cell>
          <cell r="Q96" t="str">
            <v>абонент</v>
          </cell>
        </row>
        <row r="97">
          <cell r="I97">
            <v>354.94</v>
          </cell>
          <cell r="Q97" t="str">
            <v>абонент</v>
          </cell>
        </row>
        <row r="98">
          <cell r="I98">
            <v>354.94</v>
          </cell>
          <cell r="Q98" t="str">
            <v>абонент</v>
          </cell>
        </row>
        <row r="99">
          <cell r="I99">
            <v>354.94</v>
          </cell>
          <cell r="Q99" t="str">
            <v>абонент</v>
          </cell>
        </row>
        <row r="100">
          <cell r="I100">
            <v>354.94</v>
          </cell>
          <cell r="Q100" t="str">
            <v>абонент</v>
          </cell>
        </row>
        <row r="101">
          <cell r="I101">
            <v>354.94</v>
          </cell>
          <cell r="Q101" t="str">
            <v>абонент</v>
          </cell>
        </row>
        <row r="102">
          <cell r="I102">
            <v>354.94</v>
          </cell>
          <cell r="Q102" t="str">
            <v>абонент</v>
          </cell>
        </row>
        <row r="103">
          <cell r="I103">
            <v>354.94</v>
          </cell>
          <cell r="Q103" t="str">
            <v>абонент</v>
          </cell>
        </row>
        <row r="104">
          <cell r="I104">
            <v>354.94</v>
          </cell>
          <cell r="Q104" t="str">
            <v>абонент</v>
          </cell>
        </row>
        <row r="105">
          <cell r="I105">
            <v>354.94</v>
          </cell>
          <cell r="Q105" t="str">
            <v>абонент</v>
          </cell>
        </row>
        <row r="106">
          <cell r="I106">
            <v>354.94</v>
          </cell>
          <cell r="Q106" t="str">
            <v>абонент</v>
          </cell>
        </row>
        <row r="107">
          <cell r="I107">
            <v>354.94</v>
          </cell>
          <cell r="Q107" t="str">
            <v>абонент</v>
          </cell>
        </row>
        <row r="108">
          <cell r="I108">
            <v>354.94</v>
          </cell>
          <cell r="Q108" t="str">
            <v>абонент</v>
          </cell>
        </row>
        <row r="109">
          <cell r="I109">
            <v>354.94</v>
          </cell>
          <cell r="Q109" t="str">
            <v>абонент</v>
          </cell>
        </row>
        <row r="110">
          <cell r="I110">
            <v>354.94</v>
          </cell>
          <cell r="Q110" t="str">
            <v>абонент</v>
          </cell>
        </row>
        <row r="111">
          <cell r="I111">
            <v>354.94</v>
          </cell>
          <cell r="Q111" t="str">
            <v>абонент</v>
          </cell>
        </row>
        <row r="112">
          <cell r="I112">
            <v>354.94</v>
          </cell>
          <cell r="Q112" t="str">
            <v>абонент</v>
          </cell>
        </row>
        <row r="113">
          <cell r="I113">
            <v>354.94</v>
          </cell>
          <cell r="Q113" t="str">
            <v>абонент</v>
          </cell>
        </row>
        <row r="114">
          <cell r="I114">
            <v>354.94</v>
          </cell>
          <cell r="Q114" t="str">
            <v>абонент</v>
          </cell>
        </row>
        <row r="115">
          <cell r="I115">
            <v>354.94</v>
          </cell>
          <cell r="Q115" t="str">
            <v>абонент</v>
          </cell>
        </row>
        <row r="116">
          <cell r="I116">
            <v>709.88</v>
          </cell>
          <cell r="Q116" t="str">
            <v>абонент</v>
          </cell>
        </row>
        <row r="117">
          <cell r="I117">
            <v>354.94</v>
          </cell>
          <cell r="Q117" t="str">
            <v>абонент</v>
          </cell>
        </row>
        <row r="118">
          <cell r="I118">
            <v>709.88</v>
          </cell>
          <cell r="Q118" t="str">
            <v>абонент</v>
          </cell>
        </row>
        <row r="119">
          <cell r="I119">
            <v>709.88</v>
          </cell>
          <cell r="Q119" t="str">
            <v>абонент</v>
          </cell>
        </row>
        <row r="120">
          <cell r="I120">
            <v>709.88</v>
          </cell>
          <cell r="Q120" t="str">
            <v>абонент</v>
          </cell>
        </row>
        <row r="121">
          <cell r="I121">
            <v>297.77999999999997</v>
          </cell>
          <cell r="Q121" t="str">
            <v>абонент</v>
          </cell>
        </row>
        <row r="122">
          <cell r="I122">
            <v>148.88999999999999</v>
          </cell>
          <cell r="Q122" t="str">
            <v>абонент</v>
          </cell>
        </row>
        <row r="123">
          <cell r="I123">
            <v>148.88999999999999</v>
          </cell>
          <cell r="Q123" t="str">
            <v>абонент</v>
          </cell>
        </row>
        <row r="124">
          <cell r="I124">
            <v>434.64</v>
          </cell>
          <cell r="Q124" t="str">
            <v>абонент</v>
          </cell>
        </row>
        <row r="125">
          <cell r="I125">
            <v>148.88999999999999</v>
          </cell>
          <cell r="Q125" t="str">
            <v>абонент</v>
          </cell>
        </row>
        <row r="126">
          <cell r="I126">
            <v>275.82</v>
          </cell>
          <cell r="Q126" t="str">
            <v>абонент</v>
          </cell>
        </row>
        <row r="127">
          <cell r="I127">
            <v>148.88999999999999</v>
          </cell>
          <cell r="Q127" t="str">
            <v>абонент</v>
          </cell>
        </row>
        <row r="128">
          <cell r="I128">
            <v>297.77999999999997</v>
          </cell>
          <cell r="Q128" t="str">
            <v>абонент</v>
          </cell>
        </row>
        <row r="129">
          <cell r="I129">
            <v>738.89</v>
          </cell>
          <cell r="Q129" t="str">
            <v>абонент</v>
          </cell>
        </row>
        <row r="130">
          <cell r="I130">
            <v>183.88</v>
          </cell>
          <cell r="Q130" t="str">
            <v>абонент</v>
          </cell>
        </row>
        <row r="131">
          <cell r="I131">
            <v>448.2</v>
          </cell>
          <cell r="Q131" t="str">
            <v>абонент</v>
          </cell>
        </row>
        <row r="132">
          <cell r="I132">
            <v>761.94</v>
          </cell>
          <cell r="Q132" t="str">
            <v>абонент</v>
          </cell>
        </row>
        <row r="133">
          <cell r="I133">
            <v>448.2</v>
          </cell>
          <cell r="Q133" t="str">
            <v>абонент</v>
          </cell>
        </row>
        <row r="134">
          <cell r="I134">
            <v>183.88</v>
          </cell>
          <cell r="Q134" t="str">
            <v>абонент</v>
          </cell>
        </row>
        <row r="135">
          <cell r="I135">
            <v>448.2</v>
          </cell>
          <cell r="Q135" t="str">
            <v>абонент</v>
          </cell>
        </row>
        <row r="136">
          <cell r="I136">
            <v>183.88</v>
          </cell>
          <cell r="Q136" t="str">
            <v>абонент</v>
          </cell>
        </row>
        <row r="137">
          <cell r="I137">
            <v>183.88</v>
          </cell>
          <cell r="Q137" t="str">
            <v>абонент</v>
          </cell>
        </row>
        <row r="138">
          <cell r="I138">
            <v>183.88</v>
          </cell>
          <cell r="Q138" t="str">
            <v>абонент</v>
          </cell>
        </row>
        <row r="139">
          <cell r="I139">
            <v>448.2</v>
          </cell>
          <cell r="Q139" t="str">
            <v>абонент</v>
          </cell>
        </row>
        <row r="140">
          <cell r="I140">
            <v>183.88</v>
          </cell>
          <cell r="Q140" t="str">
            <v>абонент</v>
          </cell>
        </row>
        <row r="141">
          <cell r="I141">
            <v>448.2</v>
          </cell>
          <cell r="Q141" t="str">
            <v>абонент</v>
          </cell>
        </row>
        <row r="142">
          <cell r="I142">
            <v>183.88</v>
          </cell>
          <cell r="Q142" t="str">
            <v>абонент</v>
          </cell>
        </row>
        <row r="143">
          <cell r="I143">
            <v>448.2</v>
          </cell>
          <cell r="Q143" t="str">
            <v>абонент</v>
          </cell>
        </row>
        <row r="144">
          <cell r="I144">
            <v>448.2</v>
          </cell>
          <cell r="Q144" t="str">
            <v>абонент</v>
          </cell>
        </row>
        <row r="145">
          <cell r="I145">
            <v>448.2</v>
          </cell>
          <cell r="Q145" t="str">
            <v>абонент</v>
          </cell>
        </row>
        <row r="146">
          <cell r="I146">
            <v>448.2</v>
          </cell>
          <cell r="Q146" t="str">
            <v>абонент</v>
          </cell>
        </row>
        <row r="147">
          <cell r="I147">
            <v>448.2</v>
          </cell>
          <cell r="Q147" t="str">
            <v>абонент</v>
          </cell>
        </row>
        <row r="148">
          <cell r="I148">
            <v>448.2</v>
          </cell>
          <cell r="Q148" t="str">
            <v>абонент</v>
          </cell>
        </row>
        <row r="149">
          <cell r="I149">
            <v>183.88</v>
          </cell>
          <cell r="Q149" t="str">
            <v>абонент</v>
          </cell>
        </row>
        <row r="150">
          <cell r="I150">
            <v>448.2</v>
          </cell>
          <cell r="Q150" t="str">
            <v>абонент</v>
          </cell>
        </row>
        <row r="151">
          <cell r="I151">
            <v>448.2</v>
          </cell>
          <cell r="Q151" t="str">
            <v>абонент</v>
          </cell>
        </row>
        <row r="152">
          <cell r="I152">
            <v>448.2</v>
          </cell>
          <cell r="Q152" t="str">
            <v>абонент</v>
          </cell>
        </row>
        <row r="153">
          <cell r="I153">
            <v>448.2</v>
          </cell>
          <cell r="Q153" t="str">
            <v>абонент</v>
          </cell>
        </row>
        <row r="154">
          <cell r="I154">
            <v>761.94</v>
          </cell>
          <cell r="Q154" t="str">
            <v>абонент</v>
          </cell>
        </row>
        <row r="155">
          <cell r="I155">
            <v>448.2</v>
          </cell>
          <cell r="Q155" t="str">
            <v>абонент</v>
          </cell>
        </row>
        <row r="156">
          <cell r="I156">
            <v>183.88</v>
          </cell>
          <cell r="Q156" t="str">
            <v>абонент</v>
          </cell>
        </row>
        <row r="157">
          <cell r="I157">
            <v>183.88</v>
          </cell>
          <cell r="Q157" t="str">
            <v>абонент</v>
          </cell>
        </row>
        <row r="158">
          <cell r="I158">
            <v>448.2</v>
          </cell>
          <cell r="Q158" t="str">
            <v>абонент</v>
          </cell>
        </row>
        <row r="159">
          <cell r="I159">
            <v>448.2</v>
          </cell>
          <cell r="Q159" t="str">
            <v>абонент</v>
          </cell>
        </row>
        <row r="160">
          <cell r="I160">
            <v>448.2</v>
          </cell>
          <cell r="Q160" t="str">
            <v>абонент</v>
          </cell>
        </row>
        <row r="161">
          <cell r="I161">
            <v>448.2</v>
          </cell>
          <cell r="Q161" t="str">
            <v>абонент</v>
          </cell>
        </row>
        <row r="162">
          <cell r="I162">
            <v>761.94</v>
          </cell>
          <cell r="Q162" t="str">
            <v>абонент</v>
          </cell>
        </row>
        <row r="163">
          <cell r="I163">
            <v>448.2</v>
          </cell>
          <cell r="Q163" t="str">
            <v>абонент</v>
          </cell>
        </row>
        <row r="164">
          <cell r="I164">
            <v>448.2</v>
          </cell>
          <cell r="Q164" t="str">
            <v>абонент</v>
          </cell>
        </row>
        <row r="165">
          <cell r="I165">
            <v>448.2</v>
          </cell>
          <cell r="Q165" t="str">
            <v>абонент</v>
          </cell>
        </row>
        <row r="166">
          <cell r="I166">
            <v>183.88</v>
          </cell>
          <cell r="Q166" t="str">
            <v>абонент</v>
          </cell>
        </row>
        <row r="167">
          <cell r="I167">
            <v>183.88</v>
          </cell>
          <cell r="Q167" t="str">
            <v>абонент</v>
          </cell>
        </row>
        <row r="168">
          <cell r="I168">
            <v>183.88</v>
          </cell>
          <cell r="Q168" t="str">
            <v>абонент</v>
          </cell>
        </row>
        <row r="169">
          <cell r="I169">
            <v>275.82</v>
          </cell>
          <cell r="Q169" t="str">
            <v>абонент</v>
          </cell>
        </row>
        <row r="170">
          <cell r="I170">
            <v>448.2</v>
          </cell>
          <cell r="Q170" t="str">
            <v>абонент</v>
          </cell>
        </row>
        <row r="171">
          <cell r="I171">
            <v>367.76</v>
          </cell>
          <cell r="Q171" t="str">
            <v>абонент</v>
          </cell>
        </row>
        <row r="172">
          <cell r="I172">
            <v>367.76</v>
          </cell>
          <cell r="Q172" t="str">
            <v>абонент</v>
          </cell>
        </row>
        <row r="173">
          <cell r="I173">
            <v>448.2</v>
          </cell>
          <cell r="Q173" t="str">
            <v>абонент</v>
          </cell>
        </row>
        <row r="174">
          <cell r="I174">
            <v>183.88</v>
          </cell>
          <cell r="Q174" t="str">
            <v>абонент</v>
          </cell>
        </row>
        <row r="175">
          <cell r="I175">
            <v>183.88</v>
          </cell>
          <cell r="Q175" t="str">
            <v>абонент</v>
          </cell>
        </row>
        <row r="176">
          <cell r="I176">
            <v>448.2</v>
          </cell>
          <cell r="Q176" t="str">
            <v>абонент</v>
          </cell>
        </row>
        <row r="177">
          <cell r="I177">
            <v>448.2</v>
          </cell>
          <cell r="Q177" t="str">
            <v>абонент</v>
          </cell>
        </row>
        <row r="178">
          <cell r="I178">
            <v>183.88</v>
          </cell>
          <cell r="Q178" t="str">
            <v>абонент</v>
          </cell>
        </row>
        <row r="179">
          <cell r="I179">
            <v>367.76</v>
          </cell>
          <cell r="Q179" t="str">
            <v>абонент</v>
          </cell>
        </row>
        <row r="180">
          <cell r="I180">
            <v>367.76</v>
          </cell>
          <cell r="Q180" t="str">
            <v>абонент</v>
          </cell>
        </row>
        <row r="181">
          <cell r="I181">
            <v>367.76</v>
          </cell>
          <cell r="Q181" t="str">
            <v>абонент</v>
          </cell>
        </row>
        <row r="182">
          <cell r="I182">
            <v>183.88</v>
          </cell>
          <cell r="Q182" t="str">
            <v>абонент</v>
          </cell>
        </row>
        <row r="183">
          <cell r="I183">
            <v>448.2</v>
          </cell>
          <cell r="Q183" t="str">
            <v>абонент</v>
          </cell>
        </row>
        <row r="184">
          <cell r="I184">
            <v>183.88</v>
          </cell>
          <cell r="Q184" t="str">
            <v>абонент</v>
          </cell>
        </row>
        <row r="185">
          <cell r="I185">
            <v>1523.88</v>
          </cell>
          <cell r="Q185" t="str">
            <v>абонент</v>
          </cell>
        </row>
        <row r="186">
          <cell r="I186">
            <v>761.94</v>
          </cell>
          <cell r="Q186" t="str">
            <v>абонент</v>
          </cell>
        </row>
        <row r="187">
          <cell r="I187">
            <v>183.88</v>
          </cell>
          <cell r="Q187" t="str">
            <v>абонент</v>
          </cell>
        </row>
        <row r="188">
          <cell r="I188">
            <v>183.88</v>
          </cell>
          <cell r="Q188" t="str">
            <v>абонент</v>
          </cell>
        </row>
        <row r="189">
          <cell r="I189">
            <v>183.88</v>
          </cell>
          <cell r="Q189" t="str">
            <v>абонент</v>
          </cell>
        </row>
        <row r="190">
          <cell r="I190">
            <v>275.82</v>
          </cell>
          <cell r="Q190" t="str">
            <v>абонент</v>
          </cell>
        </row>
        <row r="191">
          <cell r="I191">
            <v>448.2</v>
          </cell>
          <cell r="Q191" t="str">
            <v>абонент</v>
          </cell>
        </row>
        <row r="192">
          <cell r="I192">
            <v>448.2</v>
          </cell>
          <cell r="Q192" t="str">
            <v>абонент</v>
          </cell>
        </row>
        <row r="193">
          <cell r="I193">
            <v>183.88</v>
          </cell>
          <cell r="Q193" t="str">
            <v>абонент</v>
          </cell>
        </row>
        <row r="194">
          <cell r="I194">
            <v>367.76</v>
          </cell>
          <cell r="Q194" t="str">
            <v>абонент</v>
          </cell>
        </row>
        <row r="195">
          <cell r="I195">
            <v>448.2</v>
          </cell>
          <cell r="Q195" t="str">
            <v>абонент</v>
          </cell>
        </row>
        <row r="196">
          <cell r="I196">
            <v>183.88</v>
          </cell>
          <cell r="Q196" t="str">
            <v>абонент</v>
          </cell>
        </row>
        <row r="197">
          <cell r="I197">
            <v>183.88</v>
          </cell>
          <cell r="Q197" t="str">
            <v>абонент</v>
          </cell>
        </row>
        <row r="198">
          <cell r="I198">
            <v>448.2</v>
          </cell>
          <cell r="Q198" t="str">
            <v>абонент</v>
          </cell>
        </row>
        <row r="199">
          <cell r="I199">
            <v>183.88</v>
          </cell>
          <cell r="Q199" t="str">
            <v>абонент</v>
          </cell>
        </row>
        <row r="200">
          <cell r="I200">
            <v>448.2</v>
          </cell>
          <cell r="Q200" t="str">
            <v>абонент</v>
          </cell>
        </row>
        <row r="201">
          <cell r="I201">
            <v>183.88</v>
          </cell>
          <cell r="Q201" t="str">
            <v>абонент</v>
          </cell>
        </row>
        <row r="202">
          <cell r="I202">
            <v>183.88</v>
          </cell>
          <cell r="Q202" t="str">
            <v>абонент</v>
          </cell>
        </row>
        <row r="203">
          <cell r="I203">
            <v>761.94</v>
          </cell>
          <cell r="Q203" t="str">
            <v>абонент</v>
          </cell>
        </row>
        <row r="204">
          <cell r="I204">
            <v>448.2</v>
          </cell>
          <cell r="Q204" t="str">
            <v>абонент</v>
          </cell>
        </row>
        <row r="205">
          <cell r="I205">
            <v>896.4</v>
          </cell>
          <cell r="Q205" t="str">
            <v>абонент</v>
          </cell>
        </row>
        <row r="206">
          <cell r="I206">
            <v>1303.92</v>
          </cell>
          <cell r="Q206" t="str">
            <v>абонент</v>
          </cell>
        </row>
        <row r="207">
          <cell r="I207">
            <v>183.88</v>
          </cell>
          <cell r="Q207" t="str">
            <v>абонент</v>
          </cell>
        </row>
        <row r="208">
          <cell r="I208">
            <v>183.88</v>
          </cell>
          <cell r="Q208" t="str">
            <v>абонент</v>
          </cell>
        </row>
        <row r="209">
          <cell r="I209">
            <v>183.88</v>
          </cell>
          <cell r="Q209" t="str">
            <v>абонент</v>
          </cell>
        </row>
        <row r="210">
          <cell r="I210">
            <v>448.2</v>
          </cell>
          <cell r="Q210" t="str">
            <v>абонент</v>
          </cell>
        </row>
        <row r="211">
          <cell r="I211">
            <v>183.88</v>
          </cell>
          <cell r="Q211" t="str">
            <v>абонент</v>
          </cell>
        </row>
        <row r="212">
          <cell r="I212">
            <v>183.88</v>
          </cell>
          <cell r="Q212" t="str">
            <v>абонент</v>
          </cell>
        </row>
        <row r="213">
          <cell r="I213">
            <v>275.82</v>
          </cell>
          <cell r="Q213" t="str">
            <v>абонент</v>
          </cell>
        </row>
        <row r="214">
          <cell r="I214">
            <v>448.2</v>
          </cell>
          <cell r="Q214" t="str">
            <v>абонент</v>
          </cell>
        </row>
        <row r="215">
          <cell r="I215">
            <v>448.2</v>
          </cell>
          <cell r="Q215" t="str">
            <v>абонент</v>
          </cell>
        </row>
        <row r="216">
          <cell r="I216">
            <v>183.88</v>
          </cell>
          <cell r="Q216" t="str">
            <v>абонент</v>
          </cell>
        </row>
        <row r="217">
          <cell r="I217">
            <v>761.94</v>
          </cell>
          <cell r="Q217" t="str">
            <v>абонент</v>
          </cell>
        </row>
        <row r="218">
          <cell r="I218">
            <v>183.88</v>
          </cell>
          <cell r="Q218" t="str">
            <v>абонент</v>
          </cell>
        </row>
        <row r="219">
          <cell r="I219">
            <v>183.88</v>
          </cell>
          <cell r="Q219" t="str">
            <v>абонент</v>
          </cell>
        </row>
        <row r="220">
          <cell r="I220">
            <v>183.88</v>
          </cell>
          <cell r="Q220" t="str">
            <v>абонент</v>
          </cell>
        </row>
        <row r="221">
          <cell r="I221">
            <v>183.88</v>
          </cell>
          <cell r="Q221" t="str">
            <v>абонент</v>
          </cell>
        </row>
        <row r="222">
          <cell r="I222">
            <v>183.88</v>
          </cell>
          <cell r="Q222" t="str">
            <v>абонент</v>
          </cell>
        </row>
        <row r="223">
          <cell r="I223">
            <v>448.2</v>
          </cell>
          <cell r="Q223" t="str">
            <v>абонент</v>
          </cell>
        </row>
        <row r="224">
          <cell r="I224">
            <v>183.88</v>
          </cell>
          <cell r="Q224" t="str">
            <v>абонент</v>
          </cell>
        </row>
        <row r="225">
          <cell r="I225">
            <v>551.64</v>
          </cell>
          <cell r="Q225" t="str">
            <v>абонент</v>
          </cell>
        </row>
        <row r="226">
          <cell r="I226">
            <v>448.2</v>
          </cell>
          <cell r="Q226" t="str">
            <v>абонент</v>
          </cell>
        </row>
        <row r="227">
          <cell r="I227">
            <v>183.88</v>
          </cell>
          <cell r="Q227" t="str">
            <v>абонент</v>
          </cell>
        </row>
        <row r="228">
          <cell r="I228">
            <v>761.94</v>
          </cell>
          <cell r="Q228" t="str">
            <v>абонент</v>
          </cell>
        </row>
        <row r="229">
          <cell r="I229">
            <v>448.2</v>
          </cell>
          <cell r="Q229" t="str">
            <v>абонент</v>
          </cell>
        </row>
        <row r="230">
          <cell r="I230">
            <v>183.88</v>
          </cell>
          <cell r="Q230" t="str">
            <v>абонент</v>
          </cell>
        </row>
        <row r="231">
          <cell r="I231">
            <v>183.88</v>
          </cell>
          <cell r="Q231" t="str">
            <v>абонент</v>
          </cell>
        </row>
        <row r="232">
          <cell r="I232">
            <v>183.88</v>
          </cell>
          <cell r="Q232" t="str">
            <v>абонент</v>
          </cell>
        </row>
        <row r="233">
          <cell r="I233">
            <v>448.2</v>
          </cell>
          <cell r="Q233" t="str">
            <v>абонент</v>
          </cell>
        </row>
        <row r="234">
          <cell r="I234">
            <v>183.88</v>
          </cell>
          <cell r="Q234" t="str">
            <v>абонент</v>
          </cell>
        </row>
        <row r="235">
          <cell r="I235">
            <v>183.88</v>
          </cell>
          <cell r="Q235" t="str">
            <v>абонент</v>
          </cell>
        </row>
        <row r="236">
          <cell r="I236">
            <v>183.88</v>
          </cell>
          <cell r="Q236" t="str">
            <v>абонент</v>
          </cell>
        </row>
        <row r="237">
          <cell r="I237">
            <v>551.64</v>
          </cell>
          <cell r="Q237" t="str">
            <v>абонент</v>
          </cell>
        </row>
        <row r="238">
          <cell r="I238">
            <v>183.88</v>
          </cell>
          <cell r="Q238" t="str">
            <v>абонент</v>
          </cell>
        </row>
        <row r="239">
          <cell r="I239">
            <v>183.88</v>
          </cell>
          <cell r="Q239" t="str">
            <v>абонент</v>
          </cell>
        </row>
        <row r="240">
          <cell r="I240">
            <v>448.2</v>
          </cell>
          <cell r="Q240" t="str">
            <v>абонент</v>
          </cell>
        </row>
        <row r="241">
          <cell r="I241">
            <v>183.88</v>
          </cell>
          <cell r="Q241" t="str">
            <v>абонент</v>
          </cell>
        </row>
        <row r="242">
          <cell r="I242">
            <v>1303.92</v>
          </cell>
          <cell r="Q242" t="str">
            <v>абонент</v>
          </cell>
        </row>
        <row r="243">
          <cell r="I243">
            <v>448.2</v>
          </cell>
          <cell r="Q243" t="str">
            <v>абонент</v>
          </cell>
        </row>
        <row r="244">
          <cell r="I244">
            <v>183.88</v>
          </cell>
          <cell r="Q244" t="str">
            <v>абонент</v>
          </cell>
        </row>
        <row r="245">
          <cell r="I245">
            <v>183.88</v>
          </cell>
          <cell r="Q245" t="str">
            <v>абонент</v>
          </cell>
        </row>
        <row r="246">
          <cell r="I246">
            <v>448.2</v>
          </cell>
          <cell r="Q246" t="str">
            <v>абонент</v>
          </cell>
        </row>
        <row r="247">
          <cell r="I247">
            <v>448.2</v>
          </cell>
          <cell r="Q247" t="str">
            <v>абонент</v>
          </cell>
        </row>
        <row r="248">
          <cell r="I248">
            <v>448.2</v>
          </cell>
          <cell r="Q248" t="str">
            <v>абонент</v>
          </cell>
        </row>
        <row r="249">
          <cell r="I249">
            <v>761.94</v>
          </cell>
          <cell r="Q249" t="str">
            <v>абонент</v>
          </cell>
        </row>
        <row r="250">
          <cell r="I250">
            <v>761.94</v>
          </cell>
          <cell r="Q250" t="str">
            <v>абонент</v>
          </cell>
        </row>
        <row r="251">
          <cell r="I251">
            <v>761.94</v>
          </cell>
          <cell r="Q251" t="str">
            <v>абонент</v>
          </cell>
        </row>
        <row r="252">
          <cell r="I252">
            <v>448.2</v>
          </cell>
          <cell r="Q252" t="str">
            <v>абонент</v>
          </cell>
        </row>
        <row r="253">
          <cell r="I253">
            <v>448.2</v>
          </cell>
          <cell r="Q253" t="str">
            <v>абонент</v>
          </cell>
        </row>
        <row r="254">
          <cell r="I254">
            <v>183.88</v>
          </cell>
          <cell r="Q254" t="str">
            <v>абонент</v>
          </cell>
        </row>
        <row r="255">
          <cell r="I255">
            <v>183.88</v>
          </cell>
          <cell r="Q255" t="str">
            <v>абонент</v>
          </cell>
        </row>
        <row r="256">
          <cell r="I256">
            <v>183.88</v>
          </cell>
          <cell r="Q256" t="str">
            <v>абонент</v>
          </cell>
        </row>
        <row r="257">
          <cell r="I257">
            <v>448.2</v>
          </cell>
          <cell r="Q257" t="str">
            <v>абонент</v>
          </cell>
        </row>
        <row r="258">
          <cell r="I258">
            <v>183.88</v>
          </cell>
          <cell r="Q258" t="str">
            <v>абонент</v>
          </cell>
        </row>
        <row r="259">
          <cell r="I259">
            <v>448.2</v>
          </cell>
          <cell r="Q259" t="str">
            <v>абонент</v>
          </cell>
        </row>
        <row r="260">
          <cell r="I260">
            <v>448.2</v>
          </cell>
          <cell r="Q260" t="str">
            <v>абонент</v>
          </cell>
        </row>
        <row r="261">
          <cell r="I261">
            <v>761.94</v>
          </cell>
          <cell r="Q261" t="str">
            <v>абонент</v>
          </cell>
        </row>
        <row r="262">
          <cell r="I262">
            <v>448.2</v>
          </cell>
          <cell r="Q262" t="str">
            <v>абонент</v>
          </cell>
        </row>
        <row r="263">
          <cell r="I263">
            <v>183.88</v>
          </cell>
          <cell r="Q263" t="str">
            <v>абонент</v>
          </cell>
        </row>
        <row r="264">
          <cell r="I264">
            <v>183.88</v>
          </cell>
          <cell r="Q264" t="str">
            <v>абонент</v>
          </cell>
        </row>
        <row r="265">
          <cell r="I265">
            <v>183.88</v>
          </cell>
          <cell r="Q265" t="str">
            <v>абонент</v>
          </cell>
        </row>
        <row r="266">
          <cell r="I266">
            <v>183.88</v>
          </cell>
          <cell r="Q266" t="str">
            <v>абонент</v>
          </cell>
        </row>
        <row r="267">
          <cell r="I267">
            <v>448.2</v>
          </cell>
          <cell r="Q267" t="str">
            <v>абонент</v>
          </cell>
        </row>
        <row r="268">
          <cell r="I268">
            <v>448.2</v>
          </cell>
          <cell r="Q268" t="str">
            <v>абонент</v>
          </cell>
        </row>
        <row r="269">
          <cell r="I269">
            <v>448.2</v>
          </cell>
          <cell r="Q269" t="str">
            <v>абонент</v>
          </cell>
        </row>
        <row r="270">
          <cell r="I270">
            <v>183.88</v>
          </cell>
          <cell r="Q270" t="str">
            <v>абонент</v>
          </cell>
        </row>
        <row r="271">
          <cell r="I271">
            <v>183.88</v>
          </cell>
          <cell r="Q271" t="str">
            <v>абонент</v>
          </cell>
        </row>
        <row r="272">
          <cell r="I272">
            <v>183.88</v>
          </cell>
          <cell r="Q272" t="str">
            <v>абонент</v>
          </cell>
        </row>
        <row r="273">
          <cell r="I273">
            <v>275.82</v>
          </cell>
          <cell r="Q273" t="str">
            <v>абонент</v>
          </cell>
        </row>
        <row r="274">
          <cell r="I274">
            <v>183.88</v>
          </cell>
          <cell r="Q274" t="str">
            <v>абонент</v>
          </cell>
        </row>
        <row r="275">
          <cell r="I275">
            <v>183.88</v>
          </cell>
          <cell r="Q275" t="str">
            <v>абонент</v>
          </cell>
        </row>
        <row r="276">
          <cell r="I276">
            <v>183.88</v>
          </cell>
          <cell r="Q276" t="str">
            <v>абонент</v>
          </cell>
        </row>
        <row r="277">
          <cell r="I277">
            <v>448.2</v>
          </cell>
          <cell r="Q277" t="str">
            <v>абонент</v>
          </cell>
        </row>
        <row r="278">
          <cell r="I278">
            <v>183.88</v>
          </cell>
          <cell r="Q278" t="str">
            <v>абонент</v>
          </cell>
        </row>
        <row r="279">
          <cell r="I279">
            <v>448.2</v>
          </cell>
          <cell r="Q279" t="str">
            <v>абонент</v>
          </cell>
        </row>
        <row r="280">
          <cell r="I280">
            <v>367.76</v>
          </cell>
          <cell r="Q280" t="str">
            <v>абонент</v>
          </cell>
        </row>
        <row r="281">
          <cell r="I281">
            <v>183.88</v>
          </cell>
          <cell r="Q281" t="str">
            <v>абонент</v>
          </cell>
        </row>
        <row r="282">
          <cell r="I282">
            <v>448.2</v>
          </cell>
          <cell r="Q282" t="str">
            <v>абонент</v>
          </cell>
        </row>
        <row r="283">
          <cell r="I283">
            <v>183.88</v>
          </cell>
          <cell r="Q283" t="str">
            <v>абонент</v>
          </cell>
        </row>
        <row r="284">
          <cell r="I284">
            <v>183.88</v>
          </cell>
          <cell r="Q284" t="str">
            <v>абонент</v>
          </cell>
        </row>
        <row r="285">
          <cell r="I285">
            <v>183.88</v>
          </cell>
          <cell r="Q285" t="str">
            <v>абонент</v>
          </cell>
        </row>
        <row r="286">
          <cell r="I286">
            <v>275.82</v>
          </cell>
          <cell r="Q286" t="str">
            <v>абонент</v>
          </cell>
        </row>
        <row r="287">
          <cell r="I287">
            <v>183.88</v>
          </cell>
          <cell r="Q287" t="str">
            <v>абонент</v>
          </cell>
        </row>
        <row r="288">
          <cell r="I288">
            <v>448.2</v>
          </cell>
          <cell r="Q288" t="str">
            <v>абонент</v>
          </cell>
        </row>
        <row r="289">
          <cell r="I289">
            <v>183.88</v>
          </cell>
          <cell r="Q289" t="str">
            <v>абонент</v>
          </cell>
        </row>
        <row r="290">
          <cell r="I290">
            <v>183.88</v>
          </cell>
          <cell r="Q290" t="str">
            <v>абонент</v>
          </cell>
        </row>
        <row r="291">
          <cell r="I291">
            <v>761.94</v>
          </cell>
          <cell r="Q291" t="str">
            <v>абонент</v>
          </cell>
        </row>
        <row r="292">
          <cell r="I292">
            <v>761.94</v>
          </cell>
          <cell r="Q292" t="str">
            <v>абонент</v>
          </cell>
        </row>
        <row r="293">
          <cell r="I293">
            <v>275.82</v>
          </cell>
          <cell r="Q293" t="str">
            <v>абонент</v>
          </cell>
        </row>
        <row r="294">
          <cell r="I294">
            <v>761.94</v>
          </cell>
          <cell r="Q294" t="str">
            <v>абонент</v>
          </cell>
        </row>
        <row r="295">
          <cell r="I295">
            <v>1712.34</v>
          </cell>
          <cell r="Q295" t="str">
            <v>тек.ремонт</v>
          </cell>
        </row>
        <row r="296">
          <cell r="I296">
            <v>41266.519999999997</v>
          </cell>
          <cell r="Q296" t="str">
            <v>монтаж</v>
          </cell>
        </row>
        <row r="297">
          <cell r="I297">
            <v>4322.66</v>
          </cell>
          <cell r="Q297" t="str">
            <v>монтаж</v>
          </cell>
        </row>
        <row r="298">
          <cell r="I298">
            <v>5813.22</v>
          </cell>
          <cell r="Q298" t="str">
            <v>монтаж</v>
          </cell>
        </row>
        <row r="299">
          <cell r="I299">
            <v>1936.32</v>
          </cell>
          <cell r="Q299" t="str">
            <v>программирование</v>
          </cell>
        </row>
        <row r="300">
          <cell r="I300">
            <v>3738.39</v>
          </cell>
          <cell r="Q300" t="str">
            <v>прием</v>
          </cell>
        </row>
        <row r="301">
          <cell r="I301">
            <v>6452.16</v>
          </cell>
          <cell r="Q301" t="str">
            <v>прием</v>
          </cell>
        </row>
        <row r="302">
          <cell r="I302">
            <v>4322.66</v>
          </cell>
          <cell r="Q302" t="str">
            <v>монтаж</v>
          </cell>
        </row>
        <row r="303">
          <cell r="I303">
            <v>645.44000000000005</v>
          </cell>
          <cell r="Q303" t="str">
            <v>программирование</v>
          </cell>
        </row>
        <row r="304">
          <cell r="I304">
            <v>1246.1300000000001</v>
          </cell>
          <cell r="Q304" t="str">
            <v>прием</v>
          </cell>
        </row>
        <row r="305">
          <cell r="I305">
            <v>269080.31</v>
          </cell>
          <cell r="Q305" t="str">
            <v>опломбир</v>
          </cell>
        </row>
        <row r="306">
          <cell r="I306">
            <v>183.88</v>
          </cell>
          <cell r="Q306" t="str">
            <v>абонент</v>
          </cell>
        </row>
        <row r="307">
          <cell r="I307">
            <v>2906.61</v>
          </cell>
          <cell r="Q307" t="str">
            <v>монтаж</v>
          </cell>
        </row>
        <row r="308">
          <cell r="I308">
            <v>1246.1300000000001</v>
          </cell>
          <cell r="Q308" t="str">
            <v>прием</v>
          </cell>
        </row>
        <row r="309">
          <cell r="I309">
            <v>645.44000000000005</v>
          </cell>
          <cell r="Q309" t="str">
            <v>программирование</v>
          </cell>
        </row>
        <row r="310">
          <cell r="I310">
            <v>31991.96</v>
          </cell>
          <cell r="Q310" t="str">
            <v>прием</v>
          </cell>
        </row>
        <row r="311">
          <cell r="I311">
            <v>8719.83</v>
          </cell>
          <cell r="Q311" t="str">
            <v>монтаж</v>
          </cell>
        </row>
        <row r="312">
          <cell r="I312">
            <v>6230.65</v>
          </cell>
          <cell r="Q312" t="str">
            <v>прием</v>
          </cell>
        </row>
        <row r="313">
          <cell r="I313">
            <v>8645.32</v>
          </cell>
          <cell r="Q313" t="str">
            <v>монтаж</v>
          </cell>
        </row>
        <row r="314">
          <cell r="I314">
            <v>3227.2</v>
          </cell>
          <cell r="Q314" t="str">
            <v>программирование</v>
          </cell>
        </row>
        <row r="315">
          <cell r="I315">
            <v>645.44000000000005</v>
          </cell>
          <cell r="Q315" t="str">
            <v>программирование</v>
          </cell>
        </row>
        <row r="316">
          <cell r="I316">
            <v>1246.1300000000001</v>
          </cell>
          <cell r="Q316" t="str">
            <v>прием</v>
          </cell>
        </row>
        <row r="317">
          <cell r="I317">
            <v>41939.040000000001</v>
          </cell>
          <cell r="Q317" t="str">
            <v>прием</v>
          </cell>
        </row>
        <row r="318">
          <cell r="I318">
            <v>14533.05</v>
          </cell>
          <cell r="Q318" t="str">
            <v>монтаж</v>
          </cell>
        </row>
        <row r="319">
          <cell r="I319">
            <v>11215.17</v>
          </cell>
          <cell r="Q319" t="str">
            <v>прием</v>
          </cell>
        </row>
        <row r="320">
          <cell r="I320">
            <v>17290.64</v>
          </cell>
          <cell r="Q320" t="str">
            <v>монтаж</v>
          </cell>
        </row>
        <row r="321">
          <cell r="I321">
            <v>5808.96</v>
          </cell>
          <cell r="Q321" t="str">
            <v>программирование</v>
          </cell>
        </row>
        <row r="322">
          <cell r="I322">
            <v>2022.17</v>
          </cell>
          <cell r="Q322" t="str">
            <v>наладка</v>
          </cell>
        </row>
        <row r="323">
          <cell r="I323">
            <v>1246.1300000000001</v>
          </cell>
          <cell r="Q323" t="str">
            <v>прием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имена"/>
      <sheetName val="Январь"/>
      <sheetName val="Параметры"/>
      <sheetName val="Материал"/>
      <sheetName val="1.2.1"/>
      <sheetName val="2.2.4"/>
      <sheetName val="план 2000"/>
      <sheetName val="Списки"/>
      <sheetName val="Лист1"/>
      <sheetName val="21.3"/>
      <sheetName val="ОХР смета "/>
    </sheetNames>
    <sheetDataSet>
      <sheetData sheetId="0" refreshError="1">
        <row r="2">
          <cell r="B2">
            <v>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отчетный период"/>
      <sheetName val="Параметры"/>
      <sheetName val="Январь"/>
      <sheetName val="Лист1"/>
      <sheetName val="2.3.4."/>
      <sheetName val="июнь9"/>
      <sheetName val="21.3"/>
    </sheetNames>
    <sheetDataSet>
      <sheetData sheetId="0" refreshError="1"/>
      <sheetData sheetId="1" refreshError="1"/>
      <sheetData sheetId="2" refreshError="1">
        <row r="5">
          <cell r="B5" t="str">
            <v>ДОХОДЫ И ФИНАНСЫ</v>
          </cell>
        </row>
        <row r="7">
          <cell r="B7">
            <v>1000001</v>
          </cell>
          <cell r="C7">
            <v>1</v>
          </cell>
          <cell r="D7">
            <v>1</v>
          </cell>
          <cell r="E7" t="str">
            <v>А. ДОХОДНАЯ ЧАСТЬ</v>
          </cell>
        </row>
        <row r="8">
          <cell r="B8">
            <v>1000011</v>
          </cell>
          <cell r="C8">
            <v>1</v>
          </cell>
          <cell r="D8">
            <v>11</v>
          </cell>
          <cell r="E8" t="str">
            <v>Всего за алюминий</v>
          </cell>
        </row>
        <row r="9">
          <cell r="B9">
            <v>1000111</v>
          </cell>
          <cell r="C9">
            <v>1</v>
          </cell>
          <cell r="D9">
            <v>111</v>
          </cell>
          <cell r="E9" t="str">
            <v>Толлинг</v>
          </cell>
        </row>
        <row r="10">
          <cell r="B10">
            <v>1011101</v>
          </cell>
          <cell r="C10">
            <v>1</v>
          </cell>
          <cell r="D10">
            <v>11101</v>
          </cell>
          <cell r="E10" t="str">
            <v xml:space="preserve"> - Возмещение расходов по грузоперевозкам</v>
          </cell>
        </row>
        <row r="11">
          <cell r="B11">
            <v>1011102</v>
          </cell>
          <cell r="C11">
            <v>1</v>
          </cell>
          <cell r="D11">
            <v>11102</v>
          </cell>
          <cell r="E11" t="str">
            <v xml:space="preserve"> - KRAZPA Metals</v>
          </cell>
        </row>
        <row r="12">
          <cell r="B12">
            <v>1011103</v>
          </cell>
          <cell r="C12">
            <v>1</v>
          </cell>
          <cell r="D12">
            <v>11103</v>
          </cell>
          <cell r="E12" t="str">
            <v xml:space="preserve"> - FORWARD</v>
          </cell>
        </row>
        <row r="13">
          <cell r="B13">
            <v>1011104</v>
          </cell>
          <cell r="C13">
            <v>1</v>
          </cell>
          <cell r="D13">
            <v>11104</v>
          </cell>
          <cell r="E13" t="str">
            <v xml:space="preserve"> - Танмет</v>
          </cell>
        </row>
        <row r="14">
          <cell r="B14">
            <v>1011105</v>
          </cell>
          <cell r="C14">
            <v>1</v>
          </cell>
          <cell r="D14">
            <v>11105</v>
          </cell>
          <cell r="E14" t="str">
            <v xml:space="preserve"> - COALCO 303-98</v>
          </cell>
        </row>
        <row r="15">
          <cell r="B15">
            <v>1011106</v>
          </cell>
          <cell r="C15">
            <v>1</v>
          </cell>
          <cell r="D15">
            <v>11106</v>
          </cell>
          <cell r="E15" t="str">
            <v xml:space="preserve"> - COALKO 304-98</v>
          </cell>
        </row>
        <row r="16">
          <cell r="B16">
            <v>1011107</v>
          </cell>
          <cell r="C16">
            <v>1</v>
          </cell>
          <cell r="D16">
            <v>11107</v>
          </cell>
          <cell r="E16" t="str">
            <v xml:space="preserve"> - ALDECO 301-98</v>
          </cell>
        </row>
        <row r="17">
          <cell r="B17">
            <v>1011108</v>
          </cell>
          <cell r="C17">
            <v>1</v>
          </cell>
          <cell r="D17">
            <v>11108</v>
          </cell>
          <cell r="E17" t="str">
            <v xml:space="preserve"> - ALDECO 305-98</v>
          </cell>
        </row>
        <row r="18">
          <cell r="B18">
            <v>1011109</v>
          </cell>
          <cell r="C18">
            <v>1</v>
          </cell>
          <cell r="D18">
            <v>11109</v>
          </cell>
          <cell r="E18" t="str">
            <v xml:space="preserve"> - PEAField 302-98</v>
          </cell>
        </row>
        <row r="19">
          <cell r="B19">
            <v>1011110</v>
          </cell>
          <cell r="C19">
            <v>1</v>
          </cell>
          <cell r="D19">
            <v>11110</v>
          </cell>
          <cell r="E19" t="str">
            <v xml:space="preserve"> - PEAField 307</v>
          </cell>
        </row>
        <row r="20">
          <cell r="B20">
            <v>1011112</v>
          </cell>
          <cell r="C20">
            <v>1</v>
          </cell>
          <cell r="D20">
            <v>11112</v>
          </cell>
          <cell r="E20" t="str">
            <v xml:space="preserve"> - Возмещение расходов по таможне</v>
          </cell>
        </row>
        <row r="21">
          <cell r="B21">
            <v>1011113</v>
          </cell>
          <cell r="C21">
            <v>1</v>
          </cell>
          <cell r="D21">
            <v>11113</v>
          </cell>
          <cell r="E21" t="str">
            <v xml:space="preserve"> - ALDECO 308</v>
          </cell>
        </row>
        <row r="22">
          <cell r="B22">
            <v>1011114</v>
          </cell>
          <cell r="C22">
            <v>1</v>
          </cell>
          <cell r="D22">
            <v>11114</v>
          </cell>
          <cell r="E22" t="str">
            <v xml:space="preserve"> - COALCO 309</v>
          </cell>
        </row>
        <row r="23">
          <cell r="B23">
            <v>1011199</v>
          </cell>
          <cell r="C23">
            <v>1</v>
          </cell>
          <cell r="D23">
            <v>11199</v>
          </cell>
          <cell r="E23" t="str">
            <v xml:space="preserve"> - прочие</v>
          </cell>
        </row>
        <row r="24">
          <cell r="B24">
            <v>1000112</v>
          </cell>
          <cell r="C24">
            <v>1</v>
          </cell>
          <cell r="D24">
            <v>112</v>
          </cell>
          <cell r="E24" t="str">
            <v>Экспорт (всего)</v>
          </cell>
        </row>
        <row r="25">
          <cell r="B25">
            <v>1011201</v>
          </cell>
          <cell r="C25">
            <v>1</v>
          </cell>
          <cell r="D25">
            <v>11201</v>
          </cell>
          <cell r="E25" t="str">
            <v xml:space="preserve"> - КРАЗПА 72</v>
          </cell>
        </row>
        <row r="26">
          <cell r="B26">
            <v>1011202</v>
          </cell>
          <cell r="C26">
            <v>1</v>
          </cell>
          <cell r="D26">
            <v>11202</v>
          </cell>
          <cell r="E26" t="str">
            <v xml:space="preserve"> - КРАЗПА 722</v>
          </cell>
        </row>
        <row r="27">
          <cell r="B27">
            <v>1011203</v>
          </cell>
          <cell r="C27">
            <v>1</v>
          </cell>
          <cell r="D27">
            <v>11203</v>
          </cell>
          <cell r="E27" t="str">
            <v xml:space="preserve"> - ДЖЕВЕНЕТ 729</v>
          </cell>
        </row>
        <row r="28">
          <cell r="B28">
            <v>1011204</v>
          </cell>
          <cell r="C28">
            <v>1</v>
          </cell>
          <cell r="D28">
            <v>11204</v>
          </cell>
          <cell r="E28" t="str">
            <v xml:space="preserve"> - ДЖЕВЕНЕТ 728</v>
          </cell>
        </row>
        <row r="29">
          <cell r="B29">
            <v>1011205</v>
          </cell>
          <cell r="C29">
            <v>1</v>
          </cell>
          <cell r="D29">
            <v>11205</v>
          </cell>
          <cell r="E29" t="str">
            <v xml:space="preserve"> - Металлгезельшафт 714</v>
          </cell>
        </row>
        <row r="30">
          <cell r="B30">
            <v>1011206</v>
          </cell>
          <cell r="C30">
            <v>1</v>
          </cell>
          <cell r="D30">
            <v>11206</v>
          </cell>
          <cell r="E30" t="str">
            <v xml:space="preserve"> - Тойота 730</v>
          </cell>
        </row>
        <row r="31">
          <cell r="B31">
            <v>1011207</v>
          </cell>
          <cell r="C31">
            <v>1</v>
          </cell>
          <cell r="D31">
            <v>11207</v>
          </cell>
          <cell r="E31" t="str">
            <v xml:space="preserve"> - JBR Trading 766</v>
          </cell>
        </row>
        <row r="32">
          <cell r="B32">
            <v>1011208</v>
          </cell>
          <cell r="C32">
            <v>1</v>
          </cell>
          <cell r="D32">
            <v>11208</v>
          </cell>
          <cell r="E32" t="str">
            <v xml:space="preserve"> - COALKO 733</v>
          </cell>
        </row>
        <row r="33">
          <cell r="B33">
            <v>1011209</v>
          </cell>
          <cell r="C33">
            <v>1</v>
          </cell>
          <cell r="D33">
            <v>11209</v>
          </cell>
          <cell r="E33" t="str">
            <v xml:space="preserve"> - ALDECO 803</v>
          </cell>
        </row>
        <row r="34">
          <cell r="B34">
            <v>1011210</v>
          </cell>
          <cell r="C34">
            <v>1</v>
          </cell>
          <cell r="D34">
            <v>11210</v>
          </cell>
          <cell r="E34" t="str">
            <v xml:space="preserve"> - Алюминий Казахстана 804</v>
          </cell>
        </row>
        <row r="35">
          <cell r="B35">
            <v>1011211</v>
          </cell>
          <cell r="C35">
            <v>1</v>
          </cell>
          <cell r="D35">
            <v>11211</v>
          </cell>
          <cell r="E35" t="str">
            <v xml:space="preserve"> - COALKO 734</v>
          </cell>
        </row>
        <row r="36">
          <cell r="B36">
            <v>1011212</v>
          </cell>
          <cell r="C36">
            <v>1</v>
          </cell>
          <cell r="D36">
            <v>11212</v>
          </cell>
          <cell r="E36" t="str">
            <v xml:space="preserve"> - ALDECO 810</v>
          </cell>
        </row>
        <row r="37">
          <cell r="B37">
            <v>1011213</v>
          </cell>
          <cell r="C37">
            <v>1</v>
          </cell>
          <cell r="D37">
            <v>11213</v>
          </cell>
          <cell r="E37" t="str">
            <v xml:space="preserve"> - PEAFIELD 811</v>
          </cell>
        </row>
        <row r="38">
          <cell r="B38">
            <v>1011214</v>
          </cell>
          <cell r="C38">
            <v>1</v>
          </cell>
          <cell r="D38">
            <v>11214</v>
          </cell>
          <cell r="E38" t="str">
            <v xml:space="preserve"> - COALKO 812</v>
          </cell>
        </row>
        <row r="39">
          <cell r="B39">
            <v>1011215</v>
          </cell>
          <cell r="C39">
            <v>1</v>
          </cell>
          <cell r="D39">
            <v>11215</v>
          </cell>
          <cell r="E39" t="str">
            <v xml:space="preserve"> - КРАМЗ 253/22/98</v>
          </cell>
        </row>
        <row r="40">
          <cell r="B40">
            <v>1011216</v>
          </cell>
          <cell r="C40">
            <v>1</v>
          </cell>
          <cell r="D40">
            <v>11216</v>
          </cell>
          <cell r="E40" t="str">
            <v xml:space="preserve"> - ALDECO 813</v>
          </cell>
        </row>
        <row r="41">
          <cell r="B41">
            <v>1011299</v>
          </cell>
          <cell r="C41">
            <v>1</v>
          </cell>
          <cell r="D41">
            <v>11299</v>
          </cell>
          <cell r="E41" t="str">
            <v xml:space="preserve"> - прочие</v>
          </cell>
        </row>
        <row r="42">
          <cell r="B42">
            <v>1000113</v>
          </cell>
          <cell r="C42">
            <v>1</v>
          </cell>
          <cell r="D42">
            <v>113</v>
          </cell>
          <cell r="E42" t="str">
            <v>Бартер</v>
          </cell>
        </row>
        <row r="43">
          <cell r="B43">
            <v>1011301</v>
          </cell>
          <cell r="C43">
            <v>1</v>
          </cell>
          <cell r="D43">
            <v>11301</v>
          </cell>
          <cell r="E43" t="str">
            <v xml:space="preserve"> - КРАЗПА 10</v>
          </cell>
        </row>
        <row r="44">
          <cell r="B44">
            <v>1011302</v>
          </cell>
          <cell r="C44">
            <v>1</v>
          </cell>
          <cell r="D44">
            <v>11302</v>
          </cell>
          <cell r="E44" t="str">
            <v xml:space="preserve"> - Кли 75</v>
          </cell>
        </row>
        <row r="45">
          <cell r="B45">
            <v>1011399</v>
          </cell>
          <cell r="C45">
            <v>1</v>
          </cell>
          <cell r="D45">
            <v>11399</v>
          </cell>
          <cell r="E45" t="str">
            <v xml:space="preserve"> - прочие</v>
          </cell>
        </row>
        <row r="46">
          <cell r="B46">
            <v>1000114</v>
          </cell>
          <cell r="C46">
            <v>1</v>
          </cell>
          <cell r="D46">
            <v>114</v>
          </cell>
          <cell r="E46" t="str">
            <v>Внутренний рынок</v>
          </cell>
        </row>
        <row r="47">
          <cell r="B47">
            <v>1011401</v>
          </cell>
          <cell r="C47">
            <v>1</v>
          </cell>
          <cell r="D47">
            <v>11401</v>
          </cell>
          <cell r="E47" t="str">
            <v xml:space="preserve"> - ОАО КРАМЗ</v>
          </cell>
        </row>
        <row r="48">
          <cell r="B48">
            <v>1011402</v>
          </cell>
          <cell r="C48">
            <v>1</v>
          </cell>
          <cell r="D48">
            <v>11402</v>
          </cell>
          <cell r="E48" t="str">
            <v xml:space="preserve"> - Инкомметалл</v>
          </cell>
        </row>
        <row r="49">
          <cell r="B49">
            <v>1011403</v>
          </cell>
          <cell r="C49">
            <v>1</v>
          </cell>
          <cell r="D49">
            <v>11403</v>
          </cell>
          <cell r="E49" t="str">
            <v xml:space="preserve"> - Танмет</v>
          </cell>
        </row>
        <row r="50">
          <cell r="B50">
            <v>1011404</v>
          </cell>
          <cell r="C50">
            <v>1</v>
          </cell>
          <cell r="D50">
            <v>11404</v>
          </cell>
          <cell r="E50" t="str">
            <v xml:space="preserve"> - Ювис</v>
          </cell>
        </row>
        <row r="51">
          <cell r="B51">
            <v>1011405</v>
          </cell>
          <cell r="C51">
            <v>1</v>
          </cell>
          <cell r="D51">
            <v>11405</v>
          </cell>
          <cell r="E51" t="str">
            <v xml:space="preserve"> - ЗАО ТК КРАМЗ</v>
          </cell>
        </row>
        <row r="52">
          <cell r="B52">
            <v>1011406</v>
          </cell>
          <cell r="C52">
            <v>1</v>
          </cell>
          <cell r="D52">
            <v>11406</v>
          </cell>
          <cell r="E52" t="str">
            <v xml:space="preserve"> - Солинг</v>
          </cell>
        </row>
        <row r="53">
          <cell r="B53">
            <v>1011407</v>
          </cell>
          <cell r="C53">
            <v>1</v>
          </cell>
          <cell r="D53">
            <v>11407</v>
          </cell>
          <cell r="E53" t="str">
            <v xml:space="preserve"> - Алюмина</v>
          </cell>
        </row>
        <row r="54">
          <cell r="B54">
            <v>1011499</v>
          </cell>
          <cell r="C54">
            <v>1</v>
          </cell>
          <cell r="D54">
            <v>11499</v>
          </cell>
          <cell r="E54" t="str">
            <v xml:space="preserve"> - прочие</v>
          </cell>
        </row>
        <row r="55">
          <cell r="B55">
            <v>1000012</v>
          </cell>
          <cell r="C55">
            <v>1</v>
          </cell>
          <cell r="D55">
            <v>12</v>
          </cell>
          <cell r="E55" t="str">
            <v>Всего других поступлений</v>
          </cell>
        </row>
        <row r="56">
          <cell r="B56">
            <v>1000121</v>
          </cell>
          <cell r="C56">
            <v>1</v>
          </cell>
          <cell r="D56">
            <v>121</v>
          </cell>
          <cell r="E56" t="str">
            <v>Прочая продукция и услуги</v>
          </cell>
        </row>
        <row r="57">
          <cell r="B57">
            <v>1001211</v>
          </cell>
          <cell r="C57">
            <v>1</v>
          </cell>
          <cell r="D57">
            <v>1211</v>
          </cell>
          <cell r="E57" t="str">
            <v xml:space="preserve"> - кирпич</v>
          </cell>
        </row>
        <row r="58">
          <cell r="B58">
            <v>1001212</v>
          </cell>
          <cell r="C58">
            <v>1</v>
          </cell>
          <cell r="D58">
            <v>1212</v>
          </cell>
          <cell r="E58" t="str">
            <v xml:space="preserve"> - ТНП</v>
          </cell>
        </row>
        <row r="59">
          <cell r="B59">
            <v>1001213</v>
          </cell>
          <cell r="C59">
            <v>1</v>
          </cell>
          <cell r="D59">
            <v>1213</v>
          </cell>
          <cell r="E59" t="str">
            <v xml:space="preserve"> - услуги на сторону</v>
          </cell>
        </row>
        <row r="60">
          <cell r="B60">
            <v>1001219</v>
          </cell>
          <cell r="C60">
            <v>1</v>
          </cell>
          <cell r="D60">
            <v>1219</v>
          </cell>
          <cell r="E60" t="str">
            <v xml:space="preserve"> - прочая продукция</v>
          </cell>
        </row>
        <row r="61">
          <cell r="B61">
            <v>1000122</v>
          </cell>
          <cell r="C61">
            <v>1</v>
          </cell>
          <cell r="D61">
            <v>122</v>
          </cell>
          <cell r="E61" t="str">
            <v>Целевое финансирование</v>
          </cell>
        </row>
        <row r="62">
          <cell r="B62">
            <v>1001221</v>
          </cell>
          <cell r="C62">
            <v>1</v>
          </cell>
          <cell r="D62">
            <v>1221</v>
          </cell>
          <cell r="E62" t="str">
            <v xml:space="preserve"> - НИОКР и экология</v>
          </cell>
        </row>
        <row r="63">
          <cell r="B63">
            <v>1001229</v>
          </cell>
          <cell r="C63">
            <v>1</v>
          </cell>
          <cell r="D63">
            <v>1229</v>
          </cell>
          <cell r="E63" t="str">
            <v xml:space="preserve"> - прочие (ЦЖИ)</v>
          </cell>
        </row>
        <row r="64">
          <cell r="B64">
            <v>1000123</v>
          </cell>
          <cell r="C64">
            <v>1</v>
          </cell>
          <cell r="D64">
            <v>123</v>
          </cell>
          <cell r="E64" t="str">
            <v>Продажа имущества и ТМЦ</v>
          </cell>
        </row>
        <row r="65">
          <cell r="B65">
            <v>1000124</v>
          </cell>
          <cell r="C65">
            <v>1</v>
          </cell>
          <cell r="D65">
            <v>124</v>
          </cell>
          <cell r="E65" t="str">
            <v xml:space="preserve">Возмещение НДС </v>
          </cell>
        </row>
        <row r="66">
          <cell r="B66">
            <v>1000125</v>
          </cell>
          <cell r="C66">
            <v>1</v>
          </cell>
          <cell r="D66">
            <v>125</v>
          </cell>
          <cell r="E66" t="str">
            <v>Другие поступления</v>
          </cell>
        </row>
        <row r="67">
          <cell r="B67">
            <v>1000126</v>
          </cell>
          <cell r="C67">
            <v>1</v>
          </cell>
          <cell r="D67">
            <v>126</v>
          </cell>
          <cell r="E67" t="str">
            <v>Дивиденды полученные</v>
          </cell>
        </row>
        <row r="68">
          <cell r="B68">
            <v>1000127</v>
          </cell>
          <cell r="C68">
            <v>1</v>
          </cell>
          <cell r="D68">
            <v>127</v>
          </cell>
          <cell r="E68" t="str">
            <v>Оплата услуг по оформлению металла</v>
          </cell>
        </row>
        <row r="69">
          <cell r="B69">
            <v>1000128</v>
          </cell>
          <cell r="C69">
            <v>1</v>
          </cell>
          <cell r="D69">
            <v>128</v>
          </cell>
          <cell r="E69" t="str">
            <v>Возврат платежей за экологию</v>
          </cell>
        </row>
        <row r="70">
          <cell r="B70">
            <v>1000129</v>
          </cell>
          <cell r="C70">
            <v>1</v>
          </cell>
          <cell r="D70">
            <v>129</v>
          </cell>
          <cell r="E70" t="str">
            <v>Возмещение затрат служебного транспорта</v>
          </cell>
        </row>
        <row r="71">
          <cell r="B71">
            <v>1000130</v>
          </cell>
          <cell r="C71">
            <v>1</v>
          </cell>
          <cell r="D71">
            <v>130</v>
          </cell>
          <cell r="E71" t="str">
            <v>Доходы от закрытия финансовых вложений</v>
          </cell>
        </row>
        <row r="72">
          <cell r="B72">
            <v>1000002</v>
          </cell>
          <cell r="C72">
            <v>1</v>
          </cell>
          <cell r="D72">
            <v>2</v>
          </cell>
          <cell r="E72" t="str">
            <v>Привлечение ресурсов :</v>
          </cell>
        </row>
        <row r="73">
          <cell r="B73">
            <v>1000021</v>
          </cell>
          <cell r="C73">
            <v>1</v>
          </cell>
          <cell r="D73">
            <v>21</v>
          </cell>
          <cell r="E73" t="str">
            <v>Получение кредитов банка, всего</v>
          </cell>
        </row>
        <row r="74">
          <cell r="B74">
            <v>1002101</v>
          </cell>
          <cell r="C74">
            <v>1</v>
          </cell>
          <cell r="D74">
            <v>2101</v>
          </cell>
          <cell r="E74" t="str">
            <v xml:space="preserve"> - КБ МЕТАЛЭКС</v>
          </cell>
        </row>
        <row r="75">
          <cell r="B75">
            <v>1002102</v>
          </cell>
          <cell r="C75">
            <v>1</v>
          </cell>
          <cell r="D75">
            <v>2102</v>
          </cell>
          <cell r="E75" t="str">
            <v xml:space="preserve"> - КрасСберБанк</v>
          </cell>
        </row>
        <row r="76">
          <cell r="B76">
            <v>1002103</v>
          </cell>
          <cell r="C76">
            <v>1</v>
          </cell>
          <cell r="D76">
            <v>2103</v>
          </cell>
          <cell r="E76" t="str">
            <v xml:space="preserve"> - АЛЬФА Банк</v>
          </cell>
        </row>
        <row r="77">
          <cell r="B77">
            <v>1002104</v>
          </cell>
          <cell r="C77">
            <v>1</v>
          </cell>
          <cell r="D77">
            <v>2104</v>
          </cell>
          <cell r="E77" t="str">
            <v xml:space="preserve"> - ИНКОМ Банк</v>
          </cell>
        </row>
        <row r="78">
          <cell r="B78">
            <v>1002105</v>
          </cell>
          <cell r="C78">
            <v>1</v>
          </cell>
          <cell r="D78">
            <v>2105</v>
          </cell>
          <cell r="E78" t="str">
            <v xml:space="preserve"> - МосБизнес Банк</v>
          </cell>
        </row>
        <row r="79">
          <cell r="B79">
            <v>1002106</v>
          </cell>
          <cell r="C79">
            <v>1</v>
          </cell>
          <cell r="D79">
            <v>2106</v>
          </cell>
          <cell r="E79" t="str">
            <v xml:space="preserve"> - Российский Кредит</v>
          </cell>
        </row>
        <row r="80">
          <cell r="B80">
            <v>1002107</v>
          </cell>
          <cell r="C80">
            <v>1</v>
          </cell>
          <cell r="D80">
            <v>2107</v>
          </cell>
          <cell r="E80" t="str">
            <v xml:space="preserve"> - Залогбанк №89/97</v>
          </cell>
        </row>
        <row r="81">
          <cell r="B81">
            <v>1002108</v>
          </cell>
          <cell r="C81">
            <v>1</v>
          </cell>
          <cell r="D81">
            <v>2108</v>
          </cell>
          <cell r="E81" t="str">
            <v xml:space="preserve"> - Залогбанк №2</v>
          </cell>
        </row>
        <row r="82">
          <cell r="B82">
            <v>1002109</v>
          </cell>
          <cell r="C82">
            <v>1</v>
          </cell>
          <cell r="D82">
            <v>2109</v>
          </cell>
          <cell r="E82" t="str">
            <v xml:space="preserve"> - Залогбанк №3</v>
          </cell>
        </row>
        <row r="83">
          <cell r="B83">
            <v>1002110</v>
          </cell>
          <cell r="C83">
            <v>1</v>
          </cell>
          <cell r="D83">
            <v>2110</v>
          </cell>
          <cell r="E83" t="str">
            <v xml:space="preserve"> - Залогбанк №5</v>
          </cell>
        </row>
        <row r="84">
          <cell r="B84">
            <v>1002111</v>
          </cell>
          <cell r="C84">
            <v>1</v>
          </cell>
          <cell r="D84">
            <v>2111</v>
          </cell>
          <cell r="E84" t="str">
            <v xml:space="preserve"> - Залогбанк №4</v>
          </cell>
        </row>
        <row r="85">
          <cell r="B85">
            <v>1002112</v>
          </cell>
          <cell r="C85">
            <v>1</v>
          </cell>
          <cell r="D85">
            <v>2112</v>
          </cell>
          <cell r="E85" t="str">
            <v xml:space="preserve"> - Залогбанк №6</v>
          </cell>
        </row>
        <row r="86">
          <cell r="B86">
            <v>1002113</v>
          </cell>
          <cell r="C86">
            <v>1</v>
          </cell>
          <cell r="D86">
            <v>2113</v>
          </cell>
          <cell r="E86" t="str">
            <v xml:space="preserve"> - АКБ Енисей</v>
          </cell>
        </row>
        <row r="87">
          <cell r="B87">
            <v>1002114</v>
          </cell>
          <cell r="C87">
            <v>1</v>
          </cell>
          <cell r="D87">
            <v>2114</v>
          </cell>
          <cell r="E87" t="str">
            <v xml:space="preserve"> - Unaited European Bank</v>
          </cell>
        </row>
        <row r="88">
          <cell r="B88">
            <v>1002115</v>
          </cell>
          <cell r="C88">
            <v>1</v>
          </cell>
          <cell r="D88">
            <v>2115</v>
          </cell>
          <cell r="E88" t="str">
            <v xml:space="preserve"> - TFB</v>
          </cell>
        </row>
        <row r="89">
          <cell r="B89">
            <v>1002116</v>
          </cell>
          <cell r="C89">
            <v>1</v>
          </cell>
          <cell r="D89">
            <v>2116</v>
          </cell>
          <cell r="E89" t="str">
            <v xml:space="preserve"> - СВИБ</v>
          </cell>
        </row>
        <row r="90">
          <cell r="B90">
            <v>1002199</v>
          </cell>
          <cell r="C90">
            <v>1</v>
          </cell>
          <cell r="D90">
            <v>2199</v>
          </cell>
          <cell r="E90" t="str">
            <v xml:space="preserve"> - прочие</v>
          </cell>
        </row>
        <row r="91">
          <cell r="B91">
            <v>1000022</v>
          </cell>
          <cell r="C91">
            <v>1</v>
          </cell>
          <cell r="D91">
            <v>22</v>
          </cell>
          <cell r="E91" t="str">
            <v>Привлечение займов</v>
          </cell>
        </row>
        <row r="92">
          <cell r="B92">
            <v>1000023</v>
          </cell>
          <cell r="C92">
            <v>1</v>
          </cell>
          <cell r="D92">
            <v>23</v>
          </cell>
          <cell r="E92" t="str">
            <v>Выпуск векселей ОАО КРАЗ</v>
          </cell>
        </row>
        <row r="93">
          <cell r="B93">
            <v>1000024</v>
          </cell>
          <cell r="C93">
            <v>1</v>
          </cell>
          <cell r="D93">
            <v>24</v>
          </cell>
          <cell r="E93" t="str">
            <v>Гарантии ОАО КРАЗ (выдача)</v>
          </cell>
        </row>
        <row r="94">
          <cell r="B94">
            <v>1000025</v>
          </cell>
          <cell r="C94">
            <v>1</v>
          </cell>
          <cell r="D94">
            <v>25</v>
          </cell>
          <cell r="E94" t="str">
            <v>Векселя Красэнерго</v>
          </cell>
        </row>
        <row r="95">
          <cell r="B95">
            <v>1000026</v>
          </cell>
          <cell r="C95">
            <v>1</v>
          </cell>
          <cell r="D95">
            <v>26</v>
          </cell>
          <cell r="E95" t="str">
            <v>Векселя ВЦ МЭ</v>
          </cell>
        </row>
        <row r="96">
          <cell r="B96">
            <v>1000027</v>
          </cell>
          <cell r="C96">
            <v>1</v>
          </cell>
          <cell r="D96">
            <v>27</v>
          </cell>
          <cell r="E96" t="str">
            <v>Векселя др.организаций</v>
          </cell>
        </row>
        <row r="97">
          <cell r="B97">
            <v>1000003</v>
          </cell>
          <cell r="C97">
            <v>1</v>
          </cell>
          <cell r="D97">
            <v>3</v>
          </cell>
          <cell r="E97" t="str">
            <v>Возврат ресурсов :</v>
          </cell>
        </row>
        <row r="98">
          <cell r="B98">
            <v>1000031</v>
          </cell>
          <cell r="C98">
            <v>1</v>
          </cell>
          <cell r="D98">
            <v>31</v>
          </cell>
          <cell r="E98" t="str">
            <v>Погашение кредитов банка, всего</v>
          </cell>
        </row>
        <row r="99">
          <cell r="B99">
            <v>1003101</v>
          </cell>
          <cell r="C99">
            <v>1</v>
          </cell>
          <cell r="D99">
            <v>3101</v>
          </cell>
          <cell r="E99" t="str">
            <v xml:space="preserve"> - КБ МЕТАЛЭКС</v>
          </cell>
        </row>
        <row r="100">
          <cell r="B100">
            <v>1003102</v>
          </cell>
          <cell r="C100">
            <v>1</v>
          </cell>
          <cell r="D100">
            <v>3102</v>
          </cell>
          <cell r="E100" t="str">
            <v xml:space="preserve"> - КрасСберБанк</v>
          </cell>
        </row>
        <row r="101">
          <cell r="B101">
            <v>1003103</v>
          </cell>
          <cell r="C101">
            <v>1</v>
          </cell>
          <cell r="D101">
            <v>3103</v>
          </cell>
          <cell r="E101" t="str">
            <v xml:space="preserve"> - АЛЬФА Банк</v>
          </cell>
        </row>
        <row r="102">
          <cell r="B102">
            <v>1003104</v>
          </cell>
          <cell r="C102">
            <v>1</v>
          </cell>
          <cell r="D102">
            <v>3104</v>
          </cell>
          <cell r="E102" t="str">
            <v xml:space="preserve"> - ИНКОМ Банк</v>
          </cell>
        </row>
        <row r="103">
          <cell r="B103">
            <v>1003105</v>
          </cell>
          <cell r="C103">
            <v>1</v>
          </cell>
          <cell r="D103">
            <v>3105</v>
          </cell>
          <cell r="E103" t="str">
            <v xml:space="preserve"> - МосБизнес Банк</v>
          </cell>
        </row>
        <row r="104">
          <cell r="B104">
            <v>1003106</v>
          </cell>
          <cell r="C104">
            <v>1</v>
          </cell>
          <cell r="D104">
            <v>3106</v>
          </cell>
          <cell r="E104" t="str">
            <v xml:space="preserve"> - Российский Кредит</v>
          </cell>
        </row>
        <row r="105">
          <cell r="B105">
            <v>1003107</v>
          </cell>
          <cell r="C105">
            <v>1</v>
          </cell>
          <cell r="D105">
            <v>3107</v>
          </cell>
          <cell r="E105" t="str">
            <v xml:space="preserve"> - Залогбанк №89/97</v>
          </cell>
        </row>
        <row r="106">
          <cell r="B106">
            <v>1003108</v>
          </cell>
          <cell r="C106">
            <v>1</v>
          </cell>
          <cell r="D106">
            <v>3108</v>
          </cell>
          <cell r="E106" t="str">
            <v xml:space="preserve"> - Залогбанк №2</v>
          </cell>
        </row>
        <row r="107">
          <cell r="B107">
            <v>1003109</v>
          </cell>
          <cell r="C107">
            <v>1</v>
          </cell>
          <cell r="D107">
            <v>3109</v>
          </cell>
          <cell r="E107" t="str">
            <v xml:space="preserve"> - Залогбанк №3</v>
          </cell>
        </row>
        <row r="108">
          <cell r="B108">
            <v>1003110</v>
          </cell>
          <cell r="C108">
            <v>1</v>
          </cell>
          <cell r="D108">
            <v>3110</v>
          </cell>
          <cell r="E108" t="str">
            <v xml:space="preserve"> - Залогбанк №5</v>
          </cell>
        </row>
        <row r="109">
          <cell r="B109">
            <v>1003111</v>
          </cell>
          <cell r="C109">
            <v>1</v>
          </cell>
          <cell r="D109">
            <v>3111</v>
          </cell>
          <cell r="E109" t="str">
            <v xml:space="preserve"> - Залогбанк №4</v>
          </cell>
        </row>
        <row r="110">
          <cell r="B110">
            <v>1003112</v>
          </cell>
          <cell r="C110">
            <v>1</v>
          </cell>
          <cell r="D110">
            <v>3112</v>
          </cell>
          <cell r="E110" t="str">
            <v xml:space="preserve"> - Залогбанк №6</v>
          </cell>
        </row>
        <row r="111">
          <cell r="B111">
            <v>1003113</v>
          </cell>
          <cell r="C111">
            <v>1</v>
          </cell>
          <cell r="D111">
            <v>3113</v>
          </cell>
          <cell r="E111" t="str">
            <v xml:space="preserve"> - АКБ Енисей</v>
          </cell>
        </row>
        <row r="112">
          <cell r="B112">
            <v>1003114</v>
          </cell>
          <cell r="C112">
            <v>1</v>
          </cell>
          <cell r="D112">
            <v>3114</v>
          </cell>
          <cell r="E112" t="str">
            <v xml:space="preserve"> - Unaited European Bank</v>
          </cell>
        </row>
        <row r="113">
          <cell r="B113">
            <v>1003115</v>
          </cell>
          <cell r="C113">
            <v>1</v>
          </cell>
          <cell r="D113">
            <v>3115</v>
          </cell>
          <cell r="E113" t="str">
            <v xml:space="preserve"> - TFB</v>
          </cell>
        </row>
        <row r="114">
          <cell r="B114">
            <v>1003116</v>
          </cell>
          <cell r="C114">
            <v>1</v>
          </cell>
          <cell r="D114">
            <v>3116</v>
          </cell>
          <cell r="E114" t="str">
            <v xml:space="preserve"> - СВИБ</v>
          </cell>
        </row>
        <row r="115">
          <cell r="B115">
            <v>1003199</v>
          </cell>
          <cell r="C115">
            <v>1</v>
          </cell>
          <cell r="D115">
            <v>3199</v>
          </cell>
          <cell r="E115" t="str">
            <v xml:space="preserve"> - прочие</v>
          </cell>
        </row>
        <row r="116">
          <cell r="B116">
            <v>1000032</v>
          </cell>
          <cell r="C116">
            <v>1</v>
          </cell>
          <cell r="D116">
            <v>32</v>
          </cell>
          <cell r="E116" t="str">
            <v>Погашение займов</v>
          </cell>
        </row>
        <row r="117">
          <cell r="B117">
            <v>1000033</v>
          </cell>
          <cell r="C117">
            <v>1</v>
          </cell>
          <cell r="D117">
            <v>33</v>
          </cell>
          <cell r="E117" t="str">
            <v>Погашение векселей ОАО КРАЗ</v>
          </cell>
        </row>
        <row r="118">
          <cell r="B118">
            <v>1000034</v>
          </cell>
          <cell r="C118">
            <v>1</v>
          </cell>
          <cell r="D118">
            <v>34</v>
          </cell>
          <cell r="E118" t="str">
            <v>Гарантии и прочие погашения</v>
          </cell>
        </row>
        <row r="119">
          <cell r="B119">
            <v>1000035</v>
          </cell>
          <cell r="C119">
            <v>1</v>
          </cell>
          <cell r="D119">
            <v>35</v>
          </cell>
          <cell r="E119" t="str">
            <v>Погашение займов КЭ</v>
          </cell>
        </row>
        <row r="120">
          <cell r="B120">
            <v>1000036</v>
          </cell>
          <cell r="C120">
            <v>1</v>
          </cell>
          <cell r="D120">
            <v>36</v>
          </cell>
          <cell r="E120" t="str">
            <v>Погашение векселей ВЦ МЭ</v>
          </cell>
        </row>
        <row r="121">
          <cell r="B121">
            <v>1000000</v>
          </cell>
          <cell r="C121">
            <v>1</v>
          </cell>
          <cell r="D121">
            <v>0</v>
          </cell>
          <cell r="E121">
            <v>0</v>
          </cell>
        </row>
        <row r="122">
          <cell r="B122">
            <v>3000004</v>
          </cell>
          <cell r="C122">
            <v>3</v>
          </cell>
          <cell r="D122">
            <v>4</v>
          </cell>
          <cell r="E122" t="str">
            <v>Движение финансовых средств</v>
          </cell>
        </row>
        <row r="123">
          <cell r="B123">
            <v>3000042</v>
          </cell>
          <cell r="C123">
            <v>3</v>
          </cell>
          <cell r="D123">
            <v>42</v>
          </cell>
          <cell r="E123" t="str">
            <v>Конвертация валюты</v>
          </cell>
        </row>
        <row r="124">
          <cell r="B124">
            <v>3000420</v>
          </cell>
          <cell r="C124">
            <v>3</v>
          </cell>
          <cell r="D124">
            <v>420</v>
          </cell>
          <cell r="E124" t="str">
            <v>Поступление рублевых средств</v>
          </cell>
        </row>
        <row r="125">
          <cell r="B125">
            <v>3000421</v>
          </cell>
          <cell r="C125">
            <v>3</v>
          </cell>
          <cell r="D125">
            <v>421</v>
          </cell>
          <cell r="E125" t="str">
            <v>Обязательная продажа валюты</v>
          </cell>
        </row>
        <row r="126">
          <cell r="B126">
            <v>3000422</v>
          </cell>
          <cell r="C126">
            <v>3</v>
          </cell>
          <cell r="D126">
            <v>422</v>
          </cell>
          <cell r="E126" t="str">
            <v>Свободная продажа валюты</v>
          </cell>
        </row>
        <row r="127">
          <cell r="B127">
            <v>3000423</v>
          </cell>
          <cell r="C127">
            <v>3</v>
          </cell>
          <cell r="D127">
            <v>423</v>
          </cell>
          <cell r="E127" t="str">
            <v>Покупка валюты</v>
          </cell>
        </row>
        <row r="128">
          <cell r="B128">
            <v>3000424</v>
          </cell>
          <cell r="C128">
            <v>3</v>
          </cell>
          <cell r="D128">
            <v>424</v>
          </cell>
          <cell r="E128" t="str">
            <v>Курсовая разница</v>
          </cell>
        </row>
        <row r="129">
          <cell r="B129">
            <v>3000043</v>
          </cell>
          <cell r="C129">
            <v>3</v>
          </cell>
          <cell r="D129">
            <v>43</v>
          </cell>
          <cell r="E129" t="str">
            <v>Движение по расчетному счету</v>
          </cell>
        </row>
        <row r="130">
          <cell r="B130">
            <v>3000431</v>
          </cell>
          <cell r="C130">
            <v>3</v>
          </cell>
          <cell r="D130">
            <v>431</v>
          </cell>
          <cell r="E130" t="str">
            <v>Перевод денежных средств</v>
          </cell>
        </row>
        <row r="131">
          <cell r="B131">
            <v>3000432</v>
          </cell>
          <cell r="C131">
            <v>3</v>
          </cell>
          <cell r="D131">
            <v>432</v>
          </cell>
          <cell r="E131" t="str">
            <v>Сдача наличности в банк</v>
          </cell>
        </row>
        <row r="132">
          <cell r="B132">
            <v>3000433</v>
          </cell>
          <cell r="C132">
            <v>3</v>
          </cell>
          <cell r="D132">
            <v>433</v>
          </cell>
          <cell r="E132" t="str">
            <v>Обналичивание средств со счета</v>
          </cell>
        </row>
        <row r="133">
          <cell r="B133">
            <v>3000434</v>
          </cell>
          <cell r="C133">
            <v>3</v>
          </cell>
          <cell r="D133">
            <v>434</v>
          </cell>
          <cell r="E133" t="str">
            <v>Перевод средств с транзитного счета</v>
          </cell>
        </row>
        <row r="134">
          <cell r="B134">
            <v>3000044</v>
          </cell>
          <cell r="C134">
            <v>3</v>
          </cell>
          <cell r="D134">
            <v>44</v>
          </cell>
          <cell r="E134" t="str">
            <v>Вексельное обращение</v>
          </cell>
        </row>
        <row r="135">
          <cell r="B135">
            <v>3000441</v>
          </cell>
          <cell r="C135">
            <v>3</v>
          </cell>
          <cell r="D135">
            <v>441</v>
          </cell>
          <cell r="E135" t="str">
            <v>Покупка/продажа Ц.Б. (векселя)</v>
          </cell>
        </row>
        <row r="136">
          <cell r="B136">
            <v>3000442</v>
          </cell>
          <cell r="C136">
            <v>3</v>
          </cell>
          <cell r="D136">
            <v>442</v>
          </cell>
          <cell r="E136" t="str">
            <v>Покупка векселей КРАСЭНЕРГО</v>
          </cell>
        </row>
        <row r="137">
          <cell r="B137">
            <v>3000443</v>
          </cell>
          <cell r="C137">
            <v>3</v>
          </cell>
          <cell r="D137">
            <v>443</v>
          </cell>
          <cell r="E137" t="str">
            <v>Продажа/покупка Ц.Б. (векселя)</v>
          </cell>
        </row>
        <row r="138">
          <cell r="B138">
            <v>3000444</v>
          </cell>
          <cell r="C138">
            <v>3</v>
          </cell>
          <cell r="D138">
            <v>444</v>
          </cell>
          <cell r="E138" t="str">
            <v>Вексель в залог/ответхранение</v>
          </cell>
        </row>
        <row r="139">
          <cell r="B139">
            <v>3000045</v>
          </cell>
          <cell r="C139">
            <v>3</v>
          </cell>
          <cell r="D139">
            <v>45</v>
          </cell>
          <cell r="E139" t="str">
            <v>Другие операции</v>
          </cell>
        </row>
        <row r="140">
          <cell r="B140">
            <v>3000451</v>
          </cell>
          <cell r="C140">
            <v>3</v>
          </cell>
          <cell r="D140">
            <v>451</v>
          </cell>
          <cell r="E140" t="str">
            <v>Финансовые операции</v>
          </cell>
        </row>
        <row r="141">
          <cell r="B141">
            <v>3000452</v>
          </cell>
          <cell r="C141">
            <v>3</v>
          </cell>
          <cell r="D141">
            <v>452</v>
          </cell>
          <cell r="E141" t="str">
            <v>Переуступка права требования</v>
          </cell>
        </row>
        <row r="142">
          <cell r="B142">
            <v>3000453</v>
          </cell>
          <cell r="C142">
            <v>3</v>
          </cell>
          <cell r="D142">
            <v>453</v>
          </cell>
          <cell r="E142" t="str">
            <v>~</v>
          </cell>
        </row>
        <row r="143">
          <cell r="B143">
            <v>3000454</v>
          </cell>
          <cell r="C143">
            <v>3</v>
          </cell>
          <cell r="D143">
            <v>454</v>
          </cell>
          <cell r="E143" t="str">
            <v>Привлечение ресурсов КБ МЭ</v>
          </cell>
        </row>
        <row r="144">
          <cell r="B144">
            <v>3000455</v>
          </cell>
          <cell r="C144">
            <v>3</v>
          </cell>
          <cell r="D144">
            <v>455</v>
          </cell>
          <cell r="E144" t="str">
            <v>Возврат ресурсов КБ МЭ</v>
          </cell>
        </row>
        <row r="145">
          <cell r="B145">
            <v>3000040</v>
          </cell>
          <cell r="C145">
            <v>3</v>
          </cell>
          <cell r="D145">
            <v>40</v>
          </cell>
          <cell r="E145" t="str">
            <v>ОСТАТОК финансовых средств</v>
          </cell>
        </row>
        <row r="146">
          <cell r="B146">
            <v>3004001</v>
          </cell>
          <cell r="C146">
            <v>3</v>
          </cell>
          <cell r="D146">
            <v>4001</v>
          </cell>
          <cell r="E146" t="str">
            <v xml:space="preserve"> - КБ МЕТАЛЭКС</v>
          </cell>
        </row>
        <row r="147">
          <cell r="B147">
            <v>3004002</v>
          </cell>
          <cell r="C147">
            <v>3</v>
          </cell>
          <cell r="D147">
            <v>4002</v>
          </cell>
          <cell r="E147" t="str">
            <v xml:space="preserve"> - КрасСберБанк</v>
          </cell>
        </row>
        <row r="148">
          <cell r="B148">
            <v>3004003</v>
          </cell>
          <cell r="C148">
            <v>3</v>
          </cell>
          <cell r="D148">
            <v>4003</v>
          </cell>
          <cell r="E148" t="str">
            <v xml:space="preserve"> - АЛЬФА Банк</v>
          </cell>
        </row>
        <row r="149">
          <cell r="B149">
            <v>3004004</v>
          </cell>
          <cell r="C149">
            <v>3</v>
          </cell>
          <cell r="D149">
            <v>4004</v>
          </cell>
          <cell r="E149" t="str">
            <v xml:space="preserve"> - ИНКОМ Банк</v>
          </cell>
        </row>
        <row r="150">
          <cell r="B150">
            <v>3004005</v>
          </cell>
          <cell r="C150">
            <v>3</v>
          </cell>
          <cell r="D150">
            <v>4005</v>
          </cell>
          <cell r="E150" t="str">
            <v xml:space="preserve"> - Российский Кредит</v>
          </cell>
        </row>
        <row r="151">
          <cell r="B151">
            <v>3004006</v>
          </cell>
          <cell r="C151">
            <v>3</v>
          </cell>
          <cell r="D151">
            <v>4006</v>
          </cell>
          <cell r="E151" t="str">
            <v xml:space="preserve"> - Залогбанк </v>
          </cell>
        </row>
        <row r="152">
          <cell r="B152">
            <v>3004007</v>
          </cell>
          <cell r="C152">
            <v>3</v>
          </cell>
          <cell r="D152">
            <v>4007</v>
          </cell>
          <cell r="E152" t="str">
            <v xml:space="preserve"> - Векселя ОАО"КрАЗ"</v>
          </cell>
        </row>
        <row r="153">
          <cell r="B153">
            <v>3004099</v>
          </cell>
          <cell r="C153">
            <v>3</v>
          </cell>
          <cell r="D153">
            <v>4099</v>
          </cell>
          <cell r="E153" t="str">
            <v xml:space="preserve"> - прочие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РАСХОДЫ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2000005</v>
          </cell>
          <cell r="C159">
            <v>2</v>
          </cell>
          <cell r="D159">
            <v>5</v>
          </cell>
          <cell r="E159" t="str">
            <v>Б. РАСХОДНАЯ ЧАСТЬ</v>
          </cell>
        </row>
        <row r="160">
          <cell r="B160">
            <v>2000006</v>
          </cell>
          <cell r="C160">
            <v>2</v>
          </cell>
          <cell r="D160">
            <v>6</v>
          </cell>
          <cell r="E160" t="str">
            <v>ЗАЩИЩЕННЫЕ СТАТЬИ</v>
          </cell>
        </row>
        <row r="161">
          <cell r="B161">
            <v>2000061</v>
          </cell>
          <cell r="C161">
            <v>2</v>
          </cell>
          <cell r="D161">
            <v>61</v>
          </cell>
          <cell r="E161" t="str">
            <v>РАСХОДЫ ЗА СЧЕТ СЕБЕСТОИМОСТИ</v>
          </cell>
        </row>
        <row r="162">
          <cell r="B162">
            <v>2000611</v>
          </cell>
          <cell r="C162">
            <v>2</v>
          </cell>
          <cell r="D162">
            <v>611</v>
          </cell>
          <cell r="E162" t="str">
            <v xml:space="preserve">С ы р ь е </v>
          </cell>
        </row>
        <row r="163">
          <cell r="B163">
            <v>2061101</v>
          </cell>
          <cell r="C163">
            <v>2</v>
          </cell>
          <cell r="D163">
            <v>61101</v>
          </cell>
          <cell r="E163" t="str">
            <v>Глинозем</v>
          </cell>
        </row>
        <row r="164">
          <cell r="B164">
            <v>2611011</v>
          </cell>
          <cell r="C164">
            <v>2</v>
          </cell>
          <cell r="D164">
            <v>611011</v>
          </cell>
          <cell r="E164" t="str">
            <v xml:space="preserve"> - глинозем покупной </v>
          </cell>
        </row>
        <row r="165">
          <cell r="B165">
            <v>2611012</v>
          </cell>
          <cell r="C165">
            <v>2</v>
          </cell>
          <cell r="D165">
            <v>611012</v>
          </cell>
          <cell r="E165" t="str">
            <v xml:space="preserve"> - глинозем по толлингу</v>
          </cell>
        </row>
        <row r="166">
          <cell r="B166">
            <v>2000000</v>
          </cell>
          <cell r="C166">
            <v>2</v>
          </cell>
          <cell r="D166">
            <v>0</v>
          </cell>
          <cell r="E166">
            <v>0</v>
          </cell>
        </row>
        <row r="167">
          <cell r="B167">
            <v>2061103</v>
          </cell>
          <cell r="C167">
            <v>2</v>
          </cell>
          <cell r="D167">
            <v>61103</v>
          </cell>
          <cell r="E167" t="str">
            <v>Криолит</v>
          </cell>
        </row>
        <row r="168">
          <cell r="B168">
            <v>2061104</v>
          </cell>
          <cell r="C168">
            <v>2</v>
          </cell>
          <cell r="D168">
            <v>61104</v>
          </cell>
          <cell r="E168" t="str">
            <v>Алюминий фтористый (ALF3)</v>
          </cell>
        </row>
        <row r="169">
          <cell r="B169">
            <v>2611041</v>
          </cell>
          <cell r="C169">
            <v>2</v>
          </cell>
          <cell r="D169">
            <v>611041</v>
          </cell>
          <cell r="E169" t="str">
            <v xml:space="preserve"> -  ALF3 покупной</v>
          </cell>
        </row>
        <row r="170">
          <cell r="B170">
            <v>2611042</v>
          </cell>
          <cell r="C170">
            <v>2</v>
          </cell>
          <cell r="D170">
            <v>611042</v>
          </cell>
          <cell r="E170" t="str">
            <v xml:space="preserve"> - ALF3 от ЗФА</v>
          </cell>
        </row>
        <row r="171">
          <cell r="B171">
            <v>2611043</v>
          </cell>
          <cell r="C171">
            <v>2</v>
          </cell>
          <cell r="D171">
            <v>611043</v>
          </cell>
          <cell r="E171" t="str">
            <v xml:space="preserve"> - ALF3 по толлингу</v>
          </cell>
        </row>
        <row r="172">
          <cell r="B172">
            <v>2061105</v>
          </cell>
          <cell r="C172">
            <v>2</v>
          </cell>
          <cell r="D172">
            <v>61105</v>
          </cell>
          <cell r="E172" t="str">
            <v>Фтористый кальций</v>
          </cell>
        </row>
        <row r="173">
          <cell r="B173">
            <v>2061106</v>
          </cell>
          <cell r="C173">
            <v>2</v>
          </cell>
          <cell r="D173">
            <v>61106</v>
          </cell>
          <cell r="E173" t="str">
            <v>Анодные блоки</v>
          </cell>
        </row>
        <row r="174">
          <cell r="B174">
            <v>2061107</v>
          </cell>
          <cell r="C174">
            <v>2</v>
          </cell>
          <cell r="D174">
            <v>61107</v>
          </cell>
          <cell r="E174" t="str">
            <v>Хлористый натрий</v>
          </cell>
        </row>
        <row r="175">
          <cell r="B175">
            <v>2061108</v>
          </cell>
          <cell r="C175">
            <v>2</v>
          </cell>
          <cell r="D175">
            <v>61108</v>
          </cell>
          <cell r="E175" t="str">
            <v>Сода кальцинированная</v>
          </cell>
        </row>
        <row r="176">
          <cell r="B176">
            <v>2061109</v>
          </cell>
          <cell r="C176">
            <v>2</v>
          </cell>
          <cell r="D176">
            <v>61109</v>
          </cell>
          <cell r="E176" t="str">
            <v>Сода каустическая</v>
          </cell>
        </row>
        <row r="177">
          <cell r="B177">
            <v>2061110</v>
          </cell>
          <cell r="C177">
            <v>2</v>
          </cell>
          <cell r="D177">
            <v>61110</v>
          </cell>
          <cell r="E177" t="str">
            <v>Барий хлористый</v>
          </cell>
        </row>
        <row r="178">
          <cell r="B178">
            <v>2061111</v>
          </cell>
          <cell r="C178">
            <v>2</v>
          </cell>
          <cell r="D178">
            <v>61111</v>
          </cell>
          <cell r="E178" t="str">
            <v>Гидроокись</v>
          </cell>
        </row>
        <row r="179">
          <cell r="B179">
            <v>2061112</v>
          </cell>
          <cell r="C179">
            <v>2</v>
          </cell>
          <cell r="D179">
            <v>61112</v>
          </cell>
          <cell r="E179" t="str">
            <v xml:space="preserve">Медь </v>
          </cell>
        </row>
        <row r="180">
          <cell r="B180">
            <v>2061113</v>
          </cell>
          <cell r="C180">
            <v>2</v>
          </cell>
          <cell r="D180">
            <v>61113</v>
          </cell>
          <cell r="E180" t="str">
            <v>Графит</v>
          </cell>
        </row>
        <row r="181">
          <cell r="B181">
            <v>2061114</v>
          </cell>
          <cell r="C181">
            <v>2</v>
          </cell>
          <cell r="D181">
            <v>61114</v>
          </cell>
          <cell r="E181" t="str">
            <v>Титановая губка</v>
          </cell>
        </row>
        <row r="182">
          <cell r="B182">
            <v>2061115</v>
          </cell>
          <cell r="C182">
            <v>2</v>
          </cell>
          <cell r="D182">
            <v>61115</v>
          </cell>
          <cell r="E182" t="str">
            <v>Кокс сырой</v>
          </cell>
        </row>
        <row r="183">
          <cell r="B183">
            <v>2611151</v>
          </cell>
          <cell r="C183">
            <v>2</v>
          </cell>
          <cell r="D183">
            <v>611151</v>
          </cell>
          <cell r="E183" t="str">
            <v xml:space="preserve"> - кокс сырой покупной </v>
          </cell>
        </row>
        <row r="184">
          <cell r="B184">
            <v>2611152</v>
          </cell>
          <cell r="C184">
            <v>2</v>
          </cell>
          <cell r="D184">
            <v>611152</v>
          </cell>
          <cell r="E184" t="str">
            <v xml:space="preserve"> - кокс сырой по толлингу</v>
          </cell>
        </row>
        <row r="185">
          <cell r="B185">
            <v>2061116</v>
          </cell>
          <cell r="C185">
            <v>2</v>
          </cell>
          <cell r="D185">
            <v>61116</v>
          </cell>
          <cell r="E185" t="str">
            <v>Кокс прокаленный</v>
          </cell>
        </row>
        <row r="186">
          <cell r="B186">
            <v>2611161</v>
          </cell>
          <cell r="C186">
            <v>2</v>
          </cell>
          <cell r="D186">
            <v>611161</v>
          </cell>
          <cell r="E186" t="str">
            <v xml:space="preserve"> - кокс прокаленный покупной</v>
          </cell>
        </row>
        <row r="187">
          <cell r="B187">
            <v>2611162</v>
          </cell>
          <cell r="C187">
            <v>2</v>
          </cell>
          <cell r="D187">
            <v>611162</v>
          </cell>
          <cell r="E187" t="str">
            <v xml:space="preserve"> - кокс прокаленный по толлингу</v>
          </cell>
        </row>
        <row r="188">
          <cell r="B188">
            <v>2061117</v>
          </cell>
          <cell r="C188">
            <v>2</v>
          </cell>
          <cell r="D188">
            <v>61117</v>
          </cell>
          <cell r="E188" t="str">
            <v>Пек каменноугольный</v>
          </cell>
        </row>
        <row r="189">
          <cell r="B189">
            <v>2611171</v>
          </cell>
          <cell r="C189">
            <v>2</v>
          </cell>
          <cell r="D189">
            <v>611171</v>
          </cell>
          <cell r="E189" t="str">
            <v xml:space="preserve"> - пек покупной</v>
          </cell>
        </row>
        <row r="190">
          <cell r="B190">
            <v>2611172</v>
          </cell>
          <cell r="C190">
            <v>2</v>
          </cell>
          <cell r="D190">
            <v>611172</v>
          </cell>
          <cell r="E190" t="str">
            <v xml:space="preserve"> - пек по толлингу</v>
          </cell>
        </row>
        <row r="191">
          <cell r="B191">
            <v>2061118</v>
          </cell>
          <cell r="C191">
            <v>2</v>
          </cell>
          <cell r="D191">
            <v>61118</v>
          </cell>
          <cell r="E191" t="str">
            <v>Глиноземная шихта</v>
          </cell>
        </row>
        <row r="192">
          <cell r="B192">
            <v>2061119</v>
          </cell>
          <cell r="C192">
            <v>2</v>
          </cell>
          <cell r="D192">
            <v>61119</v>
          </cell>
          <cell r="E192" t="str">
            <v>Пена угольная</v>
          </cell>
        </row>
        <row r="193">
          <cell r="B193">
            <v>2061120</v>
          </cell>
          <cell r="C193">
            <v>2</v>
          </cell>
          <cell r="D193">
            <v>61120</v>
          </cell>
          <cell r="E193" t="str">
            <v>Огарки</v>
          </cell>
        </row>
        <row r="194">
          <cell r="B194">
            <v>2061122</v>
          </cell>
          <cell r="C194">
            <v>2</v>
          </cell>
          <cell r="D194">
            <v>61122</v>
          </cell>
          <cell r="E194" t="str">
            <v>Подовые коржи</v>
          </cell>
        </row>
        <row r="195">
          <cell r="B195">
            <v>2061123</v>
          </cell>
          <cell r="C195">
            <v>2</v>
          </cell>
          <cell r="D195">
            <v>61123</v>
          </cell>
          <cell r="E195" t="str">
            <v>Сколы анодов</v>
          </cell>
        </row>
        <row r="196">
          <cell r="B196">
            <v>2061121</v>
          </cell>
          <cell r="C196">
            <v>2</v>
          </cell>
          <cell r="D196">
            <v>61121</v>
          </cell>
          <cell r="E196" t="str">
            <v>Угольная футеровка</v>
          </cell>
        </row>
        <row r="197">
          <cell r="B197">
            <v>2061124</v>
          </cell>
          <cell r="C197">
            <v>2</v>
          </cell>
          <cell r="D197">
            <v>61124</v>
          </cell>
          <cell r="E197" t="str">
            <v>"Пушенка"</v>
          </cell>
        </row>
        <row r="198">
          <cell r="B198">
            <v>2061125</v>
          </cell>
          <cell r="C198">
            <v>2</v>
          </cell>
          <cell r="D198">
            <v>61125</v>
          </cell>
          <cell r="E198" t="str">
            <v xml:space="preserve">Электролитная корочка </v>
          </cell>
        </row>
        <row r="199">
          <cell r="B199">
            <v>2061130</v>
          </cell>
          <cell r="C199">
            <v>2</v>
          </cell>
          <cell r="D199">
            <v>61130</v>
          </cell>
          <cell r="E199" t="str">
            <v>Завод Фтористого Алюминия</v>
          </cell>
        </row>
        <row r="200">
          <cell r="B200">
            <v>2611301</v>
          </cell>
          <cell r="C200">
            <v>2</v>
          </cell>
          <cell r="D200">
            <v>611301</v>
          </cell>
          <cell r="E200" t="str">
            <v xml:space="preserve"> - гидроокись</v>
          </cell>
        </row>
        <row r="201">
          <cell r="B201">
            <v>2611302</v>
          </cell>
          <cell r="C201">
            <v>2</v>
          </cell>
          <cell r="D201">
            <v>611302</v>
          </cell>
          <cell r="E201" t="str">
            <v xml:space="preserve"> - кислота серная</v>
          </cell>
        </row>
        <row r="202">
          <cell r="B202">
            <v>2611303</v>
          </cell>
          <cell r="C202">
            <v>2</v>
          </cell>
          <cell r="D202">
            <v>611303</v>
          </cell>
          <cell r="E202" t="str">
            <v xml:space="preserve"> - олеум</v>
          </cell>
        </row>
        <row r="203">
          <cell r="B203">
            <v>2611304</v>
          </cell>
          <cell r="C203">
            <v>2</v>
          </cell>
          <cell r="D203">
            <v>611304</v>
          </cell>
          <cell r="E203" t="str">
            <v xml:space="preserve"> - фтористый кальций </v>
          </cell>
        </row>
        <row r="204">
          <cell r="B204">
            <v>2611305</v>
          </cell>
          <cell r="C204">
            <v>2</v>
          </cell>
          <cell r="D204">
            <v>611305</v>
          </cell>
          <cell r="E204" t="str">
            <v xml:space="preserve"> - пыль белитоизвестняковая</v>
          </cell>
        </row>
        <row r="205">
          <cell r="B205">
            <v>2611306</v>
          </cell>
          <cell r="C205">
            <v>2</v>
          </cell>
          <cell r="D205">
            <v>611306</v>
          </cell>
          <cell r="E205" t="str">
            <v xml:space="preserve"> - молоко известковое</v>
          </cell>
        </row>
        <row r="206">
          <cell r="B206">
            <v>2006112</v>
          </cell>
          <cell r="C206">
            <v>2</v>
          </cell>
          <cell r="D206">
            <v>6112</v>
          </cell>
          <cell r="E206" t="str">
            <v xml:space="preserve">Таможенные платежи </v>
          </cell>
        </row>
        <row r="207">
          <cell r="B207">
            <v>2611201</v>
          </cell>
          <cell r="C207">
            <v>2</v>
          </cell>
          <cell r="D207">
            <v>611201</v>
          </cell>
          <cell r="E207" t="str">
            <v xml:space="preserve"> - за сырье</v>
          </cell>
        </row>
        <row r="208">
          <cell r="B208">
            <v>2611202</v>
          </cell>
          <cell r="C208">
            <v>2</v>
          </cell>
          <cell r="D208">
            <v>611202</v>
          </cell>
          <cell r="E208" t="str">
            <v xml:space="preserve"> - за металл</v>
          </cell>
        </row>
        <row r="209">
          <cell r="B209">
            <v>2611203</v>
          </cell>
          <cell r="C209">
            <v>2</v>
          </cell>
          <cell r="D209">
            <v>611203</v>
          </cell>
          <cell r="E209" t="str">
            <v xml:space="preserve"> - прочие</v>
          </cell>
        </row>
        <row r="210">
          <cell r="B210">
            <v>2006113</v>
          </cell>
          <cell r="C210">
            <v>2</v>
          </cell>
          <cell r="D210">
            <v>6113</v>
          </cell>
          <cell r="E210" t="str">
            <v xml:space="preserve">Транспортные  расходы </v>
          </cell>
        </row>
        <row r="211">
          <cell r="B211" t="e">
            <v>#VALUE!</v>
          </cell>
          <cell r="C211">
            <v>2</v>
          </cell>
          <cell r="D211" t="str">
            <v>611(??)</v>
          </cell>
          <cell r="E211" t="str">
            <v>ИТОГО (??)</v>
          </cell>
        </row>
        <row r="212">
          <cell r="B212">
            <v>2000000</v>
          </cell>
          <cell r="C212">
            <v>2</v>
          </cell>
          <cell r="D212">
            <v>0</v>
          </cell>
          <cell r="E212">
            <v>0</v>
          </cell>
        </row>
        <row r="213">
          <cell r="B213" t="e">
            <v>#VALUE!</v>
          </cell>
          <cell r="C213">
            <v>2</v>
          </cell>
          <cell r="D213" t="str">
            <v>6112(??)</v>
          </cell>
          <cell r="E213" t="str">
            <v>Таможенные платежи по сырью</v>
          </cell>
        </row>
        <row r="214">
          <cell r="B214" t="e">
            <v>#VALUE!</v>
          </cell>
          <cell r="C214">
            <v>2</v>
          </cell>
          <cell r="D214" t="str">
            <v>6113(??)</v>
          </cell>
          <cell r="E214" t="str">
            <v>Ж/д тариф по перевозке сырья</v>
          </cell>
        </row>
        <row r="215">
          <cell r="B215">
            <v>2000000</v>
          </cell>
          <cell r="C215">
            <v>2</v>
          </cell>
          <cell r="D215">
            <v>0</v>
          </cell>
          <cell r="E215">
            <v>0</v>
          </cell>
        </row>
        <row r="216">
          <cell r="B216">
            <v>2006121</v>
          </cell>
          <cell r="C216">
            <v>2</v>
          </cell>
          <cell r="D216">
            <v>6121</v>
          </cell>
          <cell r="E216" t="str">
            <v xml:space="preserve">Топливо </v>
          </cell>
        </row>
        <row r="217">
          <cell r="B217">
            <v>2061211</v>
          </cell>
          <cell r="C217">
            <v>2</v>
          </cell>
          <cell r="D217">
            <v>61211</v>
          </cell>
          <cell r="E217" t="str">
            <v xml:space="preserve"> - мазут</v>
          </cell>
        </row>
        <row r="218">
          <cell r="B218">
            <v>2061212</v>
          </cell>
          <cell r="C218">
            <v>2</v>
          </cell>
          <cell r="D218">
            <v>61212</v>
          </cell>
          <cell r="E218" t="str">
            <v xml:space="preserve"> - газ</v>
          </cell>
        </row>
        <row r="219">
          <cell r="B219">
            <v>2061213</v>
          </cell>
          <cell r="C219">
            <v>2</v>
          </cell>
          <cell r="D219">
            <v>61213</v>
          </cell>
          <cell r="E219" t="str">
            <v xml:space="preserve"> - дизтопливо</v>
          </cell>
        </row>
        <row r="220">
          <cell r="B220">
            <v>2061214</v>
          </cell>
          <cell r="C220">
            <v>2</v>
          </cell>
          <cell r="D220">
            <v>61214</v>
          </cell>
          <cell r="E220" t="str">
            <v xml:space="preserve"> - бензин</v>
          </cell>
        </row>
        <row r="221">
          <cell r="B221">
            <v>2061215</v>
          </cell>
          <cell r="C221">
            <v>2</v>
          </cell>
          <cell r="D221">
            <v>61215</v>
          </cell>
          <cell r="E221" t="str">
            <v xml:space="preserve"> - ГСМ</v>
          </cell>
        </row>
        <row r="222">
          <cell r="B222">
            <v>2061219</v>
          </cell>
          <cell r="C222">
            <v>2</v>
          </cell>
          <cell r="D222">
            <v>61219</v>
          </cell>
          <cell r="E222" t="str">
            <v xml:space="preserve"> - топливо прочее</v>
          </cell>
        </row>
        <row r="223">
          <cell r="B223">
            <v>2000000</v>
          </cell>
          <cell r="C223">
            <v>2</v>
          </cell>
          <cell r="D223">
            <v>0</v>
          </cell>
          <cell r="E223">
            <v>0</v>
          </cell>
        </row>
        <row r="224">
          <cell r="B224">
            <v>2006122</v>
          </cell>
          <cell r="C224">
            <v>2</v>
          </cell>
          <cell r="D224">
            <v>6122</v>
          </cell>
          <cell r="E224" t="str">
            <v>Материалы на ремонт электролизеров</v>
          </cell>
        </row>
        <row r="225">
          <cell r="B225">
            <v>2061221</v>
          </cell>
          <cell r="C225">
            <v>2</v>
          </cell>
          <cell r="D225">
            <v>61221</v>
          </cell>
          <cell r="E225" t="str">
            <v xml:space="preserve"> - гасильный шест</v>
          </cell>
        </row>
        <row r="226">
          <cell r="B226">
            <v>2061222</v>
          </cell>
          <cell r="C226">
            <v>2</v>
          </cell>
          <cell r="D226">
            <v>61222</v>
          </cell>
          <cell r="E226" t="str">
            <v xml:space="preserve"> - блоки угольные</v>
          </cell>
        </row>
        <row r="227">
          <cell r="B227">
            <v>2061223</v>
          </cell>
          <cell r="C227">
            <v>2</v>
          </cell>
          <cell r="D227">
            <v>61223</v>
          </cell>
          <cell r="E227" t="str">
            <v xml:space="preserve"> - масса подовая</v>
          </cell>
        </row>
        <row r="228">
          <cell r="B228">
            <v>2061224</v>
          </cell>
          <cell r="C228">
            <v>2</v>
          </cell>
          <cell r="D228">
            <v>61224</v>
          </cell>
          <cell r="E228" t="str">
            <v xml:space="preserve"> - кирпич шамотный</v>
          </cell>
        </row>
        <row r="229">
          <cell r="B229">
            <v>2061225</v>
          </cell>
          <cell r="C229">
            <v>2</v>
          </cell>
          <cell r="D229">
            <v>61225</v>
          </cell>
          <cell r="E229" t="str">
            <v xml:space="preserve"> - блюмсы</v>
          </cell>
        </row>
        <row r="230">
          <cell r="B230">
            <v>2061226</v>
          </cell>
          <cell r="C230">
            <v>2</v>
          </cell>
          <cell r="D230">
            <v>61226</v>
          </cell>
          <cell r="E230" t="str">
            <v xml:space="preserve"> - гипс</v>
          </cell>
        </row>
        <row r="231">
          <cell r="B231">
            <v>2061227</v>
          </cell>
          <cell r="C231">
            <v>2</v>
          </cell>
          <cell r="D231">
            <v>61227</v>
          </cell>
          <cell r="E231" t="str">
            <v xml:space="preserve"> - сетка</v>
          </cell>
        </row>
        <row r="232">
          <cell r="B232">
            <v>2061229</v>
          </cell>
          <cell r="C232">
            <v>2</v>
          </cell>
          <cell r="D232">
            <v>61229</v>
          </cell>
          <cell r="E232" t="str">
            <v xml:space="preserve"> - прочие материалы (коммерция)</v>
          </cell>
        </row>
        <row r="233">
          <cell r="B233">
            <v>2006123</v>
          </cell>
          <cell r="C233">
            <v>2</v>
          </cell>
          <cell r="D233">
            <v>6123</v>
          </cell>
          <cell r="E233" t="str">
            <v xml:space="preserve"> - спецодежда</v>
          </cell>
        </row>
        <row r="234">
          <cell r="B234">
            <v>2000612</v>
          </cell>
          <cell r="C234">
            <v>2</v>
          </cell>
          <cell r="D234">
            <v>612</v>
          </cell>
          <cell r="E234" t="str">
            <v>Итого (стр6121 + стр6122 + стр6123)</v>
          </cell>
        </row>
        <row r="235">
          <cell r="B235">
            <v>2000613</v>
          </cell>
          <cell r="C235">
            <v>2</v>
          </cell>
          <cell r="D235">
            <v>613</v>
          </cell>
          <cell r="E235" t="str">
            <v xml:space="preserve"> - на металл</v>
          </cell>
        </row>
        <row r="236">
          <cell r="B236">
            <v>2000614</v>
          </cell>
          <cell r="C236">
            <v>2</v>
          </cell>
          <cell r="D236">
            <v>614</v>
          </cell>
          <cell r="E236" t="str">
            <v>Портовые расходы (экспорт алюминия)</v>
          </cell>
        </row>
        <row r="237">
          <cell r="B237">
            <v>2000615</v>
          </cell>
          <cell r="C237">
            <v>2</v>
          </cell>
          <cell r="D237">
            <v>615</v>
          </cell>
          <cell r="E237" t="str">
            <v xml:space="preserve"> - на сырье</v>
          </cell>
        </row>
        <row r="238">
          <cell r="B238">
            <v>2000616</v>
          </cell>
          <cell r="C238">
            <v>2</v>
          </cell>
          <cell r="D238">
            <v>616</v>
          </cell>
          <cell r="E238" t="str">
            <v xml:space="preserve"> - прочие</v>
          </cell>
        </row>
        <row r="239">
          <cell r="B239">
            <v>2000619</v>
          </cell>
          <cell r="C239">
            <v>2</v>
          </cell>
          <cell r="D239">
            <v>619</v>
          </cell>
          <cell r="E239" t="str">
            <v>Прочие денежные расходы</v>
          </cell>
        </row>
        <row r="240">
          <cell r="B240">
            <v>2006191</v>
          </cell>
          <cell r="C240">
            <v>2</v>
          </cell>
          <cell r="D240">
            <v>6191</v>
          </cell>
          <cell r="E240" t="str">
            <v>Услуги КрАМЗа по пер-ке Т-образки</v>
          </cell>
        </row>
        <row r="241">
          <cell r="B241">
            <v>2006192</v>
          </cell>
          <cell r="C241">
            <v>2</v>
          </cell>
          <cell r="D241">
            <v>6192</v>
          </cell>
          <cell r="E241" t="str">
            <v>Оплата Компановской глины</v>
          </cell>
        </row>
        <row r="242">
          <cell r="B242" t="e">
            <v>#VALUE!</v>
          </cell>
          <cell r="C242">
            <v>2</v>
          </cell>
          <cell r="D242" t="str">
            <v>61 (??)</v>
          </cell>
          <cell r="E242" t="str">
            <v>ВСЕГО расходов за счет себестоимости</v>
          </cell>
        </row>
        <row r="243">
          <cell r="B243">
            <v>2000062</v>
          </cell>
          <cell r="C243">
            <v>2</v>
          </cell>
          <cell r="D243">
            <v>62</v>
          </cell>
          <cell r="E243" t="str">
            <v>РАСХОДЫ ЗА СЧЕТ ПРИБЫЛИ</v>
          </cell>
        </row>
        <row r="244">
          <cell r="B244">
            <v>2000621</v>
          </cell>
          <cell r="C244">
            <v>2</v>
          </cell>
          <cell r="D244">
            <v>621</v>
          </cell>
          <cell r="E244" t="str">
            <v>Производственное развитие, реконструкция, техперевооружение и приобретение оборудования</v>
          </cell>
        </row>
        <row r="245">
          <cell r="B245" t="e">
            <v>#VALUE!</v>
          </cell>
          <cell r="C245">
            <v>2</v>
          </cell>
          <cell r="D245" t="str">
            <v>6(??)</v>
          </cell>
          <cell r="E245" t="str">
            <v>ВСЕГО расходов</v>
          </cell>
        </row>
        <row r="246">
          <cell r="B246">
            <v>2000007</v>
          </cell>
          <cell r="C246">
            <v>2</v>
          </cell>
          <cell r="D246">
            <v>7</v>
          </cell>
          <cell r="E246" t="str">
            <v>НЕЗАЩИЩЕННЫЕ СТАТЬИ</v>
          </cell>
        </row>
        <row r="247">
          <cell r="B247">
            <v>2000071</v>
          </cell>
          <cell r="C247">
            <v>2</v>
          </cell>
          <cell r="D247">
            <v>71</v>
          </cell>
          <cell r="E247" t="str">
            <v>РАСХОДЫ ЗА СЧЕТ СЕБЕСТОИМОСТИ</v>
          </cell>
        </row>
        <row r="248">
          <cell r="B248">
            <v>2000711</v>
          </cell>
          <cell r="C248">
            <v>2</v>
          </cell>
          <cell r="D248">
            <v>711</v>
          </cell>
          <cell r="E248" t="str">
            <v>Электроэнергия</v>
          </cell>
        </row>
        <row r="249">
          <cell r="B249">
            <v>2000712</v>
          </cell>
          <cell r="C249">
            <v>2</v>
          </cell>
          <cell r="D249">
            <v>712</v>
          </cell>
          <cell r="E249" t="str">
            <v>Сжатый воздух</v>
          </cell>
        </row>
        <row r="250">
          <cell r="B250">
            <v>2000713</v>
          </cell>
          <cell r="C250">
            <v>2</v>
          </cell>
          <cell r="D250">
            <v>713</v>
          </cell>
          <cell r="E250" t="str">
            <v>Вода</v>
          </cell>
        </row>
        <row r="251">
          <cell r="B251">
            <v>2000714</v>
          </cell>
          <cell r="C251">
            <v>2</v>
          </cell>
          <cell r="D251">
            <v>714</v>
          </cell>
          <cell r="E251" t="str">
            <v>Тепло</v>
          </cell>
        </row>
        <row r="252">
          <cell r="B252">
            <v>2000715</v>
          </cell>
          <cell r="C252">
            <v>2</v>
          </cell>
          <cell r="D252">
            <v>715</v>
          </cell>
          <cell r="E252" t="str">
            <v>Вспомогательные материалы</v>
          </cell>
        </row>
        <row r="253">
          <cell r="B253">
            <v>2000000</v>
          </cell>
          <cell r="C253">
            <v>2</v>
          </cell>
          <cell r="D253">
            <v>0</v>
          </cell>
          <cell r="E253">
            <v>0</v>
          </cell>
        </row>
        <row r="254">
          <cell r="B254">
            <v>2007151</v>
          </cell>
          <cell r="C254">
            <v>2</v>
          </cell>
          <cell r="D254">
            <v>7151</v>
          </cell>
          <cell r="E254" t="str">
            <v xml:space="preserve"> - кожух анодный</v>
          </cell>
        </row>
        <row r="255">
          <cell r="B255">
            <v>2007152</v>
          </cell>
          <cell r="C255">
            <v>2</v>
          </cell>
          <cell r="D255">
            <v>7152</v>
          </cell>
          <cell r="E255" t="str">
            <v xml:space="preserve"> - кожух катодный</v>
          </cell>
        </row>
        <row r="256">
          <cell r="B256">
            <v>2007153</v>
          </cell>
          <cell r="C256">
            <v>2</v>
          </cell>
          <cell r="D256">
            <v>7153</v>
          </cell>
          <cell r="E256" t="str">
            <v xml:space="preserve"> - штыри (шт.)</v>
          </cell>
        </row>
        <row r="257">
          <cell r="B257">
            <v>2007154</v>
          </cell>
          <cell r="C257">
            <v>2</v>
          </cell>
          <cell r="D257">
            <v>7154</v>
          </cell>
          <cell r="E257" t="str">
            <v xml:space="preserve"> - секции прямые</v>
          </cell>
        </row>
        <row r="258">
          <cell r="B258">
            <v>2007155</v>
          </cell>
          <cell r="C258">
            <v>2</v>
          </cell>
          <cell r="D258">
            <v>7155</v>
          </cell>
          <cell r="E258" t="str">
            <v xml:space="preserve"> - секции угловые</v>
          </cell>
        </row>
        <row r="259">
          <cell r="B259">
            <v>2007156</v>
          </cell>
          <cell r="C259">
            <v>2</v>
          </cell>
          <cell r="D259">
            <v>7156</v>
          </cell>
          <cell r="E259" t="str">
            <v xml:space="preserve"> - труба прямая</v>
          </cell>
        </row>
        <row r="260">
          <cell r="B260">
            <v>2007157</v>
          </cell>
          <cell r="C260">
            <v>2</v>
          </cell>
          <cell r="D260">
            <v>7157</v>
          </cell>
          <cell r="E260" t="str">
            <v xml:space="preserve"> - труба шаровая</v>
          </cell>
        </row>
        <row r="261">
          <cell r="B261">
            <v>2007159</v>
          </cell>
          <cell r="C261">
            <v>2</v>
          </cell>
          <cell r="D261">
            <v>7159</v>
          </cell>
          <cell r="E261" t="str">
            <v xml:space="preserve"> - прочие материалы (произ-во)</v>
          </cell>
        </row>
        <row r="262">
          <cell r="B262">
            <v>2000716</v>
          </cell>
          <cell r="C262">
            <v>2</v>
          </cell>
          <cell r="D262">
            <v>716</v>
          </cell>
          <cell r="E262" t="str">
            <v>Расходы на ремонты подрядным организациям</v>
          </cell>
        </row>
        <row r="263">
          <cell r="B263">
            <v>2007161</v>
          </cell>
          <cell r="C263">
            <v>2</v>
          </cell>
          <cell r="D263">
            <v>7161</v>
          </cell>
          <cell r="E263" t="str">
            <v xml:space="preserve"> - для основных цехов </v>
          </cell>
        </row>
        <row r="264">
          <cell r="B264">
            <v>2007162</v>
          </cell>
          <cell r="C264">
            <v>2</v>
          </cell>
          <cell r="D264">
            <v>7162</v>
          </cell>
          <cell r="E264" t="str">
            <v xml:space="preserve"> - для других нужд </v>
          </cell>
        </row>
        <row r="265">
          <cell r="B265">
            <v>2000717</v>
          </cell>
          <cell r="C265">
            <v>2</v>
          </cell>
          <cell r="D265">
            <v>717</v>
          </cell>
          <cell r="E265" t="str">
            <v>Плата за нормативные выбросы</v>
          </cell>
        </row>
        <row r="266">
          <cell r="B266">
            <v>2000719</v>
          </cell>
          <cell r="C266">
            <v>2</v>
          </cell>
          <cell r="D266">
            <v>719</v>
          </cell>
          <cell r="E266" t="str">
            <v>Прочие материалы</v>
          </cell>
        </row>
        <row r="267">
          <cell r="B267">
            <v>2007191</v>
          </cell>
          <cell r="C267">
            <v>2</v>
          </cell>
          <cell r="D267">
            <v>7191</v>
          </cell>
          <cell r="E267" t="str">
            <v>Расходы по охране труда</v>
          </cell>
        </row>
        <row r="268">
          <cell r="B268">
            <v>2007192</v>
          </cell>
          <cell r="C268">
            <v>2</v>
          </cell>
          <cell r="D268">
            <v>7192</v>
          </cell>
          <cell r="E268" t="str">
            <v>Проверка приборов</v>
          </cell>
        </row>
        <row r="269">
          <cell r="B269">
            <v>2007193</v>
          </cell>
          <cell r="C269">
            <v>2</v>
          </cell>
          <cell r="D269">
            <v>7193</v>
          </cell>
          <cell r="E269" t="str">
            <v>Информационные услуги</v>
          </cell>
        </row>
        <row r="270">
          <cell r="B270">
            <v>2007194</v>
          </cell>
          <cell r="C270">
            <v>2</v>
          </cell>
          <cell r="D270">
            <v>7194</v>
          </cell>
          <cell r="E270" t="str">
            <v>Очистка сточных вод</v>
          </cell>
        </row>
        <row r="271">
          <cell r="B271">
            <v>2007196</v>
          </cell>
          <cell r="C271">
            <v>2</v>
          </cell>
          <cell r="D271">
            <v>7196</v>
          </cell>
          <cell r="E271" t="str">
            <v>Услуги дератизации и прочие</v>
          </cell>
        </row>
        <row r="272">
          <cell r="B272" t="e">
            <v>#VALUE!</v>
          </cell>
          <cell r="C272">
            <v>2</v>
          </cell>
          <cell r="D272" t="str">
            <v>71(??)</v>
          </cell>
          <cell r="E272" t="str">
            <v>Всего расходов за счет себестоимости</v>
          </cell>
        </row>
        <row r="273">
          <cell r="B273">
            <v>2000072</v>
          </cell>
          <cell r="C273">
            <v>2</v>
          </cell>
          <cell r="D273">
            <v>72</v>
          </cell>
          <cell r="E273" t="str">
            <v>РАСХОДЫ ЗА СЧЕТ ПРИБЫЛИ</v>
          </cell>
        </row>
        <row r="274">
          <cell r="B274">
            <v>2000721</v>
          </cell>
          <cell r="C274">
            <v>2</v>
          </cell>
          <cell r="D274">
            <v>721</v>
          </cell>
          <cell r="E274" t="str">
            <v>Капитальные вложения, в т.ч. :</v>
          </cell>
        </row>
        <row r="275">
          <cell r="B275">
            <v>2007211</v>
          </cell>
          <cell r="C275">
            <v>2</v>
          </cell>
          <cell r="D275">
            <v>7211</v>
          </cell>
          <cell r="E275" t="str">
            <v xml:space="preserve"> - СМР</v>
          </cell>
        </row>
        <row r="276">
          <cell r="B276">
            <v>2007212</v>
          </cell>
          <cell r="C276">
            <v>2</v>
          </cell>
          <cell r="D276">
            <v>7212</v>
          </cell>
          <cell r="E276" t="str">
            <v xml:space="preserve"> - оборудование</v>
          </cell>
        </row>
        <row r="277">
          <cell r="B277">
            <v>2007213</v>
          </cell>
          <cell r="C277">
            <v>2</v>
          </cell>
          <cell r="D277">
            <v>7213</v>
          </cell>
          <cell r="E277" t="str">
            <v>Отчисления на НИОКР</v>
          </cell>
        </row>
        <row r="278">
          <cell r="B278">
            <v>2000722</v>
          </cell>
          <cell r="C278">
            <v>2</v>
          </cell>
          <cell r="D278">
            <v>722</v>
          </cell>
          <cell r="E278" t="str">
            <v>Плата за сверхнормативные выбросы</v>
          </cell>
        </row>
        <row r="279">
          <cell r="B279" t="e">
            <v>#VALUE!</v>
          </cell>
          <cell r="C279">
            <v>2</v>
          </cell>
          <cell r="D279" t="str">
            <v>72(??)</v>
          </cell>
          <cell r="E279" t="str">
            <v>Всего расходов за счет прибыли</v>
          </cell>
        </row>
        <row r="280">
          <cell r="B280" t="e">
            <v>#VALUE!</v>
          </cell>
          <cell r="C280">
            <v>2</v>
          </cell>
          <cell r="D280" t="str">
            <v>7(??)</v>
          </cell>
          <cell r="E280" t="str">
            <v>ВСЕГО расходов</v>
          </cell>
        </row>
        <row r="281">
          <cell r="B281">
            <v>2000000</v>
          </cell>
          <cell r="C281">
            <v>2</v>
          </cell>
          <cell r="D281">
            <v>0</v>
          </cell>
          <cell r="E281">
            <v>0</v>
          </cell>
        </row>
        <row r="282">
          <cell r="B282">
            <v>2000008</v>
          </cell>
          <cell r="C282">
            <v>2</v>
          </cell>
          <cell r="D282">
            <v>8</v>
          </cell>
          <cell r="E282" t="str">
            <v>ДИРЕКТОР ПО ФИНАНСАМ</v>
          </cell>
        </row>
        <row r="283">
          <cell r="B283">
            <v>2000081</v>
          </cell>
          <cell r="C283">
            <v>2</v>
          </cell>
          <cell r="D283">
            <v>81</v>
          </cell>
          <cell r="E283" t="str">
            <v>РАСХОДЫ ЗА СЧЕТ СЕБЕСТОИМОСТИ</v>
          </cell>
        </row>
        <row r="284">
          <cell r="B284">
            <v>2000811</v>
          </cell>
          <cell r="C284">
            <v>2</v>
          </cell>
          <cell r="D284">
            <v>811</v>
          </cell>
          <cell r="E284" t="str">
            <v>Заработная плата</v>
          </cell>
        </row>
        <row r="285">
          <cell r="B285">
            <v>2000812</v>
          </cell>
          <cell r="C285">
            <v>2</v>
          </cell>
          <cell r="D285">
            <v>812</v>
          </cell>
          <cell r="E285" t="str">
            <v xml:space="preserve">Отчисления в социальные фонды </v>
          </cell>
        </row>
        <row r="286">
          <cell r="B286">
            <v>2008121</v>
          </cell>
          <cell r="C286">
            <v>2</v>
          </cell>
          <cell r="D286">
            <v>8121</v>
          </cell>
          <cell r="E286" t="str">
            <v xml:space="preserve"> - Пенсионный фонд</v>
          </cell>
        </row>
        <row r="287">
          <cell r="B287">
            <v>2008122</v>
          </cell>
          <cell r="C287">
            <v>2</v>
          </cell>
          <cell r="D287">
            <v>8122</v>
          </cell>
          <cell r="E287" t="str">
            <v xml:space="preserve"> - ФОМС</v>
          </cell>
        </row>
        <row r="288">
          <cell r="B288">
            <v>2008123</v>
          </cell>
          <cell r="C288">
            <v>2</v>
          </cell>
          <cell r="D288">
            <v>8123</v>
          </cell>
          <cell r="E288" t="str">
            <v xml:space="preserve"> - ФСС</v>
          </cell>
        </row>
        <row r="289">
          <cell r="B289">
            <v>2008124</v>
          </cell>
          <cell r="C289">
            <v>2</v>
          </cell>
          <cell r="D289">
            <v>8124</v>
          </cell>
          <cell r="E289" t="str">
            <v xml:space="preserve"> - Фонд занятости</v>
          </cell>
        </row>
        <row r="290">
          <cell r="B290">
            <v>2008125</v>
          </cell>
          <cell r="C290">
            <v>2</v>
          </cell>
          <cell r="D290">
            <v>8125</v>
          </cell>
          <cell r="E290" t="str">
            <v xml:space="preserve"> - Профком</v>
          </cell>
        </row>
        <row r="291">
          <cell r="B291">
            <v>2000000</v>
          </cell>
          <cell r="C291">
            <v>2</v>
          </cell>
          <cell r="D291">
            <v>0</v>
          </cell>
          <cell r="E291">
            <v>0</v>
          </cell>
        </row>
        <row r="292">
          <cell r="B292">
            <v>2000000</v>
          </cell>
          <cell r="C292">
            <v>2</v>
          </cell>
          <cell r="D292">
            <v>0</v>
          </cell>
          <cell r="E292">
            <v>0</v>
          </cell>
        </row>
        <row r="293">
          <cell r="B293">
            <v>2000813</v>
          </cell>
          <cell r="C293">
            <v>2</v>
          </cell>
          <cell r="D293">
            <v>813</v>
          </cell>
          <cell r="E293" t="str">
            <v>Налоги</v>
          </cell>
        </row>
        <row r="294">
          <cell r="B294">
            <v>2000000</v>
          </cell>
          <cell r="C294">
            <v>2</v>
          </cell>
          <cell r="D294">
            <v>0</v>
          </cell>
          <cell r="E294">
            <v>0</v>
          </cell>
        </row>
        <row r="295">
          <cell r="B295">
            <v>2081301</v>
          </cell>
          <cell r="C295">
            <v>2</v>
          </cell>
          <cell r="D295">
            <v>81301</v>
          </cell>
          <cell r="E295" t="str">
            <v xml:space="preserve"> - на пользователей автомобильных дорог</v>
          </cell>
        </row>
        <row r="296">
          <cell r="B296">
            <v>2081302</v>
          </cell>
          <cell r="C296">
            <v>2</v>
          </cell>
          <cell r="D296">
            <v>81302</v>
          </cell>
          <cell r="E296" t="str">
            <v xml:space="preserve"> - транспортный</v>
          </cell>
        </row>
        <row r="297">
          <cell r="B297">
            <v>2081303</v>
          </cell>
          <cell r="C297">
            <v>2</v>
          </cell>
          <cell r="D297">
            <v>81303</v>
          </cell>
          <cell r="E297" t="str">
            <v xml:space="preserve"> - за пользование недрами</v>
          </cell>
        </row>
        <row r="298">
          <cell r="B298">
            <v>2081304</v>
          </cell>
          <cell r="C298">
            <v>2</v>
          </cell>
          <cell r="D298">
            <v>81304</v>
          </cell>
          <cell r="E298" t="str">
            <v xml:space="preserve"> - на воспроизводство минерально-сырьевой базы</v>
          </cell>
        </row>
        <row r="299">
          <cell r="B299">
            <v>2081305</v>
          </cell>
          <cell r="C299">
            <v>2</v>
          </cell>
          <cell r="D299">
            <v>81305</v>
          </cell>
          <cell r="E299" t="str">
            <v xml:space="preserve"> - на землю</v>
          </cell>
        </row>
        <row r="300">
          <cell r="B300">
            <v>2081306</v>
          </cell>
          <cell r="C300">
            <v>2</v>
          </cell>
          <cell r="D300">
            <v>81306</v>
          </cell>
          <cell r="E300" t="str">
            <v>Плата за аренду земли</v>
          </cell>
        </row>
        <row r="301">
          <cell r="B301">
            <v>2081307</v>
          </cell>
          <cell r="C301">
            <v>2</v>
          </cell>
          <cell r="D301">
            <v>81307</v>
          </cell>
          <cell r="E301" t="str">
            <v xml:space="preserve"> - за воду</v>
          </cell>
        </row>
        <row r="302">
          <cell r="B302">
            <v>2081308</v>
          </cell>
          <cell r="C302">
            <v>2</v>
          </cell>
          <cell r="D302">
            <v>81308</v>
          </cell>
          <cell r="E302" t="str">
            <v xml:space="preserve"> - с владельцев транспортных средств</v>
          </cell>
        </row>
        <row r="303">
          <cell r="B303">
            <v>2081309</v>
          </cell>
          <cell r="C303">
            <v>2</v>
          </cell>
          <cell r="D303">
            <v>81309</v>
          </cell>
          <cell r="E303" t="str">
            <v xml:space="preserve"> - налог на приобретение а/тр, средств</v>
          </cell>
        </row>
        <row r="304">
          <cell r="B304">
            <v>2081310</v>
          </cell>
          <cell r="C304">
            <v>2</v>
          </cell>
          <cell r="D304">
            <v>81310</v>
          </cell>
          <cell r="E304" t="str">
            <v xml:space="preserve"> - налог на реализацию ГСМ</v>
          </cell>
        </row>
        <row r="305">
          <cell r="B305">
            <v>2081311</v>
          </cell>
          <cell r="C305">
            <v>2</v>
          </cell>
          <cell r="D305">
            <v>81311</v>
          </cell>
          <cell r="E305" t="str">
            <v xml:space="preserve"> - налог на добавленную стоимость</v>
          </cell>
        </row>
        <row r="306">
          <cell r="B306">
            <v>2081312</v>
          </cell>
          <cell r="C306">
            <v>2</v>
          </cell>
          <cell r="D306">
            <v>81312</v>
          </cell>
          <cell r="E306" t="str">
            <v xml:space="preserve"> - налог на доходы по дивидендам</v>
          </cell>
        </row>
        <row r="307">
          <cell r="B307">
            <v>2081313</v>
          </cell>
          <cell r="C307">
            <v>2</v>
          </cell>
          <cell r="D307">
            <v>81313</v>
          </cell>
          <cell r="E307" t="str">
            <v xml:space="preserve"> - налог на перепродажу</v>
          </cell>
        </row>
        <row r="308">
          <cell r="B308">
            <v>2000000</v>
          </cell>
          <cell r="C308">
            <v>2</v>
          </cell>
          <cell r="D308">
            <v>0</v>
          </cell>
          <cell r="E308" t="str">
            <v xml:space="preserve">   ИТОГО  (???)</v>
          </cell>
        </row>
        <row r="309">
          <cell r="B309">
            <v>2000814</v>
          </cell>
          <cell r="C309">
            <v>2</v>
          </cell>
          <cell r="D309">
            <v>814</v>
          </cell>
          <cell r="E309" t="str">
            <v>Банковские проценты</v>
          </cell>
        </row>
        <row r="310">
          <cell r="B310">
            <v>2000817</v>
          </cell>
          <cell r="C310">
            <v>2</v>
          </cell>
          <cell r="D310">
            <v>817</v>
          </cell>
          <cell r="E310">
            <v>0</v>
          </cell>
        </row>
        <row r="311">
          <cell r="B311">
            <v>2000818</v>
          </cell>
          <cell r="C311">
            <v>2</v>
          </cell>
          <cell r="D311">
            <v>818</v>
          </cell>
          <cell r="E311" t="str">
            <v>Представительские расходы</v>
          </cell>
        </row>
        <row r="312">
          <cell r="B312">
            <v>2000819</v>
          </cell>
          <cell r="C312">
            <v>2</v>
          </cell>
          <cell r="D312">
            <v>819</v>
          </cell>
          <cell r="E312" t="str">
            <v>Прочие расходы с\с (финансы)</v>
          </cell>
        </row>
        <row r="313">
          <cell r="B313">
            <v>2008191</v>
          </cell>
          <cell r="C313">
            <v>2</v>
          </cell>
          <cell r="D313">
            <v>8191</v>
          </cell>
          <cell r="E313" t="str">
            <v>Конторские, почтово-телеграфные расходы</v>
          </cell>
        </row>
        <row r="314">
          <cell r="B314">
            <v>2008192</v>
          </cell>
          <cell r="C314">
            <v>2</v>
          </cell>
          <cell r="D314">
            <v>8192</v>
          </cell>
          <cell r="E314" t="str">
            <v>Расходы по командировкам</v>
          </cell>
        </row>
        <row r="315">
          <cell r="B315">
            <v>2008194</v>
          </cell>
          <cell r="C315">
            <v>2</v>
          </cell>
          <cell r="D315">
            <v>8194</v>
          </cell>
          <cell r="E315" t="str">
            <v>Затраты по изобретательству и рационализации</v>
          </cell>
        </row>
        <row r="316">
          <cell r="B316">
            <v>2008193</v>
          </cell>
          <cell r="C316">
            <v>2</v>
          </cell>
          <cell r="D316">
            <v>8193</v>
          </cell>
          <cell r="E316" t="str">
            <v>Оплата услуг банка</v>
          </cell>
        </row>
        <row r="317">
          <cell r="B317">
            <v>2008195</v>
          </cell>
          <cell r="C317">
            <v>2</v>
          </cell>
          <cell r="D317">
            <v>8195</v>
          </cell>
          <cell r="E317" t="str">
            <v>Ведение реестра, аудиторские услуги</v>
          </cell>
        </row>
        <row r="318">
          <cell r="B318">
            <v>2008196</v>
          </cell>
          <cell r="C318">
            <v>2</v>
          </cell>
          <cell r="D318">
            <v>8196</v>
          </cell>
          <cell r="E318" t="str">
            <v>Выписка газет и журналов</v>
          </cell>
        </row>
        <row r="319">
          <cell r="B319">
            <v>2081304</v>
          </cell>
          <cell r="C319">
            <v>2</v>
          </cell>
          <cell r="D319">
            <v>81304</v>
          </cell>
          <cell r="E319" t="str">
            <v xml:space="preserve"> - на воспроизводство минерально-сырьевой базы</v>
          </cell>
        </row>
        <row r="320">
          <cell r="B320">
            <v>2081305</v>
          </cell>
          <cell r="C320">
            <v>2</v>
          </cell>
          <cell r="D320">
            <v>81305</v>
          </cell>
          <cell r="E320" t="str">
            <v xml:space="preserve"> - на землю</v>
          </cell>
        </row>
        <row r="321">
          <cell r="B321">
            <v>2081306</v>
          </cell>
          <cell r="C321">
            <v>2</v>
          </cell>
          <cell r="D321">
            <v>81306</v>
          </cell>
          <cell r="E321" t="str">
            <v>Плата за аренду земли</v>
          </cell>
        </row>
        <row r="322">
          <cell r="B322">
            <v>2081307</v>
          </cell>
          <cell r="C322">
            <v>2</v>
          </cell>
          <cell r="D322">
            <v>81307</v>
          </cell>
          <cell r="E322" t="str">
            <v xml:space="preserve"> - за воду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вки и сметы"/>
      <sheetName val="Программа"/>
      <sheetName val="приложение 1.1. "/>
      <sheetName val="приложение 1.2. (2015)"/>
      <sheetName val="приложение 1.2 (2016)"/>
      <sheetName val="приложение 1.2(2017)"/>
      <sheetName val="приложение 1.2. (2018)"/>
      <sheetName val="приложение 1.2. (2019)"/>
      <sheetName val="приложение 1.3."/>
      <sheetName val="приложение 2.2"/>
      <sheetName val="приложение 1.4"/>
    </sheetNames>
    <sheetDataSet>
      <sheetData sheetId="0"/>
      <sheetData sheetId="1">
        <row r="63">
          <cell r="H63">
            <v>0.6</v>
          </cell>
          <cell r="K63">
            <v>1</v>
          </cell>
          <cell r="L63" t="str">
            <v>2х0,630</v>
          </cell>
        </row>
        <row r="66">
          <cell r="G66">
            <v>0.97</v>
          </cell>
          <cell r="K66">
            <v>4</v>
          </cell>
          <cell r="L66" t="str">
            <v>2х0,160</v>
          </cell>
        </row>
        <row r="67">
          <cell r="K67">
            <v>0</v>
          </cell>
        </row>
        <row r="68">
          <cell r="G68">
            <v>0.89100000000000001</v>
          </cell>
        </row>
        <row r="70">
          <cell r="G70">
            <v>2.25</v>
          </cell>
        </row>
        <row r="72">
          <cell r="G72">
            <v>0.75</v>
          </cell>
          <cell r="K72">
            <v>1</v>
          </cell>
          <cell r="L72" t="str">
            <v>2х1,0</v>
          </cell>
        </row>
        <row r="74">
          <cell r="G74">
            <v>1</v>
          </cell>
        </row>
        <row r="76">
          <cell r="G76">
            <v>1.5</v>
          </cell>
          <cell r="K76">
            <v>2</v>
          </cell>
          <cell r="L76" t="str">
            <v>2х1,0</v>
          </cell>
        </row>
        <row r="78">
          <cell r="G78">
            <v>1</v>
          </cell>
        </row>
        <row r="80">
          <cell r="G80">
            <v>1.5</v>
          </cell>
          <cell r="K80">
            <v>2</v>
          </cell>
          <cell r="L80" t="str">
            <v>2х1,0</v>
          </cell>
        </row>
        <row r="84">
          <cell r="H84">
            <v>0.17199999999999999</v>
          </cell>
          <cell r="K84">
            <v>1</v>
          </cell>
          <cell r="L84">
            <v>0.4</v>
          </cell>
        </row>
        <row r="85">
          <cell r="H85">
            <v>1.103</v>
          </cell>
        </row>
        <row r="86">
          <cell r="H86">
            <v>0.5</v>
          </cell>
          <cell r="K86">
            <v>3</v>
          </cell>
          <cell r="L86">
            <v>0.4</v>
          </cell>
        </row>
        <row r="87">
          <cell r="H87">
            <v>1</v>
          </cell>
        </row>
        <row r="88">
          <cell r="H88">
            <v>0.5</v>
          </cell>
          <cell r="K88">
            <v>3</v>
          </cell>
          <cell r="L88">
            <v>0.4</v>
          </cell>
        </row>
        <row r="89">
          <cell r="H89">
            <v>1</v>
          </cell>
        </row>
        <row r="90">
          <cell r="H90">
            <v>0.8</v>
          </cell>
          <cell r="K90">
            <v>4</v>
          </cell>
          <cell r="L90">
            <v>0.4</v>
          </cell>
        </row>
        <row r="91">
          <cell r="H91">
            <v>1</v>
          </cell>
        </row>
        <row r="92">
          <cell r="H92">
            <v>0.8</v>
          </cell>
          <cell r="K92">
            <v>4</v>
          </cell>
          <cell r="L92">
            <v>0.4</v>
          </cell>
        </row>
        <row r="93">
          <cell r="H93">
            <v>1</v>
          </cell>
        </row>
        <row r="98">
          <cell r="H98">
            <v>0.3</v>
          </cell>
          <cell r="I98">
            <v>0.2</v>
          </cell>
        </row>
        <row r="99">
          <cell r="H99">
            <v>0.4</v>
          </cell>
          <cell r="I99">
            <v>0.1</v>
          </cell>
        </row>
        <row r="100">
          <cell r="H100">
            <v>1.5</v>
          </cell>
          <cell r="I100">
            <v>0.5</v>
          </cell>
        </row>
        <row r="101">
          <cell r="H101">
            <v>1</v>
          </cell>
          <cell r="I101">
            <v>0.5</v>
          </cell>
        </row>
        <row r="102">
          <cell r="H102">
            <v>4</v>
          </cell>
          <cell r="I102">
            <v>0.7</v>
          </cell>
        </row>
        <row r="103">
          <cell r="H103">
            <v>2</v>
          </cell>
          <cell r="I103">
            <v>0.35</v>
          </cell>
        </row>
        <row r="104">
          <cell r="H104">
            <v>2</v>
          </cell>
          <cell r="I104">
            <v>0.35</v>
          </cell>
        </row>
        <row r="105">
          <cell r="H105">
            <v>3</v>
          </cell>
          <cell r="I105">
            <v>0.5</v>
          </cell>
        </row>
        <row r="106">
          <cell r="H106">
            <v>2</v>
          </cell>
          <cell r="I106">
            <v>0.5</v>
          </cell>
        </row>
      </sheetData>
      <sheetData sheetId="2">
        <row r="53">
          <cell r="G53">
            <v>0.23</v>
          </cell>
        </row>
        <row r="54">
          <cell r="G54">
            <v>4.1459999999999999</v>
          </cell>
        </row>
        <row r="65">
          <cell r="S65">
            <v>3.0250000000000004</v>
          </cell>
        </row>
        <row r="66">
          <cell r="S66">
            <v>2.625</v>
          </cell>
        </row>
        <row r="67">
          <cell r="S67">
            <v>2.625</v>
          </cell>
        </row>
        <row r="68">
          <cell r="S68">
            <v>2.625</v>
          </cell>
        </row>
        <row r="69">
          <cell r="S69">
            <v>3.3</v>
          </cell>
        </row>
        <row r="70">
          <cell r="S70">
            <v>3.339</v>
          </cell>
        </row>
        <row r="71">
          <cell r="S71">
            <v>2.625</v>
          </cell>
        </row>
        <row r="72">
          <cell r="S72">
            <v>2.625</v>
          </cell>
        </row>
        <row r="73">
          <cell r="S73">
            <v>2.625</v>
          </cell>
        </row>
        <row r="74">
          <cell r="S74">
            <v>4.8339999999999996</v>
          </cell>
        </row>
        <row r="75">
          <cell r="S75">
            <v>3.6</v>
          </cell>
        </row>
        <row r="76">
          <cell r="S76">
            <v>2.7199999999999998</v>
          </cell>
        </row>
        <row r="77">
          <cell r="S77">
            <v>3.3</v>
          </cell>
        </row>
        <row r="78">
          <cell r="S78">
            <v>2.7199999999999998</v>
          </cell>
        </row>
        <row r="79">
          <cell r="S79">
            <v>4.4960000000000004</v>
          </cell>
        </row>
        <row r="80">
          <cell r="S80">
            <v>3.0250000000000004</v>
          </cell>
        </row>
        <row r="81">
          <cell r="S81">
            <v>2.625</v>
          </cell>
        </row>
        <row r="82">
          <cell r="S82">
            <v>2.625</v>
          </cell>
        </row>
        <row r="83">
          <cell r="S83">
            <v>2.625</v>
          </cell>
        </row>
        <row r="84">
          <cell r="S84">
            <v>3.3</v>
          </cell>
        </row>
        <row r="85">
          <cell r="S85">
            <v>3.0250000000000004</v>
          </cell>
        </row>
        <row r="86">
          <cell r="S86">
            <v>2.625</v>
          </cell>
        </row>
        <row r="87">
          <cell r="S87">
            <v>2.625</v>
          </cell>
        </row>
        <row r="88">
          <cell r="S88">
            <v>2.625</v>
          </cell>
        </row>
        <row r="89">
          <cell r="S89">
            <v>3.3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2"/>
  <sheetViews>
    <sheetView tabSelected="1" view="pageBreakPreview" topLeftCell="I100" zoomScale="75" zoomScaleNormal="80" zoomScaleSheetLayoutView="75" workbookViewId="0">
      <selection activeCell="W20" sqref="W20"/>
    </sheetView>
  </sheetViews>
  <sheetFormatPr defaultColWidth="10.28515625" defaultRowHeight="15" outlineLevelCol="1" x14ac:dyDescent="0.25"/>
  <cols>
    <col min="1" max="2" width="3.42578125" style="1" customWidth="1" outlineLevel="1"/>
    <col min="3" max="3" width="11.140625" style="1" customWidth="1"/>
    <col min="4" max="4" width="38.5703125" style="1" customWidth="1"/>
    <col min="5" max="5" width="18.5703125" style="1" customWidth="1"/>
    <col min="6" max="6" width="12" style="1" customWidth="1"/>
    <col min="7" max="7" width="13.28515625" style="1" customWidth="1"/>
    <col min="8" max="8" width="9.28515625" style="1" customWidth="1"/>
    <col min="9" max="9" width="10.140625" style="1" customWidth="1"/>
    <col min="10" max="10" width="9.7109375" style="1" customWidth="1"/>
    <col min="11" max="11" width="11.28515625" style="1" customWidth="1"/>
    <col min="12" max="13" width="11" style="1" customWidth="1"/>
    <col min="14" max="14" width="13.85546875" style="1" customWidth="1"/>
    <col min="15" max="15" width="14.28515625" style="1" customWidth="1"/>
    <col min="16" max="16" width="9.5703125" style="1" customWidth="1"/>
    <col min="17" max="17" width="16.85546875" style="1" customWidth="1"/>
    <col min="18" max="18" width="12.28515625" style="1" customWidth="1"/>
    <col min="19" max="19" width="16.7109375" style="3" customWidth="1"/>
    <col min="20" max="20" width="14.28515625" style="1" customWidth="1"/>
    <col min="21" max="21" width="15.7109375" style="1" customWidth="1"/>
    <col min="22" max="22" width="16.28515625" style="1" customWidth="1"/>
    <col min="23" max="23" width="34.5703125" style="4" customWidth="1"/>
    <col min="24" max="24" width="19.140625" style="4" customWidth="1"/>
    <col min="25" max="25" width="27.42578125" style="3" customWidth="1"/>
    <col min="26" max="26" width="12.7109375" style="1" hidden="1" customWidth="1"/>
    <col min="27" max="27" width="8.42578125" style="12" hidden="1" customWidth="1"/>
    <col min="28" max="28" width="9.28515625" style="1" hidden="1" customWidth="1"/>
    <col min="29" max="29" width="13.7109375" style="1" hidden="1" customWidth="1"/>
    <col min="30" max="30" width="27.28515625" style="1" customWidth="1"/>
    <col min="31" max="256" width="10.28515625" style="1"/>
    <col min="257" max="258" width="3.42578125" style="1" customWidth="1"/>
    <col min="259" max="259" width="11.140625" style="1" customWidth="1"/>
    <col min="260" max="260" width="38.5703125" style="1" customWidth="1"/>
    <col min="261" max="261" width="18.5703125" style="1" customWidth="1"/>
    <col min="262" max="262" width="12" style="1" customWidth="1"/>
    <col min="263" max="263" width="13.28515625" style="1" customWidth="1"/>
    <col min="264" max="264" width="9.28515625" style="1" customWidth="1"/>
    <col min="265" max="265" width="10.140625" style="1" customWidth="1"/>
    <col min="266" max="266" width="9.7109375" style="1" customWidth="1"/>
    <col min="267" max="267" width="11.28515625" style="1" customWidth="1"/>
    <col min="268" max="269" width="11" style="1" customWidth="1"/>
    <col min="270" max="270" width="13.85546875" style="1" customWidth="1"/>
    <col min="271" max="271" width="14.28515625" style="1" customWidth="1"/>
    <col min="272" max="272" width="9.5703125" style="1" customWidth="1"/>
    <col min="273" max="273" width="16.85546875" style="1" customWidth="1"/>
    <col min="274" max="274" width="12.28515625" style="1" customWidth="1"/>
    <col min="275" max="275" width="16.7109375" style="1" customWidth="1"/>
    <col min="276" max="276" width="14.28515625" style="1" customWidth="1"/>
    <col min="277" max="277" width="15.7109375" style="1" customWidth="1"/>
    <col min="278" max="278" width="16.28515625" style="1" customWidth="1"/>
    <col min="279" max="279" width="34.5703125" style="1" customWidth="1"/>
    <col min="280" max="280" width="19.140625" style="1" customWidth="1"/>
    <col min="281" max="281" width="27.42578125" style="1" customWidth="1"/>
    <col min="282" max="282" width="12.7109375" style="1" customWidth="1"/>
    <col min="283" max="283" width="8.42578125" style="1" customWidth="1"/>
    <col min="284" max="284" width="9.28515625" style="1" customWidth="1"/>
    <col min="285" max="285" width="13.7109375" style="1" customWidth="1"/>
    <col min="286" max="286" width="27.28515625" style="1" customWidth="1"/>
    <col min="287" max="512" width="10.28515625" style="1"/>
    <col min="513" max="514" width="3.42578125" style="1" customWidth="1"/>
    <col min="515" max="515" width="11.140625" style="1" customWidth="1"/>
    <col min="516" max="516" width="38.5703125" style="1" customWidth="1"/>
    <col min="517" max="517" width="18.5703125" style="1" customWidth="1"/>
    <col min="518" max="518" width="12" style="1" customWidth="1"/>
    <col min="519" max="519" width="13.28515625" style="1" customWidth="1"/>
    <col min="520" max="520" width="9.28515625" style="1" customWidth="1"/>
    <col min="521" max="521" width="10.140625" style="1" customWidth="1"/>
    <col min="522" max="522" width="9.7109375" style="1" customWidth="1"/>
    <col min="523" max="523" width="11.28515625" style="1" customWidth="1"/>
    <col min="524" max="525" width="11" style="1" customWidth="1"/>
    <col min="526" max="526" width="13.85546875" style="1" customWidth="1"/>
    <col min="527" max="527" width="14.28515625" style="1" customWidth="1"/>
    <col min="528" max="528" width="9.5703125" style="1" customWidth="1"/>
    <col min="529" max="529" width="16.85546875" style="1" customWidth="1"/>
    <col min="530" max="530" width="12.28515625" style="1" customWidth="1"/>
    <col min="531" max="531" width="16.7109375" style="1" customWidth="1"/>
    <col min="532" max="532" width="14.28515625" style="1" customWidth="1"/>
    <col min="533" max="533" width="15.7109375" style="1" customWidth="1"/>
    <col min="534" max="534" width="16.28515625" style="1" customWidth="1"/>
    <col min="535" max="535" width="34.5703125" style="1" customWidth="1"/>
    <col min="536" max="536" width="19.140625" style="1" customWidth="1"/>
    <col min="537" max="537" width="27.42578125" style="1" customWidth="1"/>
    <col min="538" max="538" width="12.7109375" style="1" customWidth="1"/>
    <col min="539" max="539" width="8.42578125" style="1" customWidth="1"/>
    <col min="540" max="540" width="9.28515625" style="1" customWidth="1"/>
    <col min="541" max="541" width="13.7109375" style="1" customWidth="1"/>
    <col min="542" max="542" width="27.28515625" style="1" customWidth="1"/>
    <col min="543" max="768" width="10.28515625" style="1"/>
    <col min="769" max="770" width="3.42578125" style="1" customWidth="1"/>
    <col min="771" max="771" width="11.140625" style="1" customWidth="1"/>
    <col min="772" max="772" width="38.5703125" style="1" customWidth="1"/>
    <col min="773" max="773" width="18.5703125" style="1" customWidth="1"/>
    <col min="774" max="774" width="12" style="1" customWidth="1"/>
    <col min="775" max="775" width="13.28515625" style="1" customWidth="1"/>
    <col min="776" max="776" width="9.28515625" style="1" customWidth="1"/>
    <col min="777" max="777" width="10.140625" style="1" customWidth="1"/>
    <col min="778" max="778" width="9.7109375" style="1" customWidth="1"/>
    <col min="779" max="779" width="11.28515625" style="1" customWidth="1"/>
    <col min="780" max="781" width="11" style="1" customWidth="1"/>
    <col min="782" max="782" width="13.85546875" style="1" customWidth="1"/>
    <col min="783" max="783" width="14.28515625" style="1" customWidth="1"/>
    <col min="784" max="784" width="9.5703125" style="1" customWidth="1"/>
    <col min="785" max="785" width="16.85546875" style="1" customWidth="1"/>
    <col min="786" max="786" width="12.28515625" style="1" customWidth="1"/>
    <col min="787" max="787" width="16.7109375" style="1" customWidth="1"/>
    <col min="788" max="788" width="14.28515625" style="1" customWidth="1"/>
    <col min="789" max="789" width="15.7109375" style="1" customWidth="1"/>
    <col min="790" max="790" width="16.28515625" style="1" customWidth="1"/>
    <col min="791" max="791" width="34.5703125" style="1" customWidth="1"/>
    <col min="792" max="792" width="19.140625" style="1" customWidth="1"/>
    <col min="793" max="793" width="27.42578125" style="1" customWidth="1"/>
    <col min="794" max="794" width="12.7109375" style="1" customWidth="1"/>
    <col min="795" max="795" width="8.42578125" style="1" customWidth="1"/>
    <col min="796" max="796" width="9.28515625" style="1" customWidth="1"/>
    <col min="797" max="797" width="13.7109375" style="1" customWidth="1"/>
    <col min="798" max="798" width="27.28515625" style="1" customWidth="1"/>
    <col min="799" max="1024" width="10.28515625" style="1"/>
    <col min="1025" max="1026" width="3.42578125" style="1" customWidth="1"/>
    <col min="1027" max="1027" width="11.140625" style="1" customWidth="1"/>
    <col min="1028" max="1028" width="38.5703125" style="1" customWidth="1"/>
    <col min="1029" max="1029" width="18.5703125" style="1" customWidth="1"/>
    <col min="1030" max="1030" width="12" style="1" customWidth="1"/>
    <col min="1031" max="1031" width="13.28515625" style="1" customWidth="1"/>
    <col min="1032" max="1032" width="9.28515625" style="1" customWidth="1"/>
    <col min="1033" max="1033" width="10.140625" style="1" customWidth="1"/>
    <col min="1034" max="1034" width="9.7109375" style="1" customWidth="1"/>
    <col min="1035" max="1035" width="11.28515625" style="1" customWidth="1"/>
    <col min="1036" max="1037" width="11" style="1" customWidth="1"/>
    <col min="1038" max="1038" width="13.85546875" style="1" customWidth="1"/>
    <col min="1039" max="1039" width="14.28515625" style="1" customWidth="1"/>
    <col min="1040" max="1040" width="9.5703125" style="1" customWidth="1"/>
    <col min="1041" max="1041" width="16.85546875" style="1" customWidth="1"/>
    <col min="1042" max="1042" width="12.28515625" style="1" customWidth="1"/>
    <col min="1043" max="1043" width="16.7109375" style="1" customWidth="1"/>
    <col min="1044" max="1044" width="14.28515625" style="1" customWidth="1"/>
    <col min="1045" max="1045" width="15.7109375" style="1" customWidth="1"/>
    <col min="1046" max="1046" width="16.28515625" style="1" customWidth="1"/>
    <col min="1047" max="1047" width="34.5703125" style="1" customWidth="1"/>
    <col min="1048" max="1048" width="19.140625" style="1" customWidth="1"/>
    <col min="1049" max="1049" width="27.42578125" style="1" customWidth="1"/>
    <col min="1050" max="1050" width="12.7109375" style="1" customWidth="1"/>
    <col min="1051" max="1051" width="8.42578125" style="1" customWidth="1"/>
    <col min="1052" max="1052" width="9.28515625" style="1" customWidth="1"/>
    <col min="1053" max="1053" width="13.7109375" style="1" customWidth="1"/>
    <col min="1054" max="1054" width="27.28515625" style="1" customWidth="1"/>
    <col min="1055" max="1280" width="10.28515625" style="1"/>
    <col min="1281" max="1282" width="3.42578125" style="1" customWidth="1"/>
    <col min="1283" max="1283" width="11.140625" style="1" customWidth="1"/>
    <col min="1284" max="1284" width="38.5703125" style="1" customWidth="1"/>
    <col min="1285" max="1285" width="18.5703125" style="1" customWidth="1"/>
    <col min="1286" max="1286" width="12" style="1" customWidth="1"/>
    <col min="1287" max="1287" width="13.28515625" style="1" customWidth="1"/>
    <col min="1288" max="1288" width="9.28515625" style="1" customWidth="1"/>
    <col min="1289" max="1289" width="10.140625" style="1" customWidth="1"/>
    <col min="1290" max="1290" width="9.7109375" style="1" customWidth="1"/>
    <col min="1291" max="1291" width="11.28515625" style="1" customWidth="1"/>
    <col min="1292" max="1293" width="11" style="1" customWidth="1"/>
    <col min="1294" max="1294" width="13.85546875" style="1" customWidth="1"/>
    <col min="1295" max="1295" width="14.28515625" style="1" customWidth="1"/>
    <col min="1296" max="1296" width="9.5703125" style="1" customWidth="1"/>
    <col min="1297" max="1297" width="16.85546875" style="1" customWidth="1"/>
    <col min="1298" max="1298" width="12.28515625" style="1" customWidth="1"/>
    <col min="1299" max="1299" width="16.7109375" style="1" customWidth="1"/>
    <col min="1300" max="1300" width="14.28515625" style="1" customWidth="1"/>
    <col min="1301" max="1301" width="15.7109375" style="1" customWidth="1"/>
    <col min="1302" max="1302" width="16.28515625" style="1" customWidth="1"/>
    <col min="1303" max="1303" width="34.5703125" style="1" customWidth="1"/>
    <col min="1304" max="1304" width="19.140625" style="1" customWidth="1"/>
    <col min="1305" max="1305" width="27.42578125" style="1" customWidth="1"/>
    <col min="1306" max="1306" width="12.7109375" style="1" customWidth="1"/>
    <col min="1307" max="1307" width="8.42578125" style="1" customWidth="1"/>
    <col min="1308" max="1308" width="9.28515625" style="1" customWidth="1"/>
    <col min="1309" max="1309" width="13.7109375" style="1" customWidth="1"/>
    <col min="1310" max="1310" width="27.28515625" style="1" customWidth="1"/>
    <col min="1311" max="1536" width="10.28515625" style="1"/>
    <col min="1537" max="1538" width="3.42578125" style="1" customWidth="1"/>
    <col min="1539" max="1539" width="11.140625" style="1" customWidth="1"/>
    <col min="1540" max="1540" width="38.5703125" style="1" customWidth="1"/>
    <col min="1541" max="1541" width="18.5703125" style="1" customWidth="1"/>
    <col min="1542" max="1542" width="12" style="1" customWidth="1"/>
    <col min="1543" max="1543" width="13.28515625" style="1" customWidth="1"/>
    <col min="1544" max="1544" width="9.28515625" style="1" customWidth="1"/>
    <col min="1545" max="1545" width="10.140625" style="1" customWidth="1"/>
    <col min="1546" max="1546" width="9.7109375" style="1" customWidth="1"/>
    <col min="1547" max="1547" width="11.28515625" style="1" customWidth="1"/>
    <col min="1548" max="1549" width="11" style="1" customWidth="1"/>
    <col min="1550" max="1550" width="13.85546875" style="1" customWidth="1"/>
    <col min="1551" max="1551" width="14.28515625" style="1" customWidth="1"/>
    <col min="1552" max="1552" width="9.5703125" style="1" customWidth="1"/>
    <col min="1553" max="1553" width="16.85546875" style="1" customWidth="1"/>
    <col min="1554" max="1554" width="12.28515625" style="1" customWidth="1"/>
    <col min="1555" max="1555" width="16.7109375" style="1" customWidth="1"/>
    <col min="1556" max="1556" width="14.28515625" style="1" customWidth="1"/>
    <col min="1557" max="1557" width="15.7109375" style="1" customWidth="1"/>
    <col min="1558" max="1558" width="16.28515625" style="1" customWidth="1"/>
    <col min="1559" max="1559" width="34.5703125" style="1" customWidth="1"/>
    <col min="1560" max="1560" width="19.140625" style="1" customWidth="1"/>
    <col min="1561" max="1561" width="27.42578125" style="1" customWidth="1"/>
    <col min="1562" max="1562" width="12.7109375" style="1" customWidth="1"/>
    <col min="1563" max="1563" width="8.42578125" style="1" customWidth="1"/>
    <col min="1564" max="1564" width="9.28515625" style="1" customWidth="1"/>
    <col min="1565" max="1565" width="13.7109375" style="1" customWidth="1"/>
    <col min="1566" max="1566" width="27.28515625" style="1" customWidth="1"/>
    <col min="1567" max="1792" width="10.28515625" style="1"/>
    <col min="1793" max="1794" width="3.42578125" style="1" customWidth="1"/>
    <col min="1795" max="1795" width="11.140625" style="1" customWidth="1"/>
    <col min="1796" max="1796" width="38.5703125" style="1" customWidth="1"/>
    <col min="1797" max="1797" width="18.5703125" style="1" customWidth="1"/>
    <col min="1798" max="1798" width="12" style="1" customWidth="1"/>
    <col min="1799" max="1799" width="13.28515625" style="1" customWidth="1"/>
    <col min="1800" max="1800" width="9.28515625" style="1" customWidth="1"/>
    <col min="1801" max="1801" width="10.140625" style="1" customWidth="1"/>
    <col min="1802" max="1802" width="9.7109375" style="1" customWidth="1"/>
    <col min="1803" max="1803" width="11.28515625" style="1" customWidth="1"/>
    <col min="1804" max="1805" width="11" style="1" customWidth="1"/>
    <col min="1806" max="1806" width="13.85546875" style="1" customWidth="1"/>
    <col min="1807" max="1807" width="14.28515625" style="1" customWidth="1"/>
    <col min="1808" max="1808" width="9.5703125" style="1" customWidth="1"/>
    <col min="1809" max="1809" width="16.85546875" style="1" customWidth="1"/>
    <col min="1810" max="1810" width="12.28515625" style="1" customWidth="1"/>
    <col min="1811" max="1811" width="16.7109375" style="1" customWidth="1"/>
    <col min="1812" max="1812" width="14.28515625" style="1" customWidth="1"/>
    <col min="1813" max="1813" width="15.7109375" style="1" customWidth="1"/>
    <col min="1814" max="1814" width="16.28515625" style="1" customWidth="1"/>
    <col min="1815" max="1815" width="34.5703125" style="1" customWidth="1"/>
    <col min="1816" max="1816" width="19.140625" style="1" customWidth="1"/>
    <col min="1817" max="1817" width="27.42578125" style="1" customWidth="1"/>
    <col min="1818" max="1818" width="12.7109375" style="1" customWidth="1"/>
    <col min="1819" max="1819" width="8.42578125" style="1" customWidth="1"/>
    <col min="1820" max="1820" width="9.28515625" style="1" customWidth="1"/>
    <col min="1821" max="1821" width="13.7109375" style="1" customWidth="1"/>
    <col min="1822" max="1822" width="27.28515625" style="1" customWidth="1"/>
    <col min="1823" max="2048" width="10.28515625" style="1"/>
    <col min="2049" max="2050" width="3.42578125" style="1" customWidth="1"/>
    <col min="2051" max="2051" width="11.140625" style="1" customWidth="1"/>
    <col min="2052" max="2052" width="38.5703125" style="1" customWidth="1"/>
    <col min="2053" max="2053" width="18.5703125" style="1" customWidth="1"/>
    <col min="2054" max="2054" width="12" style="1" customWidth="1"/>
    <col min="2055" max="2055" width="13.28515625" style="1" customWidth="1"/>
    <col min="2056" max="2056" width="9.28515625" style="1" customWidth="1"/>
    <col min="2057" max="2057" width="10.140625" style="1" customWidth="1"/>
    <col min="2058" max="2058" width="9.7109375" style="1" customWidth="1"/>
    <col min="2059" max="2059" width="11.28515625" style="1" customWidth="1"/>
    <col min="2060" max="2061" width="11" style="1" customWidth="1"/>
    <col min="2062" max="2062" width="13.85546875" style="1" customWidth="1"/>
    <col min="2063" max="2063" width="14.28515625" style="1" customWidth="1"/>
    <col min="2064" max="2064" width="9.5703125" style="1" customWidth="1"/>
    <col min="2065" max="2065" width="16.85546875" style="1" customWidth="1"/>
    <col min="2066" max="2066" width="12.28515625" style="1" customWidth="1"/>
    <col min="2067" max="2067" width="16.7109375" style="1" customWidth="1"/>
    <col min="2068" max="2068" width="14.28515625" style="1" customWidth="1"/>
    <col min="2069" max="2069" width="15.7109375" style="1" customWidth="1"/>
    <col min="2070" max="2070" width="16.28515625" style="1" customWidth="1"/>
    <col min="2071" max="2071" width="34.5703125" style="1" customWidth="1"/>
    <col min="2072" max="2072" width="19.140625" style="1" customWidth="1"/>
    <col min="2073" max="2073" width="27.42578125" style="1" customWidth="1"/>
    <col min="2074" max="2074" width="12.7109375" style="1" customWidth="1"/>
    <col min="2075" max="2075" width="8.42578125" style="1" customWidth="1"/>
    <col min="2076" max="2076" width="9.28515625" style="1" customWidth="1"/>
    <col min="2077" max="2077" width="13.7109375" style="1" customWidth="1"/>
    <col min="2078" max="2078" width="27.28515625" style="1" customWidth="1"/>
    <col min="2079" max="2304" width="10.28515625" style="1"/>
    <col min="2305" max="2306" width="3.42578125" style="1" customWidth="1"/>
    <col min="2307" max="2307" width="11.140625" style="1" customWidth="1"/>
    <col min="2308" max="2308" width="38.5703125" style="1" customWidth="1"/>
    <col min="2309" max="2309" width="18.5703125" style="1" customWidth="1"/>
    <col min="2310" max="2310" width="12" style="1" customWidth="1"/>
    <col min="2311" max="2311" width="13.28515625" style="1" customWidth="1"/>
    <col min="2312" max="2312" width="9.28515625" style="1" customWidth="1"/>
    <col min="2313" max="2313" width="10.140625" style="1" customWidth="1"/>
    <col min="2314" max="2314" width="9.7109375" style="1" customWidth="1"/>
    <col min="2315" max="2315" width="11.28515625" style="1" customWidth="1"/>
    <col min="2316" max="2317" width="11" style="1" customWidth="1"/>
    <col min="2318" max="2318" width="13.85546875" style="1" customWidth="1"/>
    <col min="2319" max="2319" width="14.28515625" style="1" customWidth="1"/>
    <col min="2320" max="2320" width="9.5703125" style="1" customWidth="1"/>
    <col min="2321" max="2321" width="16.85546875" style="1" customWidth="1"/>
    <col min="2322" max="2322" width="12.28515625" style="1" customWidth="1"/>
    <col min="2323" max="2323" width="16.7109375" style="1" customWidth="1"/>
    <col min="2324" max="2324" width="14.28515625" style="1" customWidth="1"/>
    <col min="2325" max="2325" width="15.7109375" style="1" customWidth="1"/>
    <col min="2326" max="2326" width="16.28515625" style="1" customWidth="1"/>
    <col min="2327" max="2327" width="34.5703125" style="1" customWidth="1"/>
    <col min="2328" max="2328" width="19.140625" style="1" customWidth="1"/>
    <col min="2329" max="2329" width="27.42578125" style="1" customWidth="1"/>
    <col min="2330" max="2330" width="12.7109375" style="1" customWidth="1"/>
    <col min="2331" max="2331" width="8.42578125" style="1" customWidth="1"/>
    <col min="2332" max="2332" width="9.28515625" style="1" customWidth="1"/>
    <col min="2333" max="2333" width="13.7109375" style="1" customWidth="1"/>
    <col min="2334" max="2334" width="27.28515625" style="1" customWidth="1"/>
    <col min="2335" max="2560" width="10.28515625" style="1"/>
    <col min="2561" max="2562" width="3.42578125" style="1" customWidth="1"/>
    <col min="2563" max="2563" width="11.140625" style="1" customWidth="1"/>
    <col min="2564" max="2564" width="38.5703125" style="1" customWidth="1"/>
    <col min="2565" max="2565" width="18.5703125" style="1" customWidth="1"/>
    <col min="2566" max="2566" width="12" style="1" customWidth="1"/>
    <col min="2567" max="2567" width="13.28515625" style="1" customWidth="1"/>
    <col min="2568" max="2568" width="9.28515625" style="1" customWidth="1"/>
    <col min="2569" max="2569" width="10.140625" style="1" customWidth="1"/>
    <col min="2570" max="2570" width="9.7109375" style="1" customWidth="1"/>
    <col min="2571" max="2571" width="11.28515625" style="1" customWidth="1"/>
    <col min="2572" max="2573" width="11" style="1" customWidth="1"/>
    <col min="2574" max="2574" width="13.85546875" style="1" customWidth="1"/>
    <col min="2575" max="2575" width="14.28515625" style="1" customWidth="1"/>
    <col min="2576" max="2576" width="9.5703125" style="1" customWidth="1"/>
    <col min="2577" max="2577" width="16.85546875" style="1" customWidth="1"/>
    <col min="2578" max="2578" width="12.28515625" style="1" customWidth="1"/>
    <col min="2579" max="2579" width="16.7109375" style="1" customWidth="1"/>
    <col min="2580" max="2580" width="14.28515625" style="1" customWidth="1"/>
    <col min="2581" max="2581" width="15.7109375" style="1" customWidth="1"/>
    <col min="2582" max="2582" width="16.28515625" style="1" customWidth="1"/>
    <col min="2583" max="2583" width="34.5703125" style="1" customWidth="1"/>
    <col min="2584" max="2584" width="19.140625" style="1" customWidth="1"/>
    <col min="2585" max="2585" width="27.42578125" style="1" customWidth="1"/>
    <col min="2586" max="2586" width="12.7109375" style="1" customWidth="1"/>
    <col min="2587" max="2587" width="8.42578125" style="1" customWidth="1"/>
    <col min="2588" max="2588" width="9.28515625" style="1" customWidth="1"/>
    <col min="2589" max="2589" width="13.7109375" style="1" customWidth="1"/>
    <col min="2590" max="2590" width="27.28515625" style="1" customWidth="1"/>
    <col min="2591" max="2816" width="10.28515625" style="1"/>
    <col min="2817" max="2818" width="3.42578125" style="1" customWidth="1"/>
    <col min="2819" max="2819" width="11.140625" style="1" customWidth="1"/>
    <col min="2820" max="2820" width="38.5703125" style="1" customWidth="1"/>
    <col min="2821" max="2821" width="18.5703125" style="1" customWidth="1"/>
    <col min="2822" max="2822" width="12" style="1" customWidth="1"/>
    <col min="2823" max="2823" width="13.28515625" style="1" customWidth="1"/>
    <col min="2824" max="2824" width="9.28515625" style="1" customWidth="1"/>
    <col min="2825" max="2825" width="10.140625" style="1" customWidth="1"/>
    <col min="2826" max="2826" width="9.7109375" style="1" customWidth="1"/>
    <col min="2827" max="2827" width="11.28515625" style="1" customWidth="1"/>
    <col min="2828" max="2829" width="11" style="1" customWidth="1"/>
    <col min="2830" max="2830" width="13.85546875" style="1" customWidth="1"/>
    <col min="2831" max="2831" width="14.28515625" style="1" customWidth="1"/>
    <col min="2832" max="2832" width="9.5703125" style="1" customWidth="1"/>
    <col min="2833" max="2833" width="16.85546875" style="1" customWidth="1"/>
    <col min="2834" max="2834" width="12.28515625" style="1" customWidth="1"/>
    <col min="2835" max="2835" width="16.7109375" style="1" customWidth="1"/>
    <col min="2836" max="2836" width="14.28515625" style="1" customWidth="1"/>
    <col min="2837" max="2837" width="15.7109375" style="1" customWidth="1"/>
    <col min="2838" max="2838" width="16.28515625" style="1" customWidth="1"/>
    <col min="2839" max="2839" width="34.5703125" style="1" customWidth="1"/>
    <col min="2840" max="2840" width="19.140625" style="1" customWidth="1"/>
    <col min="2841" max="2841" width="27.42578125" style="1" customWidth="1"/>
    <col min="2842" max="2842" width="12.7109375" style="1" customWidth="1"/>
    <col min="2843" max="2843" width="8.42578125" style="1" customWidth="1"/>
    <col min="2844" max="2844" width="9.28515625" style="1" customWidth="1"/>
    <col min="2845" max="2845" width="13.7109375" style="1" customWidth="1"/>
    <col min="2846" max="2846" width="27.28515625" style="1" customWidth="1"/>
    <col min="2847" max="3072" width="10.28515625" style="1"/>
    <col min="3073" max="3074" width="3.42578125" style="1" customWidth="1"/>
    <col min="3075" max="3075" width="11.140625" style="1" customWidth="1"/>
    <col min="3076" max="3076" width="38.5703125" style="1" customWidth="1"/>
    <col min="3077" max="3077" width="18.5703125" style="1" customWidth="1"/>
    <col min="3078" max="3078" width="12" style="1" customWidth="1"/>
    <col min="3079" max="3079" width="13.28515625" style="1" customWidth="1"/>
    <col min="3080" max="3080" width="9.28515625" style="1" customWidth="1"/>
    <col min="3081" max="3081" width="10.140625" style="1" customWidth="1"/>
    <col min="3082" max="3082" width="9.7109375" style="1" customWidth="1"/>
    <col min="3083" max="3083" width="11.28515625" style="1" customWidth="1"/>
    <col min="3084" max="3085" width="11" style="1" customWidth="1"/>
    <col min="3086" max="3086" width="13.85546875" style="1" customWidth="1"/>
    <col min="3087" max="3087" width="14.28515625" style="1" customWidth="1"/>
    <col min="3088" max="3088" width="9.5703125" style="1" customWidth="1"/>
    <col min="3089" max="3089" width="16.85546875" style="1" customWidth="1"/>
    <col min="3090" max="3090" width="12.28515625" style="1" customWidth="1"/>
    <col min="3091" max="3091" width="16.7109375" style="1" customWidth="1"/>
    <col min="3092" max="3092" width="14.28515625" style="1" customWidth="1"/>
    <col min="3093" max="3093" width="15.7109375" style="1" customWidth="1"/>
    <col min="3094" max="3094" width="16.28515625" style="1" customWidth="1"/>
    <col min="3095" max="3095" width="34.5703125" style="1" customWidth="1"/>
    <col min="3096" max="3096" width="19.140625" style="1" customWidth="1"/>
    <col min="3097" max="3097" width="27.42578125" style="1" customWidth="1"/>
    <col min="3098" max="3098" width="12.7109375" style="1" customWidth="1"/>
    <col min="3099" max="3099" width="8.42578125" style="1" customWidth="1"/>
    <col min="3100" max="3100" width="9.28515625" style="1" customWidth="1"/>
    <col min="3101" max="3101" width="13.7109375" style="1" customWidth="1"/>
    <col min="3102" max="3102" width="27.28515625" style="1" customWidth="1"/>
    <col min="3103" max="3328" width="10.28515625" style="1"/>
    <col min="3329" max="3330" width="3.42578125" style="1" customWidth="1"/>
    <col min="3331" max="3331" width="11.140625" style="1" customWidth="1"/>
    <col min="3332" max="3332" width="38.5703125" style="1" customWidth="1"/>
    <col min="3333" max="3333" width="18.5703125" style="1" customWidth="1"/>
    <col min="3334" max="3334" width="12" style="1" customWidth="1"/>
    <col min="3335" max="3335" width="13.28515625" style="1" customWidth="1"/>
    <col min="3336" max="3336" width="9.28515625" style="1" customWidth="1"/>
    <col min="3337" max="3337" width="10.140625" style="1" customWidth="1"/>
    <col min="3338" max="3338" width="9.7109375" style="1" customWidth="1"/>
    <col min="3339" max="3339" width="11.28515625" style="1" customWidth="1"/>
    <col min="3340" max="3341" width="11" style="1" customWidth="1"/>
    <col min="3342" max="3342" width="13.85546875" style="1" customWidth="1"/>
    <col min="3343" max="3343" width="14.28515625" style="1" customWidth="1"/>
    <col min="3344" max="3344" width="9.5703125" style="1" customWidth="1"/>
    <col min="3345" max="3345" width="16.85546875" style="1" customWidth="1"/>
    <col min="3346" max="3346" width="12.28515625" style="1" customWidth="1"/>
    <col min="3347" max="3347" width="16.7109375" style="1" customWidth="1"/>
    <col min="3348" max="3348" width="14.28515625" style="1" customWidth="1"/>
    <col min="3349" max="3349" width="15.7109375" style="1" customWidth="1"/>
    <col min="3350" max="3350" width="16.28515625" style="1" customWidth="1"/>
    <col min="3351" max="3351" width="34.5703125" style="1" customWidth="1"/>
    <col min="3352" max="3352" width="19.140625" style="1" customWidth="1"/>
    <col min="3353" max="3353" width="27.42578125" style="1" customWidth="1"/>
    <col min="3354" max="3354" width="12.7109375" style="1" customWidth="1"/>
    <col min="3355" max="3355" width="8.42578125" style="1" customWidth="1"/>
    <col min="3356" max="3356" width="9.28515625" style="1" customWidth="1"/>
    <col min="3357" max="3357" width="13.7109375" style="1" customWidth="1"/>
    <col min="3358" max="3358" width="27.28515625" style="1" customWidth="1"/>
    <col min="3359" max="3584" width="10.28515625" style="1"/>
    <col min="3585" max="3586" width="3.42578125" style="1" customWidth="1"/>
    <col min="3587" max="3587" width="11.140625" style="1" customWidth="1"/>
    <col min="3588" max="3588" width="38.5703125" style="1" customWidth="1"/>
    <col min="3589" max="3589" width="18.5703125" style="1" customWidth="1"/>
    <col min="3590" max="3590" width="12" style="1" customWidth="1"/>
    <col min="3591" max="3591" width="13.28515625" style="1" customWidth="1"/>
    <col min="3592" max="3592" width="9.28515625" style="1" customWidth="1"/>
    <col min="3593" max="3593" width="10.140625" style="1" customWidth="1"/>
    <col min="3594" max="3594" width="9.7109375" style="1" customWidth="1"/>
    <col min="3595" max="3595" width="11.28515625" style="1" customWidth="1"/>
    <col min="3596" max="3597" width="11" style="1" customWidth="1"/>
    <col min="3598" max="3598" width="13.85546875" style="1" customWidth="1"/>
    <col min="3599" max="3599" width="14.28515625" style="1" customWidth="1"/>
    <col min="3600" max="3600" width="9.5703125" style="1" customWidth="1"/>
    <col min="3601" max="3601" width="16.85546875" style="1" customWidth="1"/>
    <col min="3602" max="3602" width="12.28515625" style="1" customWidth="1"/>
    <col min="3603" max="3603" width="16.7109375" style="1" customWidth="1"/>
    <col min="3604" max="3604" width="14.28515625" style="1" customWidth="1"/>
    <col min="3605" max="3605" width="15.7109375" style="1" customWidth="1"/>
    <col min="3606" max="3606" width="16.28515625" style="1" customWidth="1"/>
    <col min="3607" max="3607" width="34.5703125" style="1" customWidth="1"/>
    <col min="3608" max="3608" width="19.140625" style="1" customWidth="1"/>
    <col min="3609" max="3609" width="27.42578125" style="1" customWidth="1"/>
    <col min="3610" max="3610" width="12.7109375" style="1" customWidth="1"/>
    <col min="3611" max="3611" width="8.42578125" style="1" customWidth="1"/>
    <col min="3612" max="3612" width="9.28515625" style="1" customWidth="1"/>
    <col min="3613" max="3613" width="13.7109375" style="1" customWidth="1"/>
    <col min="3614" max="3614" width="27.28515625" style="1" customWidth="1"/>
    <col min="3615" max="3840" width="10.28515625" style="1"/>
    <col min="3841" max="3842" width="3.42578125" style="1" customWidth="1"/>
    <col min="3843" max="3843" width="11.140625" style="1" customWidth="1"/>
    <col min="3844" max="3844" width="38.5703125" style="1" customWidth="1"/>
    <col min="3845" max="3845" width="18.5703125" style="1" customWidth="1"/>
    <col min="3846" max="3846" width="12" style="1" customWidth="1"/>
    <col min="3847" max="3847" width="13.28515625" style="1" customWidth="1"/>
    <col min="3848" max="3848" width="9.28515625" style="1" customWidth="1"/>
    <col min="3849" max="3849" width="10.140625" style="1" customWidth="1"/>
    <col min="3850" max="3850" width="9.7109375" style="1" customWidth="1"/>
    <col min="3851" max="3851" width="11.28515625" style="1" customWidth="1"/>
    <col min="3852" max="3853" width="11" style="1" customWidth="1"/>
    <col min="3854" max="3854" width="13.85546875" style="1" customWidth="1"/>
    <col min="3855" max="3855" width="14.28515625" style="1" customWidth="1"/>
    <col min="3856" max="3856" width="9.5703125" style="1" customWidth="1"/>
    <col min="3857" max="3857" width="16.85546875" style="1" customWidth="1"/>
    <col min="3858" max="3858" width="12.28515625" style="1" customWidth="1"/>
    <col min="3859" max="3859" width="16.7109375" style="1" customWidth="1"/>
    <col min="3860" max="3860" width="14.28515625" style="1" customWidth="1"/>
    <col min="3861" max="3861" width="15.7109375" style="1" customWidth="1"/>
    <col min="3862" max="3862" width="16.28515625" style="1" customWidth="1"/>
    <col min="3863" max="3863" width="34.5703125" style="1" customWidth="1"/>
    <col min="3864" max="3864" width="19.140625" style="1" customWidth="1"/>
    <col min="3865" max="3865" width="27.42578125" style="1" customWidth="1"/>
    <col min="3866" max="3866" width="12.7109375" style="1" customWidth="1"/>
    <col min="3867" max="3867" width="8.42578125" style="1" customWidth="1"/>
    <col min="3868" max="3868" width="9.28515625" style="1" customWidth="1"/>
    <col min="3869" max="3869" width="13.7109375" style="1" customWidth="1"/>
    <col min="3870" max="3870" width="27.28515625" style="1" customWidth="1"/>
    <col min="3871" max="4096" width="10.28515625" style="1"/>
    <col min="4097" max="4098" width="3.42578125" style="1" customWidth="1"/>
    <col min="4099" max="4099" width="11.140625" style="1" customWidth="1"/>
    <col min="4100" max="4100" width="38.5703125" style="1" customWidth="1"/>
    <col min="4101" max="4101" width="18.5703125" style="1" customWidth="1"/>
    <col min="4102" max="4102" width="12" style="1" customWidth="1"/>
    <col min="4103" max="4103" width="13.28515625" style="1" customWidth="1"/>
    <col min="4104" max="4104" width="9.28515625" style="1" customWidth="1"/>
    <col min="4105" max="4105" width="10.140625" style="1" customWidth="1"/>
    <col min="4106" max="4106" width="9.7109375" style="1" customWidth="1"/>
    <col min="4107" max="4107" width="11.28515625" style="1" customWidth="1"/>
    <col min="4108" max="4109" width="11" style="1" customWidth="1"/>
    <col min="4110" max="4110" width="13.85546875" style="1" customWidth="1"/>
    <col min="4111" max="4111" width="14.28515625" style="1" customWidth="1"/>
    <col min="4112" max="4112" width="9.5703125" style="1" customWidth="1"/>
    <col min="4113" max="4113" width="16.85546875" style="1" customWidth="1"/>
    <col min="4114" max="4114" width="12.28515625" style="1" customWidth="1"/>
    <col min="4115" max="4115" width="16.7109375" style="1" customWidth="1"/>
    <col min="4116" max="4116" width="14.28515625" style="1" customWidth="1"/>
    <col min="4117" max="4117" width="15.7109375" style="1" customWidth="1"/>
    <col min="4118" max="4118" width="16.28515625" style="1" customWidth="1"/>
    <col min="4119" max="4119" width="34.5703125" style="1" customWidth="1"/>
    <col min="4120" max="4120" width="19.140625" style="1" customWidth="1"/>
    <col min="4121" max="4121" width="27.42578125" style="1" customWidth="1"/>
    <col min="4122" max="4122" width="12.7109375" style="1" customWidth="1"/>
    <col min="4123" max="4123" width="8.42578125" style="1" customWidth="1"/>
    <col min="4124" max="4124" width="9.28515625" style="1" customWidth="1"/>
    <col min="4125" max="4125" width="13.7109375" style="1" customWidth="1"/>
    <col min="4126" max="4126" width="27.28515625" style="1" customWidth="1"/>
    <col min="4127" max="4352" width="10.28515625" style="1"/>
    <col min="4353" max="4354" width="3.42578125" style="1" customWidth="1"/>
    <col min="4355" max="4355" width="11.140625" style="1" customWidth="1"/>
    <col min="4356" max="4356" width="38.5703125" style="1" customWidth="1"/>
    <col min="4357" max="4357" width="18.5703125" style="1" customWidth="1"/>
    <col min="4358" max="4358" width="12" style="1" customWidth="1"/>
    <col min="4359" max="4359" width="13.28515625" style="1" customWidth="1"/>
    <col min="4360" max="4360" width="9.28515625" style="1" customWidth="1"/>
    <col min="4361" max="4361" width="10.140625" style="1" customWidth="1"/>
    <col min="4362" max="4362" width="9.7109375" style="1" customWidth="1"/>
    <col min="4363" max="4363" width="11.28515625" style="1" customWidth="1"/>
    <col min="4364" max="4365" width="11" style="1" customWidth="1"/>
    <col min="4366" max="4366" width="13.85546875" style="1" customWidth="1"/>
    <col min="4367" max="4367" width="14.28515625" style="1" customWidth="1"/>
    <col min="4368" max="4368" width="9.5703125" style="1" customWidth="1"/>
    <col min="4369" max="4369" width="16.85546875" style="1" customWidth="1"/>
    <col min="4370" max="4370" width="12.28515625" style="1" customWidth="1"/>
    <col min="4371" max="4371" width="16.7109375" style="1" customWidth="1"/>
    <col min="4372" max="4372" width="14.28515625" style="1" customWidth="1"/>
    <col min="4373" max="4373" width="15.7109375" style="1" customWidth="1"/>
    <col min="4374" max="4374" width="16.28515625" style="1" customWidth="1"/>
    <col min="4375" max="4375" width="34.5703125" style="1" customWidth="1"/>
    <col min="4376" max="4376" width="19.140625" style="1" customWidth="1"/>
    <col min="4377" max="4377" width="27.42578125" style="1" customWidth="1"/>
    <col min="4378" max="4378" width="12.7109375" style="1" customWidth="1"/>
    <col min="4379" max="4379" width="8.42578125" style="1" customWidth="1"/>
    <col min="4380" max="4380" width="9.28515625" style="1" customWidth="1"/>
    <col min="4381" max="4381" width="13.7109375" style="1" customWidth="1"/>
    <col min="4382" max="4382" width="27.28515625" style="1" customWidth="1"/>
    <col min="4383" max="4608" width="10.28515625" style="1"/>
    <col min="4609" max="4610" width="3.42578125" style="1" customWidth="1"/>
    <col min="4611" max="4611" width="11.140625" style="1" customWidth="1"/>
    <col min="4612" max="4612" width="38.5703125" style="1" customWidth="1"/>
    <col min="4613" max="4613" width="18.5703125" style="1" customWidth="1"/>
    <col min="4614" max="4614" width="12" style="1" customWidth="1"/>
    <col min="4615" max="4615" width="13.28515625" style="1" customWidth="1"/>
    <col min="4616" max="4616" width="9.28515625" style="1" customWidth="1"/>
    <col min="4617" max="4617" width="10.140625" style="1" customWidth="1"/>
    <col min="4618" max="4618" width="9.7109375" style="1" customWidth="1"/>
    <col min="4619" max="4619" width="11.28515625" style="1" customWidth="1"/>
    <col min="4620" max="4621" width="11" style="1" customWidth="1"/>
    <col min="4622" max="4622" width="13.85546875" style="1" customWidth="1"/>
    <col min="4623" max="4623" width="14.28515625" style="1" customWidth="1"/>
    <col min="4624" max="4624" width="9.5703125" style="1" customWidth="1"/>
    <col min="4625" max="4625" width="16.85546875" style="1" customWidth="1"/>
    <col min="4626" max="4626" width="12.28515625" style="1" customWidth="1"/>
    <col min="4627" max="4627" width="16.7109375" style="1" customWidth="1"/>
    <col min="4628" max="4628" width="14.28515625" style="1" customWidth="1"/>
    <col min="4629" max="4629" width="15.7109375" style="1" customWidth="1"/>
    <col min="4630" max="4630" width="16.28515625" style="1" customWidth="1"/>
    <col min="4631" max="4631" width="34.5703125" style="1" customWidth="1"/>
    <col min="4632" max="4632" width="19.140625" style="1" customWidth="1"/>
    <col min="4633" max="4633" width="27.42578125" style="1" customWidth="1"/>
    <col min="4634" max="4634" width="12.7109375" style="1" customWidth="1"/>
    <col min="4635" max="4635" width="8.42578125" style="1" customWidth="1"/>
    <col min="4636" max="4636" width="9.28515625" style="1" customWidth="1"/>
    <col min="4637" max="4637" width="13.7109375" style="1" customWidth="1"/>
    <col min="4638" max="4638" width="27.28515625" style="1" customWidth="1"/>
    <col min="4639" max="4864" width="10.28515625" style="1"/>
    <col min="4865" max="4866" width="3.42578125" style="1" customWidth="1"/>
    <col min="4867" max="4867" width="11.140625" style="1" customWidth="1"/>
    <col min="4868" max="4868" width="38.5703125" style="1" customWidth="1"/>
    <col min="4869" max="4869" width="18.5703125" style="1" customWidth="1"/>
    <col min="4870" max="4870" width="12" style="1" customWidth="1"/>
    <col min="4871" max="4871" width="13.28515625" style="1" customWidth="1"/>
    <col min="4872" max="4872" width="9.28515625" style="1" customWidth="1"/>
    <col min="4873" max="4873" width="10.140625" style="1" customWidth="1"/>
    <col min="4874" max="4874" width="9.7109375" style="1" customWidth="1"/>
    <col min="4875" max="4875" width="11.28515625" style="1" customWidth="1"/>
    <col min="4876" max="4877" width="11" style="1" customWidth="1"/>
    <col min="4878" max="4878" width="13.85546875" style="1" customWidth="1"/>
    <col min="4879" max="4879" width="14.28515625" style="1" customWidth="1"/>
    <col min="4880" max="4880" width="9.5703125" style="1" customWidth="1"/>
    <col min="4881" max="4881" width="16.85546875" style="1" customWidth="1"/>
    <col min="4882" max="4882" width="12.28515625" style="1" customWidth="1"/>
    <col min="4883" max="4883" width="16.7109375" style="1" customWidth="1"/>
    <col min="4884" max="4884" width="14.28515625" style="1" customWidth="1"/>
    <col min="4885" max="4885" width="15.7109375" style="1" customWidth="1"/>
    <col min="4886" max="4886" width="16.28515625" style="1" customWidth="1"/>
    <col min="4887" max="4887" width="34.5703125" style="1" customWidth="1"/>
    <col min="4888" max="4888" width="19.140625" style="1" customWidth="1"/>
    <col min="4889" max="4889" width="27.42578125" style="1" customWidth="1"/>
    <col min="4890" max="4890" width="12.7109375" style="1" customWidth="1"/>
    <col min="4891" max="4891" width="8.42578125" style="1" customWidth="1"/>
    <col min="4892" max="4892" width="9.28515625" style="1" customWidth="1"/>
    <col min="4893" max="4893" width="13.7109375" style="1" customWidth="1"/>
    <col min="4894" max="4894" width="27.28515625" style="1" customWidth="1"/>
    <col min="4895" max="5120" width="10.28515625" style="1"/>
    <col min="5121" max="5122" width="3.42578125" style="1" customWidth="1"/>
    <col min="5123" max="5123" width="11.140625" style="1" customWidth="1"/>
    <col min="5124" max="5124" width="38.5703125" style="1" customWidth="1"/>
    <col min="5125" max="5125" width="18.5703125" style="1" customWidth="1"/>
    <col min="5126" max="5126" width="12" style="1" customWidth="1"/>
    <col min="5127" max="5127" width="13.28515625" style="1" customWidth="1"/>
    <col min="5128" max="5128" width="9.28515625" style="1" customWidth="1"/>
    <col min="5129" max="5129" width="10.140625" style="1" customWidth="1"/>
    <col min="5130" max="5130" width="9.7109375" style="1" customWidth="1"/>
    <col min="5131" max="5131" width="11.28515625" style="1" customWidth="1"/>
    <col min="5132" max="5133" width="11" style="1" customWidth="1"/>
    <col min="5134" max="5134" width="13.85546875" style="1" customWidth="1"/>
    <col min="5135" max="5135" width="14.28515625" style="1" customWidth="1"/>
    <col min="5136" max="5136" width="9.5703125" style="1" customWidth="1"/>
    <col min="5137" max="5137" width="16.85546875" style="1" customWidth="1"/>
    <col min="5138" max="5138" width="12.28515625" style="1" customWidth="1"/>
    <col min="5139" max="5139" width="16.7109375" style="1" customWidth="1"/>
    <col min="5140" max="5140" width="14.28515625" style="1" customWidth="1"/>
    <col min="5141" max="5141" width="15.7109375" style="1" customWidth="1"/>
    <col min="5142" max="5142" width="16.28515625" style="1" customWidth="1"/>
    <col min="5143" max="5143" width="34.5703125" style="1" customWidth="1"/>
    <col min="5144" max="5144" width="19.140625" style="1" customWidth="1"/>
    <col min="5145" max="5145" width="27.42578125" style="1" customWidth="1"/>
    <col min="5146" max="5146" width="12.7109375" style="1" customWidth="1"/>
    <col min="5147" max="5147" width="8.42578125" style="1" customWidth="1"/>
    <col min="5148" max="5148" width="9.28515625" style="1" customWidth="1"/>
    <col min="5149" max="5149" width="13.7109375" style="1" customWidth="1"/>
    <col min="5150" max="5150" width="27.28515625" style="1" customWidth="1"/>
    <col min="5151" max="5376" width="10.28515625" style="1"/>
    <col min="5377" max="5378" width="3.42578125" style="1" customWidth="1"/>
    <col min="5379" max="5379" width="11.140625" style="1" customWidth="1"/>
    <col min="5380" max="5380" width="38.5703125" style="1" customWidth="1"/>
    <col min="5381" max="5381" width="18.5703125" style="1" customWidth="1"/>
    <col min="5382" max="5382" width="12" style="1" customWidth="1"/>
    <col min="5383" max="5383" width="13.28515625" style="1" customWidth="1"/>
    <col min="5384" max="5384" width="9.28515625" style="1" customWidth="1"/>
    <col min="5385" max="5385" width="10.140625" style="1" customWidth="1"/>
    <col min="5386" max="5386" width="9.7109375" style="1" customWidth="1"/>
    <col min="5387" max="5387" width="11.28515625" style="1" customWidth="1"/>
    <col min="5388" max="5389" width="11" style="1" customWidth="1"/>
    <col min="5390" max="5390" width="13.85546875" style="1" customWidth="1"/>
    <col min="5391" max="5391" width="14.28515625" style="1" customWidth="1"/>
    <col min="5392" max="5392" width="9.5703125" style="1" customWidth="1"/>
    <col min="5393" max="5393" width="16.85546875" style="1" customWidth="1"/>
    <col min="5394" max="5394" width="12.28515625" style="1" customWidth="1"/>
    <col min="5395" max="5395" width="16.7109375" style="1" customWidth="1"/>
    <col min="5396" max="5396" width="14.28515625" style="1" customWidth="1"/>
    <col min="5397" max="5397" width="15.7109375" style="1" customWidth="1"/>
    <col min="5398" max="5398" width="16.28515625" style="1" customWidth="1"/>
    <col min="5399" max="5399" width="34.5703125" style="1" customWidth="1"/>
    <col min="5400" max="5400" width="19.140625" style="1" customWidth="1"/>
    <col min="5401" max="5401" width="27.42578125" style="1" customWidth="1"/>
    <col min="5402" max="5402" width="12.7109375" style="1" customWidth="1"/>
    <col min="5403" max="5403" width="8.42578125" style="1" customWidth="1"/>
    <col min="5404" max="5404" width="9.28515625" style="1" customWidth="1"/>
    <col min="5405" max="5405" width="13.7109375" style="1" customWidth="1"/>
    <col min="5406" max="5406" width="27.28515625" style="1" customWidth="1"/>
    <col min="5407" max="5632" width="10.28515625" style="1"/>
    <col min="5633" max="5634" width="3.42578125" style="1" customWidth="1"/>
    <col min="5635" max="5635" width="11.140625" style="1" customWidth="1"/>
    <col min="5636" max="5636" width="38.5703125" style="1" customWidth="1"/>
    <col min="5637" max="5637" width="18.5703125" style="1" customWidth="1"/>
    <col min="5638" max="5638" width="12" style="1" customWidth="1"/>
    <col min="5639" max="5639" width="13.28515625" style="1" customWidth="1"/>
    <col min="5640" max="5640" width="9.28515625" style="1" customWidth="1"/>
    <col min="5641" max="5641" width="10.140625" style="1" customWidth="1"/>
    <col min="5642" max="5642" width="9.7109375" style="1" customWidth="1"/>
    <col min="5643" max="5643" width="11.28515625" style="1" customWidth="1"/>
    <col min="5644" max="5645" width="11" style="1" customWidth="1"/>
    <col min="5646" max="5646" width="13.85546875" style="1" customWidth="1"/>
    <col min="5647" max="5647" width="14.28515625" style="1" customWidth="1"/>
    <col min="5648" max="5648" width="9.5703125" style="1" customWidth="1"/>
    <col min="5649" max="5649" width="16.85546875" style="1" customWidth="1"/>
    <col min="5650" max="5650" width="12.28515625" style="1" customWidth="1"/>
    <col min="5651" max="5651" width="16.7109375" style="1" customWidth="1"/>
    <col min="5652" max="5652" width="14.28515625" style="1" customWidth="1"/>
    <col min="5653" max="5653" width="15.7109375" style="1" customWidth="1"/>
    <col min="5654" max="5654" width="16.28515625" style="1" customWidth="1"/>
    <col min="5655" max="5655" width="34.5703125" style="1" customWidth="1"/>
    <col min="5656" max="5656" width="19.140625" style="1" customWidth="1"/>
    <col min="5657" max="5657" width="27.42578125" style="1" customWidth="1"/>
    <col min="5658" max="5658" width="12.7109375" style="1" customWidth="1"/>
    <col min="5659" max="5659" width="8.42578125" style="1" customWidth="1"/>
    <col min="5660" max="5660" width="9.28515625" style="1" customWidth="1"/>
    <col min="5661" max="5661" width="13.7109375" style="1" customWidth="1"/>
    <col min="5662" max="5662" width="27.28515625" style="1" customWidth="1"/>
    <col min="5663" max="5888" width="10.28515625" style="1"/>
    <col min="5889" max="5890" width="3.42578125" style="1" customWidth="1"/>
    <col min="5891" max="5891" width="11.140625" style="1" customWidth="1"/>
    <col min="5892" max="5892" width="38.5703125" style="1" customWidth="1"/>
    <col min="5893" max="5893" width="18.5703125" style="1" customWidth="1"/>
    <col min="5894" max="5894" width="12" style="1" customWidth="1"/>
    <col min="5895" max="5895" width="13.28515625" style="1" customWidth="1"/>
    <col min="5896" max="5896" width="9.28515625" style="1" customWidth="1"/>
    <col min="5897" max="5897" width="10.140625" style="1" customWidth="1"/>
    <col min="5898" max="5898" width="9.7109375" style="1" customWidth="1"/>
    <col min="5899" max="5899" width="11.28515625" style="1" customWidth="1"/>
    <col min="5900" max="5901" width="11" style="1" customWidth="1"/>
    <col min="5902" max="5902" width="13.85546875" style="1" customWidth="1"/>
    <col min="5903" max="5903" width="14.28515625" style="1" customWidth="1"/>
    <col min="5904" max="5904" width="9.5703125" style="1" customWidth="1"/>
    <col min="5905" max="5905" width="16.85546875" style="1" customWidth="1"/>
    <col min="5906" max="5906" width="12.28515625" style="1" customWidth="1"/>
    <col min="5907" max="5907" width="16.7109375" style="1" customWidth="1"/>
    <col min="5908" max="5908" width="14.28515625" style="1" customWidth="1"/>
    <col min="5909" max="5909" width="15.7109375" style="1" customWidth="1"/>
    <col min="5910" max="5910" width="16.28515625" style="1" customWidth="1"/>
    <col min="5911" max="5911" width="34.5703125" style="1" customWidth="1"/>
    <col min="5912" max="5912" width="19.140625" style="1" customWidth="1"/>
    <col min="5913" max="5913" width="27.42578125" style="1" customWidth="1"/>
    <col min="5914" max="5914" width="12.7109375" style="1" customWidth="1"/>
    <col min="5915" max="5915" width="8.42578125" style="1" customWidth="1"/>
    <col min="5916" max="5916" width="9.28515625" style="1" customWidth="1"/>
    <col min="5917" max="5917" width="13.7109375" style="1" customWidth="1"/>
    <col min="5918" max="5918" width="27.28515625" style="1" customWidth="1"/>
    <col min="5919" max="6144" width="10.28515625" style="1"/>
    <col min="6145" max="6146" width="3.42578125" style="1" customWidth="1"/>
    <col min="6147" max="6147" width="11.140625" style="1" customWidth="1"/>
    <col min="6148" max="6148" width="38.5703125" style="1" customWidth="1"/>
    <col min="6149" max="6149" width="18.5703125" style="1" customWidth="1"/>
    <col min="6150" max="6150" width="12" style="1" customWidth="1"/>
    <col min="6151" max="6151" width="13.28515625" style="1" customWidth="1"/>
    <col min="6152" max="6152" width="9.28515625" style="1" customWidth="1"/>
    <col min="6153" max="6153" width="10.140625" style="1" customWidth="1"/>
    <col min="6154" max="6154" width="9.7109375" style="1" customWidth="1"/>
    <col min="6155" max="6155" width="11.28515625" style="1" customWidth="1"/>
    <col min="6156" max="6157" width="11" style="1" customWidth="1"/>
    <col min="6158" max="6158" width="13.85546875" style="1" customWidth="1"/>
    <col min="6159" max="6159" width="14.28515625" style="1" customWidth="1"/>
    <col min="6160" max="6160" width="9.5703125" style="1" customWidth="1"/>
    <col min="6161" max="6161" width="16.85546875" style="1" customWidth="1"/>
    <col min="6162" max="6162" width="12.28515625" style="1" customWidth="1"/>
    <col min="6163" max="6163" width="16.7109375" style="1" customWidth="1"/>
    <col min="6164" max="6164" width="14.28515625" style="1" customWidth="1"/>
    <col min="6165" max="6165" width="15.7109375" style="1" customWidth="1"/>
    <col min="6166" max="6166" width="16.28515625" style="1" customWidth="1"/>
    <col min="6167" max="6167" width="34.5703125" style="1" customWidth="1"/>
    <col min="6168" max="6168" width="19.140625" style="1" customWidth="1"/>
    <col min="6169" max="6169" width="27.42578125" style="1" customWidth="1"/>
    <col min="6170" max="6170" width="12.7109375" style="1" customWidth="1"/>
    <col min="6171" max="6171" width="8.42578125" style="1" customWidth="1"/>
    <col min="6172" max="6172" width="9.28515625" style="1" customWidth="1"/>
    <col min="6173" max="6173" width="13.7109375" style="1" customWidth="1"/>
    <col min="6174" max="6174" width="27.28515625" style="1" customWidth="1"/>
    <col min="6175" max="6400" width="10.28515625" style="1"/>
    <col min="6401" max="6402" width="3.42578125" style="1" customWidth="1"/>
    <col min="6403" max="6403" width="11.140625" style="1" customWidth="1"/>
    <col min="6404" max="6404" width="38.5703125" style="1" customWidth="1"/>
    <col min="6405" max="6405" width="18.5703125" style="1" customWidth="1"/>
    <col min="6406" max="6406" width="12" style="1" customWidth="1"/>
    <col min="6407" max="6407" width="13.28515625" style="1" customWidth="1"/>
    <col min="6408" max="6408" width="9.28515625" style="1" customWidth="1"/>
    <col min="6409" max="6409" width="10.140625" style="1" customWidth="1"/>
    <col min="6410" max="6410" width="9.7109375" style="1" customWidth="1"/>
    <col min="6411" max="6411" width="11.28515625" style="1" customWidth="1"/>
    <col min="6412" max="6413" width="11" style="1" customWidth="1"/>
    <col min="6414" max="6414" width="13.85546875" style="1" customWidth="1"/>
    <col min="6415" max="6415" width="14.28515625" style="1" customWidth="1"/>
    <col min="6416" max="6416" width="9.5703125" style="1" customWidth="1"/>
    <col min="6417" max="6417" width="16.85546875" style="1" customWidth="1"/>
    <col min="6418" max="6418" width="12.28515625" style="1" customWidth="1"/>
    <col min="6419" max="6419" width="16.7109375" style="1" customWidth="1"/>
    <col min="6420" max="6420" width="14.28515625" style="1" customWidth="1"/>
    <col min="6421" max="6421" width="15.7109375" style="1" customWidth="1"/>
    <col min="6422" max="6422" width="16.28515625" style="1" customWidth="1"/>
    <col min="6423" max="6423" width="34.5703125" style="1" customWidth="1"/>
    <col min="6424" max="6424" width="19.140625" style="1" customWidth="1"/>
    <col min="6425" max="6425" width="27.42578125" style="1" customWidth="1"/>
    <col min="6426" max="6426" width="12.7109375" style="1" customWidth="1"/>
    <col min="6427" max="6427" width="8.42578125" style="1" customWidth="1"/>
    <col min="6428" max="6428" width="9.28515625" style="1" customWidth="1"/>
    <col min="6429" max="6429" width="13.7109375" style="1" customWidth="1"/>
    <col min="6430" max="6430" width="27.28515625" style="1" customWidth="1"/>
    <col min="6431" max="6656" width="10.28515625" style="1"/>
    <col min="6657" max="6658" width="3.42578125" style="1" customWidth="1"/>
    <col min="6659" max="6659" width="11.140625" style="1" customWidth="1"/>
    <col min="6660" max="6660" width="38.5703125" style="1" customWidth="1"/>
    <col min="6661" max="6661" width="18.5703125" style="1" customWidth="1"/>
    <col min="6662" max="6662" width="12" style="1" customWidth="1"/>
    <col min="6663" max="6663" width="13.28515625" style="1" customWidth="1"/>
    <col min="6664" max="6664" width="9.28515625" style="1" customWidth="1"/>
    <col min="6665" max="6665" width="10.140625" style="1" customWidth="1"/>
    <col min="6666" max="6666" width="9.7109375" style="1" customWidth="1"/>
    <col min="6667" max="6667" width="11.28515625" style="1" customWidth="1"/>
    <col min="6668" max="6669" width="11" style="1" customWidth="1"/>
    <col min="6670" max="6670" width="13.85546875" style="1" customWidth="1"/>
    <col min="6671" max="6671" width="14.28515625" style="1" customWidth="1"/>
    <col min="6672" max="6672" width="9.5703125" style="1" customWidth="1"/>
    <col min="6673" max="6673" width="16.85546875" style="1" customWidth="1"/>
    <col min="6674" max="6674" width="12.28515625" style="1" customWidth="1"/>
    <col min="6675" max="6675" width="16.7109375" style="1" customWidth="1"/>
    <col min="6676" max="6676" width="14.28515625" style="1" customWidth="1"/>
    <col min="6677" max="6677" width="15.7109375" style="1" customWidth="1"/>
    <col min="6678" max="6678" width="16.28515625" style="1" customWidth="1"/>
    <col min="6679" max="6679" width="34.5703125" style="1" customWidth="1"/>
    <col min="6680" max="6680" width="19.140625" style="1" customWidth="1"/>
    <col min="6681" max="6681" width="27.42578125" style="1" customWidth="1"/>
    <col min="6682" max="6682" width="12.7109375" style="1" customWidth="1"/>
    <col min="6683" max="6683" width="8.42578125" style="1" customWidth="1"/>
    <col min="6684" max="6684" width="9.28515625" style="1" customWidth="1"/>
    <col min="6685" max="6685" width="13.7109375" style="1" customWidth="1"/>
    <col min="6686" max="6686" width="27.28515625" style="1" customWidth="1"/>
    <col min="6687" max="6912" width="10.28515625" style="1"/>
    <col min="6913" max="6914" width="3.42578125" style="1" customWidth="1"/>
    <col min="6915" max="6915" width="11.140625" style="1" customWidth="1"/>
    <col min="6916" max="6916" width="38.5703125" style="1" customWidth="1"/>
    <col min="6917" max="6917" width="18.5703125" style="1" customWidth="1"/>
    <col min="6918" max="6918" width="12" style="1" customWidth="1"/>
    <col min="6919" max="6919" width="13.28515625" style="1" customWidth="1"/>
    <col min="6920" max="6920" width="9.28515625" style="1" customWidth="1"/>
    <col min="6921" max="6921" width="10.140625" style="1" customWidth="1"/>
    <col min="6922" max="6922" width="9.7109375" style="1" customWidth="1"/>
    <col min="6923" max="6923" width="11.28515625" style="1" customWidth="1"/>
    <col min="6924" max="6925" width="11" style="1" customWidth="1"/>
    <col min="6926" max="6926" width="13.85546875" style="1" customWidth="1"/>
    <col min="6927" max="6927" width="14.28515625" style="1" customWidth="1"/>
    <col min="6928" max="6928" width="9.5703125" style="1" customWidth="1"/>
    <col min="6929" max="6929" width="16.85546875" style="1" customWidth="1"/>
    <col min="6930" max="6930" width="12.28515625" style="1" customWidth="1"/>
    <col min="6931" max="6931" width="16.7109375" style="1" customWidth="1"/>
    <col min="6932" max="6932" width="14.28515625" style="1" customWidth="1"/>
    <col min="6933" max="6933" width="15.7109375" style="1" customWidth="1"/>
    <col min="6934" max="6934" width="16.28515625" style="1" customWidth="1"/>
    <col min="6935" max="6935" width="34.5703125" style="1" customWidth="1"/>
    <col min="6936" max="6936" width="19.140625" style="1" customWidth="1"/>
    <col min="6937" max="6937" width="27.42578125" style="1" customWidth="1"/>
    <col min="6938" max="6938" width="12.7109375" style="1" customWidth="1"/>
    <col min="6939" max="6939" width="8.42578125" style="1" customWidth="1"/>
    <col min="6940" max="6940" width="9.28515625" style="1" customWidth="1"/>
    <col min="6941" max="6941" width="13.7109375" style="1" customWidth="1"/>
    <col min="6942" max="6942" width="27.28515625" style="1" customWidth="1"/>
    <col min="6943" max="7168" width="10.28515625" style="1"/>
    <col min="7169" max="7170" width="3.42578125" style="1" customWidth="1"/>
    <col min="7171" max="7171" width="11.140625" style="1" customWidth="1"/>
    <col min="7172" max="7172" width="38.5703125" style="1" customWidth="1"/>
    <col min="7173" max="7173" width="18.5703125" style="1" customWidth="1"/>
    <col min="7174" max="7174" width="12" style="1" customWidth="1"/>
    <col min="7175" max="7175" width="13.28515625" style="1" customWidth="1"/>
    <col min="7176" max="7176" width="9.28515625" style="1" customWidth="1"/>
    <col min="7177" max="7177" width="10.140625" style="1" customWidth="1"/>
    <col min="7178" max="7178" width="9.7109375" style="1" customWidth="1"/>
    <col min="7179" max="7179" width="11.28515625" style="1" customWidth="1"/>
    <col min="7180" max="7181" width="11" style="1" customWidth="1"/>
    <col min="7182" max="7182" width="13.85546875" style="1" customWidth="1"/>
    <col min="7183" max="7183" width="14.28515625" style="1" customWidth="1"/>
    <col min="7184" max="7184" width="9.5703125" style="1" customWidth="1"/>
    <col min="7185" max="7185" width="16.85546875" style="1" customWidth="1"/>
    <col min="7186" max="7186" width="12.28515625" style="1" customWidth="1"/>
    <col min="7187" max="7187" width="16.7109375" style="1" customWidth="1"/>
    <col min="7188" max="7188" width="14.28515625" style="1" customWidth="1"/>
    <col min="7189" max="7189" width="15.7109375" style="1" customWidth="1"/>
    <col min="7190" max="7190" width="16.28515625" style="1" customWidth="1"/>
    <col min="7191" max="7191" width="34.5703125" style="1" customWidth="1"/>
    <col min="7192" max="7192" width="19.140625" style="1" customWidth="1"/>
    <col min="7193" max="7193" width="27.42578125" style="1" customWidth="1"/>
    <col min="7194" max="7194" width="12.7109375" style="1" customWidth="1"/>
    <col min="7195" max="7195" width="8.42578125" style="1" customWidth="1"/>
    <col min="7196" max="7196" width="9.28515625" style="1" customWidth="1"/>
    <col min="7197" max="7197" width="13.7109375" style="1" customWidth="1"/>
    <col min="7198" max="7198" width="27.28515625" style="1" customWidth="1"/>
    <col min="7199" max="7424" width="10.28515625" style="1"/>
    <col min="7425" max="7426" width="3.42578125" style="1" customWidth="1"/>
    <col min="7427" max="7427" width="11.140625" style="1" customWidth="1"/>
    <col min="7428" max="7428" width="38.5703125" style="1" customWidth="1"/>
    <col min="7429" max="7429" width="18.5703125" style="1" customWidth="1"/>
    <col min="7430" max="7430" width="12" style="1" customWidth="1"/>
    <col min="7431" max="7431" width="13.28515625" style="1" customWidth="1"/>
    <col min="7432" max="7432" width="9.28515625" style="1" customWidth="1"/>
    <col min="7433" max="7433" width="10.140625" style="1" customWidth="1"/>
    <col min="7434" max="7434" width="9.7109375" style="1" customWidth="1"/>
    <col min="7435" max="7435" width="11.28515625" style="1" customWidth="1"/>
    <col min="7436" max="7437" width="11" style="1" customWidth="1"/>
    <col min="7438" max="7438" width="13.85546875" style="1" customWidth="1"/>
    <col min="7439" max="7439" width="14.28515625" style="1" customWidth="1"/>
    <col min="7440" max="7440" width="9.5703125" style="1" customWidth="1"/>
    <col min="7441" max="7441" width="16.85546875" style="1" customWidth="1"/>
    <col min="7442" max="7442" width="12.28515625" style="1" customWidth="1"/>
    <col min="7443" max="7443" width="16.7109375" style="1" customWidth="1"/>
    <col min="7444" max="7444" width="14.28515625" style="1" customWidth="1"/>
    <col min="7445" max="7445" width="15.7109375" style="1" customWidth="1"/>
    <col min="7446" max="7446" width="16.28515625" style="1" customWidth="1"/>
    <col min="7447" max="7447" width="34.5703125" style="1" customWidth="1"/>
    <col min="7448" max="7448" width="19.140625" style="1" customWidth="1"/>
    <col min="7449" max="7449" width="27.42578125" style="1" customWidth="1"/>
    <col min="7450" max="7450" width="12.7109375" style="1" customWidth="1"/>
    <col min="7451" max="7451" width="8.42578125" style="1" customWidth="1"/>
    <col min="7452" max="7452" width="9.28515625" style="1" customWidth="1"/>
    <col min="7453" max="7453" width="13.7109375" style="1" customWidth="1"/>
    <col min="7454" max="7454" width="27.28515625" style="1" customWidth="1"/>
    <col min="7455" max="7680" width="10.28515625" style="1"/>
    <col min="7681" max="7682" width="3.42578125" style="1" customWidth="1"/>
    <col min="7683" max="7683" width="11.140625" style="1" customWidth="1"/>
    <col min="7684" max="7684" width="38.5703125" style="1" customWidth="1"/>
    <col min="7685" max="7685" width="18.5703125" style="1" customWidth="1"/>
    <col min="7686" max="7686" width="12" style="1" customWidth="1"/>
    <col min="7687" max="7687" width="13.28515625" style="1" customWidth="1"/>
    <col min="7688" max="7688" width="9.28515625" style="1" customWidth="1"/>
    <col min="7689" max="7689" width="10.140625" style="1" customWidth="1"/>
    <col min="7690" max="7690" width="9.7109375" style="1" customWidth="1"/>
    <col min="7691" max="7691" width="11.28515625" style="1" customWidth="1"/>
    <col min="7692" max="7693" width="11" style="1" customWidth="1"/>
    <col min="7694" max="7694" width="13.85546875" style="1" customWidth="1"/>
    <col min="7695" max="7695" width="14.28515625" style="1" customWidth="1"/>
    <col min="7696" max="7696" width="9.5703125" style="1" customWidth="1"/>
    <col min="7697" max="7697" width="16.85546875" style="1" customWidth="1"/>
    <col min="7698" max="7698" width="12.28515625" style="1" customWidth="1"/>
    <col min="7699" max="7699" width="16.7109375" style="1" customWidth="1"/>
    <col min="7700" max="7700" width="14.28515625" style="1" customWidth="1"/>
    <col min="7701" max="7701" width="15.7109375" style="1" customWidth="1"/>
    <col min="7702" max="7702" width="16.28515625" style="1" customWidth="1"/>
    <col min="7703" max="7703" width="34.5703125" style="1" customWidth="1"/>
    <col min="7704" max="7704" width="19.140625" style="1" customWidth="1"/>
    <col min="7705" max="7705" width="27.42578125" style="1" customWidth="1"/>
    <col min="7706" max="7706" width="12.7109375" style="1" customWidth="1"/>
    <col min="7707" max="7707" width="8.42578125" style="1" customWidth="1"/>
    <col min="7708" max="7708" width="9.28515625" style="1" customWidth="1"/>
    <col min="7709" max="7709" width="13.7109375" style="1" customWidth="1"/>
    <col min="7710" max="7710" width="27.28515625" style="1" customWidth="1"/>
    <col min="7711" max="7936" width="10.28515625" style="1"/>
    <col min="7937" max="7938" width="3.42578125" style="1" customWidth="1"/>
    <col min="7939" max="7939" width="11.140625" style="1" customWidth="1"/>
    <col min="7940" max="7940" width="38.5703125" style="1" customWidth="1"/>
    <col min="7941" max="7941" width="18.5703125" style="1" customWidth="1"/>
    <col min="7942" max="7942" width="12" style="1" customWidth="1"/>
    <col min="7943" max="7943" width="13.28515625" style="1" customWidth="1"/>
    <col min="7944" max="7944" width="9.28515625" style="1" customWidth="1"/>
    <col min="7945" max="7945" width="10.140625" style="1" customWidth="1"/>
    <col min="7946" max="7946" width="9.7109375" style="1" customWidth="1"/>
    <col min="7947" max="7947" width="11.28515625" style="1" customWidth="1"/>
    <col min="7948" max="7949" width="11" style="1" customWidth="1"/>
    <col min="7950" max="7950" width="13.85546875" style="1" customWidth="1"/>
    <col min="7951" max="7951" width="14.28515625" style="1" customWidth="1"/>
    <col min="7952" max="7952" width="9.5703125" style="1" customWidth="1"/>
    <col min="7953" max="7953" width="16.85546875" style="1" customWidth="1"/>
    <col min="7954" max="7954" width="12.28515625" style="1" customWidth="1"/>
    <col min="7955" max="7955" width="16.7109375" style="1" customWidth="1"/>
    <col min="7956" max="7956" width="14.28515625" style="1" customWidth="1"/>
    <col min="7957" max="7957" width="15.7109375" style="1" customWidth="1"/>
    <col min="7958" max="7958" width="16.28515625" style="1" customWidth="1"/>
    <col min="7959" max="7959" width="34.5703125" style="1" customWidth="1"/>
    <col min="7960" max="7960" width="19.140625" style="1" customWidth="1"/>
    <col min="7961" max="7961" width="27.42578125" style="1" customWidth="1"/>
    <col min="7962" max="7962" width="12.7109375" style="1" customWidth="1"/>
    <col min="7963" max="7963" width="8.42578125" style="1" customWidth="1"/>
    <col min="7964" max="7964" width="9.28515625" style="1" customWidth="1"/>
    <col min="7965" max="7965" width="13.7109375" style="1" customWidth="1"/>
    <col min="7966" max="7966" width="27.28515625" style="1" customWidth="1"/>
    <col min="7967" max="8192" width="10.28515625" style="1"/>
    <col min="8193" max="8194" width="3.42578125" style="1" customWidth="1"/>
    <col min="8195" max="8195" width="11.140625" style="1" customWidth="1"/>
    <col min="8196" max="8196" width="38.5703125" style="1" customWidth="1"/>
    <col min="8197" max="8197" width="18.5703125" style="1" customWidth="1"/>
    <col min="8198" max="8198" width="12" style="1" customWidth="1"/>
    <col min="8199" max="8199" width="13.28515625" style="1" customWidth="1"/>
    <col min="8200" max="8200" width="9.28515625" style="1" customWidth="1"/>
    <col min="8201" max="8201" width="10.140625" style="1" customWidth="1"/>
    <col min="8202" max="8202" width="9.7109375" style="1" customWidth="1"/>
    <col min="8203" max="8203" width="11.28515625" style="1" customWidth="1"/>
    <col min="8204" max="8205" width="11" style="1" customWidth="1"/>
    <col min="8206" max="8206" width="13.85546875" style="1" customWidth="1"/>
    <col min="8207" max="8207" width="14.28515625" style="1" customWidth="1"/>
    <col min="8208" max="8208" width="9.5703125" style="1" customWidth="1"/>
    <col min="8209" max="8209" width="16.85546875" style="1" customWidth="1"/>
    <col min="8210" max="8210" width="12.28515625" style="1" customWidth="1"/>
    <col min="8211" max="8211" width="16.7109375" style="1" customWidth="1"/>
    <col min="8212" max="8212" width="14.28515625" style="1" customWidth="1"/>
    <col min="8213" max="8213" width="15.7109375" style="1" customWidth="1"/>
    <col min="8214" max="8214" width="16.28515625" style="1" customWidth="1"/>
    <col min="8215" max="8215" width="34.5703125" style="1" customWidth="1"/>
    <col min="8216" max="8216" width="19.140625" style="1" customWidth="1"/>
    <col min="8217" max="8217" width="27.42578125" style="1" customWidth="1"/>
    <col min="8218" max="8218" width="12.7109375" style="1" customWidth="1"/>
    <col min="8219" max="8219" width="8.42578125" style="1" customWidth="1"/>
    <col min="8220" max="8220" width="9.28515625" style="1" customWidth="1"/>
    <col min="8221" max="8221" width="13.7109375" style="1" customWidth="1"/>
    <col min="8222" max="8222" width="27.28515625" style="1" customWidth="1"/>
    <col min="8223" max="8448" width="10.28515625" style="1"/>
    <col min="8449" max="8450" width="3.42578125" style="1" customWidth="1"/>
    <col min="8451" max="8451" width="11.140625" style="1" customWidth="1"/>
    <col min="8452" max="8452" width="38.5703125" style="1" customWidth="1"/>
    <col min="8453" max="8453" width="18.5703125" style="1" customWidth="1"/>
    <col min="8454" max="8454" width="12" style="1" customWidth="1"/>
    <col min="8455" max="8455" width="13.28515625" style="1" customWidth="1"/>
    <col min="8456" max="8456" width="9.28515625" style="1" customWidth="1"/>
    <col min="8457" max="8457" width="10.140625" style="1" customWidth="1"/>
    <col min="8458" max="8458" width="9.7109375" style="1" customWidth="1"/>
    <col min="8459" max="8459" width="11.28515625" style="1" customWidth="1"/>
    <col min="8460" max="8461" width="11" style="1" customWidth="1"/>
    <col min="8462" max="8462" width="13.85546875" style="1" customWidth="1"/>
    <col min="8463" max="8463" width="14.28515625" style="1" customWidth="1"/>
    <col min="8464" max="8464" width="9.5703125" style="1" customWidth="1"/>
    <col min="8465" max="8465" width="16.85546875" style="1" customWidth="1"/>
    <col min="8466" max="8466" width="12.28515625" style="1" customWidth="1"/>
    <col min="8467" max="8467" width="16.7109375" style="1" customWidth="1"/>
    <col min="8468" max="8468" width="14.28515625" style="1" customWidth="1"/>
    <col min="8469" max="8469" width="15.7109375" style="1" customWidth="1"/>
    <col min="8470" max="8470" width="16.28515625" style="1" customWidth="1"/>
    <col min="8471" max="8471" width="34.5703125" style="1" customWidth="1"/>
    <col min="8472" max="8472" width="19.140625" style="1" customWidth="1"/>
    <col min="8473" max="8473" width="27.42578125" style="1" customWidth="1"/>
    <col min="8474" max="8474" width="12.7109375" style="1" customWidth="1"/>
    <col min="8475" max="8475" width="8.42578125" style="1" customWidth="1"/>
    <col min="8476" max="8476" width="9.28515625" style="1" customWidth="1"/>
    <col min="8477" max="8477" width="13.7109375" style="1" customWidth="1"/>
    <col min="8478" max="8478" width="27.28515625" style="1" customWidth="1"/>
    <col min="8479" max="8704" width="10.28515625" style="1"/>
    <col min="8705" max="8706" width="3.42578125" style="1" customWidth="1"/>
    <col min="8707" max="8707" width="11.140625" style="1" customWidth="1"/>
    <col min="8708" max="8708" width="38.5703125" style="1" customWidth="1"/>
    <col min="8709" max="8709" width="18.5703125" style="1" customWidth="1"/>
    <col min="8710" max="8710" width="12" style="1" customWidth="1"/>
    <col min="8711" max="8711" width="13.28515625" style="1" customWidth="1"/>
    <col min="8712" max="8712" width="9.28515625" style="1" customWidth="1"/>
    <col min="8713" max="8713" width="10.140625" style="1" customWidth="1"/>
    <col min="8714" max="8714" width="9.7109375" style="1" customWidth="1"/>
    <col min="8715" max="8715" width="11.28515625" style="1" customWidth="1"/>
    <col min="8716" max="8717" width="11" style="1" customWidth="1"/>
    <col min="8718" max="8718" width="13.85546875" style="1" customWidth="1"/>
    <col min="8719" max="8719" width="14.28515625" style="1" customWidth="1"/>
    <col min="8720" max="8720" width="9.5703125" style="1" customWidth="1"/>
    <col min="8721" max="8721" width="16.85546875" style="1" customWidth="1"/>
    <col min="8722" max="8722" width="12.28515625" style="1" customWidth="1"/>
    <col min="8723" max="8723" width="16.7109375" style="1" customWidth="1"/>
    <col min="8724" max="8724" width="14.28515625" style="1" customWidth="1"/>
    <col min="8725" max="8725" width="15.7109375" style="1" customWidth="1"/>
    <col min="8726" max="8726" width="16.28515625" style="1" customWidth="1"/>
    <col min="8727" max="8727" width="34.5703125" style="1" customWidth="1"/>
    <col min="8728" max="8728" width="19.140625" style="1" customWidth="1"/>
    <col min="8729" max="8729" width="27.42578125" style="1" customWidth="1"/>
    <col min="8730" max="8730" width="12.7109375" style="1" customWidth="1"/>
    <col min="8731" max="8731" width="8.42578125" style="1" customWidth="1"/>
    <col min="8732" max="8732" width="9.28515625" style="1" customWidth="1"/>
    <col min="8733" max="8733" width="13.7109375" style="1" customWidth="1"/>
    <col min="8734" max="8734" width="27.28515625" style="1" customWidth="1"/>
    <col min="8735" max="8960" width="10.28515625" style="1"/>
    <col min="8961" max="8962" width="3.42578125" style="1" customWidth="1"/>
    <col min="8963" max="8963" width="11.140625" style="1" customWidth="1"/>
    <col min="8964" max="8964" width="38.5703125" style="1" customWidth="1"/>
    <col min="8965" max="8965" width="18.5703125" style="1" customWidth="1"/>
    <col min="8966" max="8966" width="12" style="1" customWidth="1"/>
    <col min="8967" max="8967" width="13.28515625" style="1" customWidth="1"/>
    <col min="8968" max="8968" width="9.28515625" style="1" customWidth="1"/>
    <col min="8969" max="8969" width="10.140625" style="1" customWidth="1"/>
    <col min="8970" max="8970" width="9.7109375" style="1" customWidth="1"/>
    <col min="8971" max="8971" width="11.28515625" style="1" customWidth="1"/>
    <col min="8972" max="8973" width="11" style="1" customWidth="1"/>
    <col min="8974" max="8974" width="13.85546875" style="1" customWidth="1"/>
    <col min="8975" max="8975" width="14.28515625" style="1" customWidth="1"/>
    <col min="8976" max="8976" width="9.5703125" style="1" customWidth="1"/>
    <col min="8977" max="8977" width="16.85546875" style="1" customWidth="1"/>
    <col min="8978" max="8978" width="12.28515625" style="1" customWidth="1"/>
    <col min="8979" max="8979" width="16.7109375" style="1" customWidth="1"/>
    <col min="8980" max="8980" width="14.28515625" style="1" customWidth="1"/>
    <col min="8981" max="8981" width="15.7109375" style="1" customWidth="1"/>
    <col min="8982" max="8982" width="16.28515625" style="1" customWidth="1"/>
    <col min="8983" max="8983" width="34.5703125" style="1" customWidth="1"/>
    <col min="8984" max="8984" width="19.140625" style="1" customWidth="1"/>
    <col min="8985" max="8985" width="27.42578125" style="1" customWidth="1"/>
    <col min="8986" max="8986" width="12.7109375" style="1" customWidth="1"/>
    <col min="8987" max="8987" width="8.42578125" style="1" customWidth="1"/>
    <col min="8988" max="8988" width="9.28515625" style="1" customWidth="1"/>
    <col min="8989" max="8989" width="13.7109375" style="1" customWidth="1"/>
    <col min="8990" max="8990" width="27.28515625" style="1" customWidth="1"/>
    <col min="8991" max="9216" width="10.28515625" style="1"/>
    <col min="9217" max="9218" width="3.42578125" style="1" customWidth="1"/>
    <col min="9219" max="9219" width="11.140625" style="1" customWidth="1"/>
    <col min="9220" max="9220" width="38.5703125" style="1" customWidth="1"/>
    <col min="9221" max="9221" width="18.5703125" style="1" customWidth="1"/>
    <col min="9222" max="9222" width="12" style="1" customWidth="1"/>
    <col min="9223" max="9223" width="13.28515625" style="1" customWidth="1"/>
    <col min="9224" max="9224" width="9.28515625" style="1" customWidth="1"/>
    <col min="9225" max="9225" width="10.140625" style="1" customWidth="1"/>
    <col min="9226" max="9226" width="9.7109375" style="1" customWidth="1"/>
    <col min="9227" max="9227" width="11.28515625" style="1" customWidth="1"/>
    <col min="9228" max="9229" width="11" style="1" customWidth="1"/>
    <col min="9230" max="9230" width="13.85546875" style="1" customWidth="1"/>
    <col min="9231" max="9231" width="14.28515625" style="1" customWidth="1"/>
    <col min="9232" max="9232" width="9.5703125" style="1" customWidth="1"/>
    <col min="9233" max="9233" width="16.85546875" style="1" customWidth="1"/>
    <col min="9234" max="9234" width="12.28515625" style="1" customWidth="1"/>
    <col min="9235" max="9235" width="16.7109375" style="1" customWidth="1"/>
    <col min="9236" max="9236" width="14.28515625" style="1" customWidth="1"/>
    <col min="9237" max="9237" width="15.7109375" style="1" customWidth="1"/>
    <col min="9238" max="9238" width="16.28515625" style="1" customWidth="1"/>
    <col min="9239" max="9239" width="34.5703125" style="1" customWidth="1"/>
    <col min="9240" max="9240" width="19.140625" style="1" customWidth="1"/>
    <col min="9241" max="9241" width="27.42578125" style="1" customWidth="1"/>
    <col min="9242" max="9242" width="12.7109375" style="1" customWidth="1"/>
    <col min="9243" max="9243" width="8.42578125" style="1" customWidth="1"/>
    <col min="9244" max="9244" width="9.28515625" style="1" customWidth="1"/>
    <col min="9245" max="9245" width="13.7109375" style="1" customWidth="1"/>
    <col min="9246" max="9246" width="27.28515625" style="1" customWidth="1"/>
    <col min="9247" max="9472" width="10.28515625" style="1"/>
    <col min="9473" max="9474" width="3.42578125" style="1" customWidth="1"/>
    <col min="9475" max="9475" width="11.140625" style="1" customWidth="1"/>
    <col min="9476" max="9476" width="38.5703125" style="1" customWidth="1"/>
    <col min="9477" max="9477" width="18.5703125" style="1" customWidth="1"/>
    <col min="9478" max="9478" width="12" style="1" customWidth="1"/>
    <col min="9479" max="9479" width="13.28515625" style="1" customWidth="1"/>
    <col min="9480" max="9480" width="9.28515625" style="1" customWidth="1"/>
    <col min="9481" max="9481" width="10.140625" style="1" customWidth="1"/>
    <col min="9482" max="9482" width="9.7109375" style="1" customWidth="1"/>
    <col min="9483" max="9483" width="11.28515625" style="1" customWidth="1"/>
    <col min="9484" max="9485" width="11" style="1" customWidth="1"/>
    <col min="9486" max="9486" width="13.85546875" style="1" customWidth="1"/>
    <col min="9487" max="9487" width="14.28515625" style="1" customWidth="1"/>
    <col min="9488" max="9488" width="9.5703125" style="1" customWidth="1"/>
    <col min="9489" max="9489" width="16.85546875" style="1" customWidth="1"/>
    <col min="9490" max="9490" width="12.28515625" style="1" customWidth="1"/>
    <col min="9491" max="9491" width="16.7109375" style="1" customWidth="1"/>
    <col min="9492" max="9492" width="14.28515625" style="1" customWidth="1"/>
    <col min="9493" max="9493" width="15.7109375" style="1" customWidth="1"/>
    <col min="9494" max="9494" width="16.28515625" style="1" customWidth="1"/>
    <col min="9495" max="9495" width="34.5703125" style="1" customWidth="1"/>
    <col min="9496" max="9496" width="19.140625" style="1" customWidth="1"/>
    <col min="9497" max="9497" width="27.42578125" style="1" customWidth="1"/>
    <col min="9498" max="9498" width="12.7109375" style="1" customWidth="1"/>
    <col min="9499" max="9499" width="8.42578125" style="1" customWidth="1"/>
    <col min="9500" max="9500" width="9.28515625" style="1" customWidth="1"/>
    <col min="9501" max="9501" width="13.7109375" style="1" customWidth="1"/>
    <col min="9502" max="9502" width="27.28515625" style="1" customWidth="1"/>
    <col min="9503" max="9728" width="10.28515625" style="1"/>
    <col min="9729" max="9730" width="3.42578125" style="1" customWidth="1"/>
    <col min="9731" max="9731" width="11.140625" style="1" customWidth="1"/>
    <col min="9732" max="9732" width="38.5703125" style="1" customWidth="1"/>
    <col min="9733" max="9733" width="18.5703125" style="1" customWidth="1"/>
    <col min="9734" max="9734" width="12" style="1" customWidth="1"/>
    <col min="9735" max="9735" width="13.28515625" style="1" customWidth="1"/>
    <col min="9736" max="9736" width="9.28515625" style="1" customWidth="1"/>
    <col min="9737" max="9737" width="10.140625" style="1" customWidth="1"/>
    <col min="9738" max="9738" width="9.7109375" style="1" customWidth="1"/>
    <col min="9739" max="9739" width="11.28515625" style="1" customWidth="1"/>
    <col min="9740" max="9741" width="11" style="1" customWidth="1"/>
    <col min="9742" max="9742" width="13.85546875" style="1" customWidth="1"/>
    <col min="9743" max="9743" width="14.28515625" style="1" customWidth="1"/>
    <col min="9744" max="9744" width="9.5703125" style="1" customWidth="1"/>
    <col min="9745" max="9745" width="16.85546875" style="1" customWidth="1"/>
    <col min="9746" max="9746" width="12.28515625" style="1" customWidth="1"/>
    <col min="9747" max="9747" width="16.7109375" style="1" customWidth="1"/>
    <col min="9748" max="9748" width="14.28515625" style="1" customWidth="1"/>
    <col min="9749" max="9749" width="15.7109375" style="1" customWidth="1"/>
    <col min="9750" max="9750" width="16.28515625" style="1" customWidth="1"/>
    <col min="9751" max="9751" width="34.5703125" style="1" customWidth="1"/>
    <col min="9752" max="9752" width="19.140625" style="1" customWidth="1"/>
    <col min="9753" max="9753" width="27.42578125" style="1" customWidth="1"/>
    <col min="9754" max="9754" width="12.7109375" style="1" customWidth="1"/>
    <col min="9755" max="9755" width="8.42578125" style="1" customWidth="1"/>
    <col min="9756" max="9756" width="9.28515625" style="1" customWidth="1"/>
    <col min="9757" max="9757" width="13.7109375" style="1" customWidth="1"/>
    <col min="9758" max="9758" width="27.28515625" style="1" customWidth="1"/>
    <col min="9759" max="9984" width="10.28515625" style="1"/>
    <col min="9985" max="9986" width="3.42578125" style="1" customWidth="1"/>
    <col min="9987" max="9987" width="11.140625" style="1" customWidth="1"/>
    <col min="9988" max="9988" width="38.5703125" style="1" customWidth="1"/>
    <col min="9989" max="9989" width="18.5703125" style="1" customWidth="1"/>
    <col min="9990" max="9990" width="12" style="1" customWidth="1"/>
    <col min="9991" max="9991" width="13.28515625" style="1" customWidth="1"/>
    <col min="9992" max="9992" width="9.28515625" style="1" customWidth="1"/>
    <col min="9993" max="9993" width="10.140625" style="1" customWidth="1"/>
    <col min="9994" max="9994" width="9.7109375" style="1" customWidth="1"/>
    <col min="9995" max="9995" width="11.28515625" style="1" customWidth="1"/>
    <col min="9996" max="9997" width="11" style="1" customWidth="1"/>
    <col min="9998" max="9998" width="13.85546875" style="1" customWidth="1"/>
    <col min="9999" max="9999" width="14.28515625" style="1" customWidth="1"/>
    <col min="10000" max="10000" width="9.5703125" style="1" customWidth="1"/>
    <col min="10001" max="10001" width="16.85546875" style="1" customWidth="1"/>
    <col min="10002" max="10002" width="12.28515625" style="1" customWidth="1"/>
    <col min="10003" max="10003" width="16.7109375" style="1" customWidth="1"/>
    <col min="10004" max="10004" width="14.28515625" style="1" customWidth="1"/>
    <col min="10005" max="10005" width="15.7109375" style="1" customWidth="1"/>
    <col min="10006" max="10006" width="16.28515625" style="1" customWidth="1"/>
    <col min="10007" max="10007" width="34.5703125" style="1" customWidth="1"/>
    <col min="10008" max="10008" width="19.140625" style="1" customWidth="1"/>
    <col min="10009" max="10009" width="27.42578125" style="1" customWidth="1"/>
    <col min="10010" max="10010" width="12.7109375" style="1" customWidth="1"/>
    <col min="10011" max="10011" width="8.42578125" style="1" customWidth="1"/>
    <col min="10012" max="10012" width="9.28515625" style="1" customWidth="1"/>
    <col min="10013" max="10013" width="13.7109375" style="1" customWidth="1"/>
    <col min="10014" max="10014" width="27.28515625" style="1" customWidth="1"/>
    <col min="10015" max="10240" width="10.28515625" style="1"/>
    <col min="10241" max="10242" width="3.42578125" style="1" customWidth="1"/>
    <col min="10243" max="10243" width="11.140625" style="1" customWidth="1"/>
    <col min="10244" max="10244" width="38.5703125" style="1" customWidth="1"/>
    <col min="10245" max="10245" width="18.5703125" style="1" customWidth="1"/>
    <col min="10246" max="10246" width="12" style="1" customWidth="1"/>
    <col min="10247" max="10247" width="13.28515625" style="1" customWidth="1"/>
    <col min="10248" max="10248" width="9.28515625" style="1" customWidth="1"/>
    <col min="10249" max="10249" width="10.140625" style="1" customWidth="1"/>
    <col min="10250" max="10250" width="9.7109375" style="1" customWidth="1"/>
    <col min="10251" max="10251" width="11.28515625" style="1" customWidth="1"/>
    <col min="10252" max="10253" width="11" style="1" customWidth="1"/>
    <col min="10254" max="10254" width="13.85546875" style="1" customWidth="1"/>
    <col min="10255" max="10255" width="14.28515625" style="1" customWidth="1"/>
    <col min="10256" max="10256" width="9.5703125" style="1" customWidth="1"/>
    <col min="10257" max="10257" width="16.85546875" style="1" customWidth="1"/>
    <col min="10258" max="10258" width="12.28515625" style="1" customWidth="1"/>
    <col min="10259" max="10259" width="16.7109375" style="1" customWidth="1"/>
    <col min="10260" max="10260" width="14.28515625" style="1" customWidth="1"/>
    <col min="10261" max="10261" width="15.7109375" style="1" customWidth="1"/>
    <col min="10262" max="10262" width="16.28515625" style="1" customWidth="1"/>
    <col min="10263" max="10263" width="34.5703125" style="1" customWidth="1"/>
    <col min="10264" max="10264" width="19.140625" style="1" customWidth="1"/>
    <col min="10265" max="10265" width="27.42578125" style="1" customWidth="1"/>
    <col min="10266" max="10266" width="12.7109375" style="1" customWidth="1"/>
    <col min="10267" max="10267" width="8.42578125" style="1" customWidth="1"/>
    <col min="10268" max="10268" width="9.28515625" style="1" customWidth="1"/>
    <col min="10269" max="10269" width="13.7109375" style="1" customWidth="1"/>
    <col min="10270" max="10270" width="27.28515625" style="1" customWidth="1"/>
    <col min="10271" max="10496" width="10.28515625" style="1"/>
    <col min="10497" max="10498" width="3.42578125" style="1" customWidth="1"/>
    <col min="10499" max="10499" width="11.140625" style="1" customWidth="1"/>
    <col min="10500" max="10500" width="38.5703125" style="1" customWidth="1"/>
    <col min="10501" max="10501" width="18.5703125" style="1" customWidth="1"/>
    <col min="10502" max="10502" width="12" style="1" customWidth="1"/>
    <col min="10503" max="10503" width="13.28515625" style="1" customWidth="1"/>
    <col min="10504" max="10504" width="9.28515625" style="1" customWidth="1"/>
    <col min="10505" max="10505" width="10.140625" style="1" customWidth="1"/>
    <col min="10506" max="10506" width="9.7109375" style="1" customWidth="1"/>
    <col min="10507" max="10507" width="11.28515625" style="1" customWidth="1"/>
    <col min="10508" max="10509" width="11" style="1" customWidth="1"/>
    <col min="10510" max="10510" width="13.85546875" style="1" customWidth="1"/>
    <col min="10511" max="10511" width="14.28515625" style="1" customWidth="1"/>
    <col min="10512" max="10512" width="9.5703125" style="1" customWidth="1"/>
    <col min="10513" max="10513" width="16.85546875" style="1" customWidth="1"/>
    <col min="10514" max="10514" width="12.28515625" style="1" customWidth="1"/>
    <col min="10515" max="10515" width="16.7109375" style="1" customWidth="1"/>
    <col min="10516" max="10516" width="14.28515625" style="1" customWidth="1"/>
    <col min="10517" max="10517" width="15.7109375" style="1" customWidth="1"/>
    <col min="10518" max="10518" width="16.28515625" style="1" customWidth="1"/>
    <col min="10519" max="10519" width="34.5703125" style="1" customWidth="1"/>
    <col min="10520" max="10520" width="19.140625" style="1" customWidth="1"/>
    <col min="10521" max="10521" width="27.42578125" style="1" customWidth="1"/>
    <col min="10522" max="10522" width="12.7109375" style="1" customWidth="1"/>
    <col min="10523" max="10523" width="8.42578125" style="1" customWidth="1"/>
    <col min="10524" max="10524" width="9.28515625" style="1" customWidth="1"/>
    <col min="10525" max="10525" width="13.7109375" style="1" customWidth="1"/>
    <col min="10526" max="10526" width="27.28515625" style="1" customWidth="1"/>
    <col min="10527" max="10752" width="10.28515625" style="1"/>
    <col min="10753" max="10754" width="3.42578125" style="1" customWidth="1"/>
    <col min="10755" max="10755" width="11.140625" style="1" customWidth="1"/>
    <col min="10756" max="10756" width="38.5703125" style="1" customWidth="1"/>
    <col min="10757" max="10757" width="18.5703125" style="1" customWidth="1"/>
    <col min="10758" max="10758" width="12" style="1" customWidth="1"/>
    <col min="10759" max="10759" width="13.28515625" style="1" customWidth="1"/>
    <col min="10760" max="10760" width="9.28515625" style="1" customWidth="1"/>
    <col min="10761" max="10761" width="10.140625" style="1" customWidth="1"/>
    <col min="10762" max="10762" width="9.7109375" style="1" customWidth="1"/>
    <col min="10763" max="10763" width="11.28515625" style="1" customWidth="1"/>
    <col min="10764" max="10765" width="11" style="1" customWidth="1"/>
    <col min="10766" max="10766" width="13.85546875" style="1" customWidth="1"/>
    <col min="10767" max="10767" width="14.28515625" style="1" customWidth="1"/>
    <col min="10768" max="10768" width="9.5703125" style="1" customWidth="1"/>
    <col min="10769" max="10769" width="16.85546875" style="1" customWidth="1"/>
    <col min="10770" max="10770" width="12.28515625" style="1" customWidth="1"/>
    <col min="10771" max="10771" width="16.7109375" style="1" customWidth="1"/>
    <col min="10772" max="10772" width="14.28515625" style="1" customWidth="1"/>
    <col min="10773" max="10773" width="15.7109375" style="1" customWidth="1"/>
    <col min="10774" max="10774" width="16.28515625" style="1" customWidth="1"/>
    <col min="10775" max="10775" width="34.5703125" style="1" customWidth="1"/>
    <col min="10776" max="10776" width="19.140625" style="1" customWidth="1"/>
    <col min="10777" max="10777" width="27.42578125" style="1" customWidth="1"/>
    <col min="10778" max="10778" width="12.7109375" style="1" customWidth="1"/>
    <col min="10779" max="10779" width="8.42578125" style="1" customWidth="1"/>
    <col min="10780" max="10780" width="9.28515625" style="1" customWidth="1"/>
    <col min="10781" max="10781" width="13.7109375" style="1" customWidth="1"/>
    <col min="10782" max="10782" width="27.28515625" style="1" customWidth="1"/>
    <col min="10783" max="11008" width="10.28515625" style="1"/>
    <col min="11009" max="11010" width="3.42578125" style="1" customWidth="1"/>
    <col min="11011" max="11011" width="11.140625" style="1" customWidth="1"/>
    <col min="11012" max="11012" width="38.5703125" style="1" customWidth="1"/>
    <col min="11013" max="11013" width="18.5703125" style="1" customWidth="1"/>
    <col min="11014" max="11014" width="12" style="1" customWidth="1"/>
    <col min="11015" max="11015" width="13.28515625" style="1" customWidth="1"/>
    <col min="11016" max="11016" width="9.28515625" style="1" customWidth="1"/>
    <col min="11017" max="11017" width="10.140625" style="1" customWidth="1"/>
    <col min="11018" max="11018" width="9.7109375" style="1" customWidth="1"/>
    <col min="11019" max="11019" width="11.28515625" style="1" customWidth="1"/>
    <col min="11020" max="11021" width="11" style="1" customWidth="1"/>
    <col min="11022" max="11022" width="13.85546875" style="1" customWidth="1"/>
    <col min="11023" max="11023" width="14.28515625" style="1" customWidth="1"/>
    <col min="11024" max="11024" width="9.5703125" style="1" customWidth="1"/>
    <col min="11025" max="11025" width="16.85546875" style="1" customWidth="1"/>
    <col min="11026" max="11026" width="12.28515625" style="1" customWidth="1"/>
    <col min="11027" max="11027" width="16.7109375" style="1" customWidth="1"/>
    <col min="11028" max="11028" width="14.28515625" style="1" customWidth="1"/>
    <col min="11029" max="11029" width="15.7109375" style="1" customWidth="1"/>
    <col min="11030" max="11030" width="16.28515625" style="1" customWidth="1"/>
    <col min="11031" max="11031" width="34.5703125" style="1" customWidth="1"/>
    <col min="11032" max="11032" width="19.140625" style="1" customWidth="1"/>
    <col min="11033" max="11033" width="27.42578125" style="1" customWidth="1"/>
    <col min="11034" max="11034" width="12.7109375" style="1" customWidth="1"/>
    <col min="11035" max="11035" width="8.42578125" style="1" customWidth="1"/>
    <col min="11036" max="11036" width="9.28515625" style="1" customWidth="1"/>
    <col min="11037" max="11037" width="13.7109375" style="1" customWidth="1"/>
    <col min="11038" max="11038" width="27.28515625" style="1" customWidth="1"/>
    <col min="11039" max="11264" width="10.28515625" style="1"/>
    <col min="11265" max="11266" width="3.42578125" style="1" customWidth="1"/>
    <col min="11267" max="11267" width="11.140625" style="1" customWidth="1"/>
    <col min="11268" max="11268" width="38.5703125" style="1" customWidth="1"/>
    <col min="11269" max="11269" width="18.5703125" style="1" customWidth="1"/>
    <col min="11270" max="11270" width="12" style="1" customWidth="1"/>
    <col min="11271" max="11271" width="13.28515625" style="1" customWidth="1"/>
    <col min="11272" max="11272" width="9.28515625" style="1" customWidth="1"/>
    <col min="11273" max="11273" width="10.140625" style="1" customWidth="1"/>
    <col min="11274" max="11274" width="9.7109375" style="1" customWidth="1"/>
    <col min="11275" max="11275" width="11.28515625" style="1" customWidth="1"/>
    <col min="11276" max="11277" width="11" style="1" customWidth="1"/>
    <col min="11278" max="11278" width="13.85546875" style="1" customWidth="1"/>
    <col min="11279" max="11279" width="14.28515625" style="1" customWidth="1"/>
    <col min="11280" max="11280" width="9.5703125" style="1" customWidth="1"/>
    <col min="11281" max="11281" width="16.85546875" style="1" customWidth="1"/>
    <col min="11282" max="11282" width="12.28515625" style="1" customWidth="1"/>
    <col min="11283" max="11283" width="16.7109375" style="1" customWidth="1"/>
    <col min="11284" max="11284" width="14.28515625" style="1" customWidth="1"/>
    <col min="11285" max="11285" width="15.7109375" style="1" customWidth="1"/>
    <col min="11286" max="11286" width="16.28515625" style="1" customWidth="1"/>
    <col min="11287" max="11287" width="34.5703125" style="1" customWidth="1"/>
    <col min="11288" max="11288" width="19.140625" style="1" customWidth="1"/>
    <col min="11289" max="11289" width="27.42578125" style="1" customWidth="1"/>
    <col min="11290" max="11290" width="12.7109375" style="1" customWidth="1"/>
    <col min="11291" max="11291" width="8.42578125" style="1" customWidth="1"/>
    <col min="11292" max="11292" width="9.28515625" style="1" customWidth="1"/>
    <col min="11293" max="11293" width="13.7109375" style="1" customWidth="1"/>
    <col min="11294" max="11294" width="27.28515625" style="1" customWidth="1"/>
    <col min="11295" max="11520" width="10.28515625" style="1"/>
    <col min="11521" max="11522" width="3.42578125" style="1" customWidth="1"/>
    <col min="11523" max="11523" width="11.140625" style="1" customWidth="1"/>
    <col min="11524" max="11524" width="38.5703125" style="1" customWidth="1"/>
    <col min="11525" max="11525" width="18.5703125" style="1" customWidth="1"/>
    <col min="11526" max="11526" width="12" style="1" customWidth="1"/>
    <col min="11527" max="11527" width="13.28515625" style="1" customWidth="1"/>
    <col min="11528" max="11528" width="9.28515625" style="1" customWidth="1"/>
    <col min="11529" max="11529" width="10.140625" style="1" customWidth="1"/>
    <col min="11530" max="11530" width="9.7109375" style="1" customWidth="1"/>
    <col min="11531" max="11531" width="11.28515625" style="1" customWidth="1"/>
    <col min="11532" max="11533" width="11" style="1" customWidth="1"/>
    <col min="11534" max="11534" width="13.85546875" style="1" customWidth="1"/>
    <col min="11535" max="11535" width="14.28515625" style="1" customWidth="1"/>
    <col min="11536" max="11536" width="9.5703125" style="1" customWidth="1"/>
    <col min="11537" max="11537" width="16.85546875" style="1" customWidth="1"/>
    <col min="11538" max="11538" width="12.28515625" style="1" customWidth="1"/>
    <col min="11539" max="11539" width="16.7109375" style="1" customWidth="1"/>
    <col min="11540" max="11540" width="14.28515625" style="1" customWidth="1"/>
    <col min="11541" max="11541" width="15.7109375" style="1" customWidth="1"/>
    <col min="11542" max="11542" width="16.28515625" style="1" customWidth="1"/>
    <col min="11543" max="11543" width="34.5703125" style="1" customWidth="1"/>
    <col min="11544" max="11544" width="19.140625" style="1" customWidth="1"/>
    <col min="11545" max="11545" width="27.42578125" style="1" customWidth="1"/>
    <col min="11546" max="11546" width="12.7109375" style="1" customWidth="1"/>
    <col min="11547" max="11547" width="8.42578125" style="1" customWidth="1"/>
    <col min="11548" max="11548" width="9.28515625" style="1" customWidth="1"/>
    <col min="11549" max="11549" width="13.7109375" style="1" customWidth="1"/>
    <col min="11550" max="11550" width="27.28515625" style="1" customWidth="1"/>
    <col min="11551" max="11776" width="10.28515625" style="1"/>
    <col min="11777" max="11778" width="3.42578125" style="1" customWidth="1"/>
    <col min="11779" max="11779" width="11.140625" style="1" customWidth="1"/>
    <col min="11780" max="11780" width="38.5703125" style="1" customWidth="1"/>
    <col min="11781" max="11781" width="18.5703125" style="1" customWidth="1"/>
    <col min="11782" max="11782" width="12" style="1" customWidth="1"/>
    <col min="11783" max="11783" width="13.28515625" style="1" customWidth="1"/>
    <col min="11784" max="11784" width="9.28515625" style="1" customWidth="1"/>
    <col min="11785" max="11785" width="10.140625" style="1" customWidth="1"/>
    <col min="11786" max="11786" width="9.7109375" style="1" customWidth="1"/>
    <col min="11787" max="11787" width="11.28515625" style="1" customWidth="1"/>
    <col min="11788" max="11789" width="11" style="1" customWidth="1"/>
    <col min="11790" max="11790" width="13.85546875" style="1" customWidth="1"/>
    <col min="11791" max="11791" width="14.28515625" style="1" customWidth="1"/>
    <col min="11792" max="11792" width="9.5703125" style="1" customWidth="1"/>
    <col min="11793" max="11793" width="16.85546875" style="1" customWidth="1"/>
    <col min="11794" max="11794" width="12.28515625" style="1" customWidth="1"/>
    <col min="11795" max="11795" width="16.7109375" style="1" customWidth="1"/>
    <col min="11796" max="11796" width="14.28515625" style="1" customWidth="1"/>
    <col min="11797" max="11797" width="15.7109375" style="1" customWidth="1"/>
    <col min="11798" max="11798" width="16.28515625" style="1" customWidth="1"/>
    <col min="11799" max="11799" width="34.5703125" style="1" customWidth="1"/>
    <col min="11800" max="11800" width="19.140625" style="1" customWidth="1"/>
    <col min="11801" max="11801" width="27.42578125" style="1" customWidth="1"/>
    <col min="11802" max="11802" width="12.7109375" style="1" customWidth="1"/>
    <col min="11803" max="11803" width="8.42578125" style="1" customWidth="1"/>
    <col min="11804" max="11804" width="9.28515625" style="1" customWidth="1"/>
    <col min="11805" max="11805" width="13.7109375" style="1" customWidth="1"/>
    <col min="11806" max="11806" width="27.28515625" style="1" customWidth="1"/>
    <col min="11807" max="12032" width="10.28515625" style="1"/>
    <col min="12033" max="12034" width="3.42578125" style="1" customWidth="1"/>
    <col min="12035" max="12035" width="11.140625" style="1" customWidth="1"/>
    <col min="12036" max="12036" width="38.5703125" style="1" customWidth="1"/>
    <col min="12037" max="12037" width="18.5703125" style="1" customWidth="1"/>
    <col min="12038" max="12038" width="12" style="1" customWidth="1"/>
    <col min="12039" max="12039" width="13.28515625" style="1" customWidth="1"/>
    <col min="12040" max="12040" width="9.28515625" style="1" customWidth="1"/>
    <col min="12041" max="12041" width="10.140625" style="1" customWidth="1"/>
    <col min="12042" max="12042" width="9.7109375" style="1" customWidth="1"/>
    <col min="12043" max="12043" width="11.28515625" style="1" customWidth="1"/>
    <col min="12044" max="12045" width="11" style="1" customWidth="1"/>
    <col min="12046" max="12046" width="13.85546875" style="1" customWidth="1"/>
    <col min="12047" max="12047" width="14.28515625" style="1" customWidth="1"/>
    <col min="12048" max="12048" width="9.5703125" style="1" customWidth="1"/>
    <col min="12049" max="12049" width="16.85546875" style="1" customWidth="1"/>
    <col min="12050" max="12050" width="12.28515625" style="1" customWidth="1"/>
    <col min="12051" max="12051" width="16.7109375" style="1" customWidth="1"/>
    <col min="12052" max="12052" width="14.28515625" style="1" customWidth="1"/>
    <col min="12053" max="12053" width="15.7109375" style="1" customWidth="1"/>
    <col min="12054" max="12054" width="16.28515625" style="1" customWidth="1"/>
    <col min="12055" max="12055" width="34.5703125" style="1" customWidth="1"/>
    <col min="12056" max="12056" width="19.140625" style="1" customWidth="1"/>
    <col min="12057" max="12057" width="27.42578125" style="1" customWidth="1"/>
    <col min="12058" max="12058" width="12.7109375" style="1" customWidth="1"/>
    <col min="12059" max="12059" width="8.42578125" style="1" customWidth="1"/>
    <col min="12060" max="12060" width="9.28515625" style="1" customWidth="1"/>
    <col min="12061" max="12061" width="13.7109375" style="1" customWidth="1"/>
    <col min="12062" max="12062" width="27.28515625" style="1" customWidth="1"/>
    <col min="12063" max="12288" width="10.28515625" style="1"/>
    <col min="12289" max="12290" width="3.42578125" style="1" customWidth="1"/>
    <col min="12291" max="12291" width="11.140625" style="1" customWidth="1"/>
    <col min="12292" max="12292" width="38.5703125" style="1" customWidth="1"/>
    <col min="12293" max="12293" width="18.5703125" style="1" customWidth="1"/>
    <col min="12294" max="12294" width="12" style="1" customWidth="1"/>
    <col min="12295" max="12295" width="13.28515625" style="1" customWidth="1"/>
    <col min="12296" max="12296" width="9.28515625" style="1" customWidth="1"/>
    <col min="12297" max="12297" width="10.140625" style="1" customWidth="1"/>
    <col min="12298" max="12298" width="9.7109375" style="1" customWidth="1"/>
    <col min="12299" max="12299" width="11.28515625" style="1" customWidth="1"/>
    <col min="12300" max="12301" width="11" style="1" customWidth="1"/>
    <col min="12302" max="12302" width="13.85546875" style="1" customWidth="1"/>
    <col min="12303" max="12303" width="14.28515625" style="1" customWidth="1"/>
    <col min="12304" max="12304" width="9.5703125" style="1" customWidth="1"/>
    <col min="12305" max="12305" width="16.85546875" style="1" customWidth="1"/>
    <col min="12306" max="12306" width="12.28515625" style="1" customWidth="1"/>
    <col min="12307" max="12307" width="16.7109375" style="1" customWidth="1"/>
    <col min="12308" max="12308" width="14.28515625" style="1" customWidth="1"/>
    <col min="12309" max="12309" width="15.7109375" style="1" customWidth="1"/>
    <col min="12310" max="12310" width="16.28515625" style="1" customWidth="1"/>
    <col min="12311" max="12311" width="34.5703125" style="1" customWidth="1"/>
    <col min="12312" max="12312" width="19.140625" style="1" customWidth="1"/>
    <col min="12313" max="12313" width="27.42578125" style="1" customWidth="1"/>
    <col min="12314" max="12314" width="12.7109375" style="1" customWidth="1"/>
    <col min="12315" max="12315" width="8.42578125" style="1" customWidth="1"/>
    <col min="12316" max="12316" width="9.28515625" style="1" customWidth="1"/>
    <col min="12317" max="12317" width="13.7109375" style="1" customWidth="1"/>
    <col min="12318" max="12318" width="27.28515625" style="1" customWidth="1"/>
    <col min="12319" max="12544" width="10.28515625" style="1"/>
    <col min="12545" max="12546" width="3.42578125" style="1" customWidth="1"/>
    <col min="12547" max="12547" width="11.140625" style="1" customWidth="1"/>
    <col min="12548" max="12548" width="38.5703125" style="1" customWidth="1"/>
    <col min="12549" max="12549" width="18.5703125" style="1" customWidth="1"/>
    <col min="12550" max="12550" width="12" style="1" customWidth="1"/>
    <col min="12551" max="12551" width="13.28515625" style="1" customWidth="1"/>
    <col min="12552" max="12552" width="9.28515625" style="1" customWidth="1"/>
    <col min="12553" max="12553" width="10.140625" style="1" customWidth="1"/>
    <col min="12554" max="12554" width="9.7109375" style="1" customWidth="1"/>
    <col min="12555" max="12555" width="11.28515625" style="1" customWidth="1"/>
    <col min="12556" max="12557" width="11" style="1" customWidth="1"/>
    <col min="12558" max="12558" width="13.85546875" style="1" customWidth="1"/>
    <col min="12559" max="12559" width="14.28515625" style="1" customWidth="1"/>
    <col min="12560" max="12560" width="9.5703125" style="1" customWidth="1"/>
    <col min="12561" max="12561" width="16.85546875" style="1" customWidth="1"/>
    <col min="12562" max="12562" width="12.28515625" style="1" customWidth="1"/>
    <col min="12563" max="12563" width="16.7109375" style="1" customWidth="1"/>
    <col min="12564" max="12564" width="14.28515625" style="1" customWidth="1"/>
    <col min="12565" max="12565" width="15.7109375" style="1" customWidth="1"/>
    <col min="12566" max="12566" width="16.28515625" style="1" customWidth="1"/>
    <col min="12567" max="12567" width="34.5703125" style="1" customWidth="1"/>
    <col min="12568" max="12568" width="19.140625" style="1" customWidth="1"/>
    <col min="12569" max="12569" width="27.42578125" style="1" customWidth="1"/>
    <col min="12570" max="12570" width="12.7109375" style="1" customWidth="1"/>
    <col min="12571" max="12571" width="8.42578125" style="1" customWidth="1"/>
    <col min="12572" max="12572" width="9.28515625" style="1" customWidth="1"/>
    <col min="12573" max="12573" width="13.7109375" style="1" customWidth="1"/>
    <col min="12574" max="12574" width="27.28515625" style="1" customWidth="1"/>
    <col min="12575" max="12800" width="10.28515625" style="1"/>
    <col min="12801" max="12802" width="3.42578125" style="1" customWidth="1"/>
    <col min="12803" max="12803" width="11.140625" style="1" customWidth="1"/>
    <col min="12804" max="12804" width="38.5703125" style="1" customWidth="1"/>
    <col min="12805" max="12805" width="18.5703125" style="1" customWidth="1"/>
    <col min="12806" max="12806" width="12" style="1" customWidth="1"/>
    <col min="12807" max="12807" width="13.28515625" style="1" customWidth="1"/>
    <col min="12808" max="12808" width="9.28515625" style="1" customWidth="1"/>
    <col min="12809" max="12809" width="10.140625" style="1" customWidth="1"/>
    <col min="12810" max="12810" width="9.7109375" style="1" customWidth="1"/>
    <col min="12811" max="12811" width="11.28515625" style="1" customWidth="1"/>
    <col min="12812" max="12813" width="11" style="1" customWidth="1"/>
    <col min="12814" max="12814" width="13.85546875" style="1" customWidth="1"/>
    <col min="12815" max="12815" width="14.28515625" style="1" customWidth="1"/>
    <col min="12816" max="12816" width="9.5703125" style="1" customWidth="1"/>
    <col min="12817" max="12817" width="16.85546875" style="1" customWidth="1"/>
    <col min="12818" max="12818" width="12.28515625" style="1" customWidth="1"/>
    <col min="12819" max="12819" width="16.7109375" style="1" customWidth="1"/>
    <col min="12820" max="12820" width="14.28515625" style="1" customWidth="1"/>
    <col min="12821" max="12821" width="15.7109375" style="1" customWidth="1"/>
    <col min="12822" max="12822" width="16.28515625" style="1" customWidth="1"/>
    <col min="12823" max="12823" width="34.5703125" style="1" customWidth="1"/>
    <col min="12824" max="12824" width="19.140625" style="1" customWidth="1"/>
    <col min="12825" max="12825" width="27.42578125" style="1" customWidth="1"/>
    <col min="12826" max="12826" width="12.7109375" style="1" customWidth="1"/>
    <col min="12827" max="12827" width="8.42578125" style="1" customWidth="1"/>
    <col min="12828" max="12828" width="9.28515625" style="1" customWidth="1"/>
    <col min="12829" max="12829" width="13.7109375" style="1" customWidth="1"/>
    <col min="12830" max="12830" width="27.28515625" style="1" customWidth="1"/>
    <col min="12831" max="13056" width="10.28515625" style="1"/>
    <col min="13057" max="13058" width="3.42578125" style="1" customWidth="1"/>
    <col min="13059" max="13059" width="11.140625" style="1" customWidth="1"/>
    <col min="13060" max="13060" width="38.5703125" style="1" customWidth="1"/>
    <col min="13061" max="13061" width="18.5703125" style="1" customWidth="1"/>
    <col min="13062" max="13062" width="12" style="1" customWidth="1"/>
    <col min="13063" max="13063" width="13.28515625" style="1" customWidth="1"/>
    <col min="13064" max="13064" width="9.28515625" style="1" customWidth="1"/>
    <col min="13065" max="13065" width="10.140625" style="1" customWidth="1"/>
    <col min="13066" max="13066" width="9.7109375" style="1" customWidth="1"/>
    <col min="13067" max="13067" width="11.28515625" style="1" customWidth="1"/>
    <col min="13068" max="13069" width="11" style="1" customWidth="1"/>
    <col min="13070" max="13070" width="13.85546875" style="1" customWidth="1"/>
    <col min="13071" max="13071" width="14.28515625" style="1" customWidth="1"/>
    <col min="13072" max="13072" width="9.5703125" style="1" customWidth="1"/>
    <col min="13073" max="13073" width="16.85546875" style="1" customWidth="1"/>
    <col min="13074" max="13074" width="12.28515625" style="1" customWidth="1"/>
    <col min="13075" max="13075" width="16.7109375" style="1" customWidth="1"/>
    <col min="13076" max="13076" width="14.28515625" style="1" customWidth="1"/>
    <col min="13077" max="13077" width="15.7109375" style="1" customWidth="1"/>
    <col min="13078" max="13078" width="16.28515625" style="1" customWidth="1"/>
    <col min="13079" max="13079" width="34.5703125" style="1" customWidth="1"/>
    <col min="13080" max="13080" width="19.140625" style="1" customWidth="1"/>
    <col min="13081" max="13081" width="27.42578125" style="1" customWidth="1"/>
    <col min="13082" max="13082" width="12.7109375" style="1" customWidth="1"/>
    <col min="13083" max="13083" width="8.42578125" style="1" customWidth="1"/>
    <col min="13084" max="13084" width="9.28515625" style="1" customWidth="1"/>
    <col min="13085" max="13085" width="13.7109375" style="1" customWidth="1"/>
    <col min="13086" max="13086" width="27.28515625" style="1" customWidth="1"/>
    <col min="13087" max="13312" width="10.28515625" style="1"/>
    <col min="13313" max="13314" width="3.42578125" style="1" customWidth="1"/>
    <col min="13315" max="13315" width="11.140625" style="1" customWidth="1"/>
    <col min="13316" max="13316" width="38.5703125" style="1" customWidth="1"/>
    <col min="13317" max="13317" width="18.5703125" style="1" customWidth="1"/>
    <col min="13318" max="13318" width="12" style="1" customWidth="1"/>
    <col min="13319" max="13319" width="13.28515625" style="1" customWidth="1"/>
    <col min="13320" max="13320" width="9.28515625" style="1" customWidth="1"/>
    <col min="13321" max="13321" width="10.140625" style="1" customWidth="1"/>
    <col min="13322" max="13322" width="9.7109375" style="1" customWidth="1"/>
    <col min="13323" max="13323" width="11.28515625" style="1" customWidth="1"/>
    <col min="13324" max="13325" width="11" style="1" customWidth="1"/>
    <col min="13326" max="13326" width="13.85546875" style="1" customWidth="1"/>
    <col min="13327" max="13327" width="14.28515625" style="1" customWidth="1"/>
    <col min="13328" max="13328" width="9.5703125" style="1" customWidth="1"/>
    <col min="13329" max="13329" width="16.85546875" style="1" customWidth="1"/>
    <col min="13330" max="13330" width="12.28515625" style="1" customWidth="1"/>
    <col min="13331" max="13331" width="16.7109375" style="1" customWidth="1"/>
    <col min="13332" max="13332" width="14.28515625" style="1" customWidth="1"/>
    <col min="13333" max="13333" width="15.7109375" style="1" customWidth="1"/>
    <col min="13334" max="13334" width="16.28515625" style="1" customWidth="1"/>
    <col min="13335" max="13335" width="34.5703125" style="1" customWidth="1"/>
    <col min="13336" max="13336" width="19.140625" style="1" customWidth="1"/>
    <col min="13337" max="13337" width="27.42578125" style="1" customWidth="1"/>
    <col min="13338" max="13338" width="12.7109375" style="1" customWidth="1"/>
    <col min="13339" max="13339" width="8.42578125" style="1" customWidth="1"/>
    <col min="13340" max="13340" width="9.28515625" style="1" customWidth="1"/>
    <col min="13341" max="13341" width="13.7109375" style="1" customWidth="1"/>
    <col min="13342" max="13342" width="27.28515625" style="1" customWidth="1"/>
    <col min="13343" max="13568" width="10.28515625" style="1"/>
    <col min="13569" max="13570" width="3.42578125" style="1" customWidth="1"/>
    <col min="13571" max="13571" width="11.140625" style="1" customWidth="1"/>
    <col min="13572" max="13572" width="38.5703125" style="1" customWidth="1"/>
    <col min="13573" max="13573" width="18.5703125" style="1" customWidth="1"/>
    <col min="13574" max="13574" width="12" style="1" customWidth="1"/>
    <col min="13575" max="13575" width="13.28515625" style="1" customWidth="1"/>
    <col min="13576" max="13576" width="9.28515625" style="1" customWidth="1"/>
    <col min="13577" max="13577" width="10.140625" style="1" customWidth="1"/>
    <col min="13578" max="13578" width="9.7109375" style="1" customWidth="1"/>
    <col min="13579" max="13579" width="11.28515625" style="1" customWidth="1"/>
    <col min="13580" max="13581" width="11" style="1" customWidth="1"/>
    <col min="13582" max="13582" width="13.85546875" style="1" customWidth="1"/>
    <col min="13583" max="13583" width="14.28515625" style="1" customWidth="1"/>
    <col min="13584" max="13584" width="9.5703125" style="1" customWidth="1"/>
    <col min="13585" max="13585" width="16.85546875" style="1" customWidth="1"/>
    <col min="13586" max="13586" width="12.28515625" style="1" customWidth="1"/>
    <col min="13587" max="13587" width="16.7109375" style="1" customWidth="1"/>
    <col min="13588" max="13588" width="14.28515625" style="1" customWidth="1"/>
    <col min="13589" max="13589" width="15.7109375" style="1" customWidth="1"/>
    <col min="13590" max="13590" width="16.28515625" style="1" customWidth="1"/>
    <col min="13591" max="13591" width="34.5703125" style="1" customWidth="1"/>
    <col min="13592" max="13592" width="19.140625" style="1" customWidth="1"/>
    <col min="13593" max="13593" width="27.42578125" style="1" customWidth="1"/>
    <col min="13594" max="13594" width="12.7109375" style="1" customWidth="1"/>
    <col min="13595" max="13595" width="8.42578125" style="1" customWidth="1"/>
    <col min="13596" max="13596" width="9.28515625" style="1" customWidth="1"/>
    <col min="13597" max="13597" width="13.7109375" style="1" customWidth="1"/>
    <col min="13598" max="13598" width="27.28515625" style="1" customWidth="1"/>
    <col min="13599" max="13824" width="10.28515625" style="1"/>
    <col min="13825" max="13826" width="3.42578125" style="1" customWidth="1"/>
    <col min="13827" max="13827" width="11.140625" style="1" customWidth="1"/>
    <col min="13828" max="13828" width="38.5703125" style="1" customWidth="1"/>
    <col min="13829" max="13829" width="18.5703125" style="1" customWidth="1"/>
    <col min="13830" max="13830" width="12" style="1" customWidth="1"/>
    <col min="13831" max="13831" width="13.28515625" style="1" customWidth="1"/>
    <col min="13832" max="13832" width="9.28515625" style="1" customWidth="1"/>
    <col min="13833" max="13833" width="10.140625" style="1" customWidth="1"/>
    <col min="13834" max="13834" width="9.7109375" style="1" customWidth="1"/>
    <col min="13835" max="13835" width="11.28515625" style="1" customWidth="1"/>
    <col min="13836" max="13837" width="11" style="1" customWidth="1"/>
    <col min="13838" max="13838" width="13.85546875" style="1" customWidth="1"/>
    <col min="13839" max="13839" width="14.28515625" style="1" customWidth="1"/>
    <col min="13840" max="13840" width="9.5703125" style="1" customWidth="1"/>
    <col min="13841" max="13841" width="16.85546875" style="1" customWidth="1"/>
    <col min="13842" max="13842" width="12.28515625" style="1" customWidth="1"/>
    <col min="13843" max="13843" width="16.7109375" style="1" customWidth="1"/>
    <col min="13844" max="13844" width="14.28515625" style="1" customWidth="1"/>
    <col min="13845" max="13845" width="15.7109375" style="1" customWidth="1"/>
    <col min="13846" max="13846" width="16.28515625" style="1" customWidth="1"/>
    <col min="13847" max="13847" width="34.5703125" style="1" customWidth="1"/>
    <col min="13848" max="13848" width="19.140625" style="1" customWidth="1"/>
    <col min="13849" max="13849" width="27.42578125" style="1" customWidth="1"/>
    <col min="13850" max="13850" width="12.7109375" style="1" customWidth="1"/>
    <col min="13851" max="13851" width="8.42578125" style="1" customWidth="1"/>
    <col min="13852" max="13852" width="9.28515625" style="1" customWidth="1"/>
    <col min="13853" max="13853" width="13.7109375" style="1" customWidth="1"/>
    <col min="13854" max="13854" width="27.28515625" style="1" customWidth="1"/>
    <col min="13855" max="14080" width="10.28515625" style="1"/>
    <col min="14081" max="14082" width="3.42578125" style="1" customWidth="1"/>
    <col min="14083" max="14083" width="11.140625" style="1" customWidth="1"/>
    <col min="14084" max="14084" width="38.5703125" style="1" customWidth="1"/>
    <col min="14085" max="14085" width="18.5703125" style="1" customWidth="1"/>
    <col min="14086" max="14086" width="12" style="1" customWidth="1"/>
    <col min="14087" max="14087" width="13.28515625" style="1" customWidth="1"/>
    <col min="14088" max="14088" width="9.28515625" style="1" customWidth="1"/>
    <col min="14089" max="14089" width="10.140625" style="1" customWidth="1"/>
    <col min="14090" max="14090" width="9.7109375" style="1" customWidth="1"/>
    <col min="14091" max="14091" width="11.28515625" style="1" customWidth="1"/>
    <col min="14092" max="14093" width="11" style="1" customWidth="1"/>
    <col min="14094" max="14094" width="13.85546875" style="1" customWidth="1"/>
    <col min="14095" max="14095" width="14.28515625" style="1" customWidth="1"/>
    <col min="14096" max="14096" width="9.5703125" style="1" customWidth="1"/>
    <col min="14097" max="14097" width="16.85546875" style="1" customWidth="1"/>
    <col min="14098" max="14098" width="12.28515625" style="1" customWidth="1"/>
    <col min="14099" max="14099" width="16.7109375" style="1" customWidth="1"/>
    <col min="14100" max="14100" width="14.28515625" style="1" customWidth="1"/>
    <col min="14101" max="14101" width="15.7109375" style="1" customWidth="1"/>
    <col min="14102" max="14102" width="16.28515625" style="1" customWidth="1"/>
    <col min="14103" max="14103" width="34.5703125" style="1" customWidth="1"/>
    <col min="14104" max="14104" width="19.140625" style="1" customWidth="1"/>
    <col min="14105" max="14105" width="27.42578125" style="1" customWidth="1"/>
    <col min="14106" max="14106" width="12.7109375" style="1" customWidth="1"/>
    <col min="14107" max="14107" width="8.42578125" style="1" customWidth="1"/>
    <col min="14108" max="14108" width="9.28515625" style="1" customWidth="1"/>
    <col min="14109" max="14109" width="13.7109375" style="1" customWidth="1"/>
    <col min="14110" max="14110" width="27.28515625" style="1" customWidth="1"/>
    <col min="14111" max="14336" width="10.28515625" style="1"/>
    <col min="14337" max="14338" width="3.42578125" style="1" customWidth="1"/>
    <col min="14339" max="14339" width="11.140625" style="1" customWidth="1"/>
    <col min="14340" max="14340" width="38.5703125" style="1" customWidth="1"/>
    <col min="14341" max="14341" width="18.5703125" style="1" customWidth="1"/>
    <col min="14342" max="14342" width="12" style="1" customWidth="1"/>
    <col min="14343" max="14343" width="13.28515625" style="1" customWidth="1"/>
    <col min="14344" max="14344" width="9.28515625" style="1" customWidth="1"/>
    <col min="14345" max="14345" width="10.140625" style="1" customWidth="1"/>
    <col min="14346" max="14346" width="9.7109375" style="1" customWidth="1"/>
    <col min="14347" max="14347" width="11.28515625" style="1" customWidth="1"/>
    <col min="14348" max="14349" width="11" style="1" customWidth="1"/>
    <col min="14350" max="14350" width="13.85546875" style="1" customWidth="1"/>
    <col min="14351" max="14351" width="14.28515625" style="1" customWidth="1"/>
    <col min="14352" max="14352" width="9.5703125" style="1" customWidth="1"/>
    <col min="14353" max="14353" width="16.85546875" style="1" customWidth="1"/>
    <col min="14354" max="14354" width="12.28515625" style="1" customWidth="1"/>
    <col min="14355" max="14355" width="16.7109375" style="1" customWidth="1"/>
    <col min="14356" max="14356" width="14.28515625" style="1" customWidth="1"/>
    <col min="14357" max="14357" width="15.7109375" style="1" customWidth="1"/>
    <col min="14358" max="14358" width="16.28515625" style="1" customWidth="1"/>
    <col min="14359" max="14359" width="34.5703125" style="1" customWidth="1"/>
    <col min="14360" max="14360" width="19.140625" style="1" customWidth="1"/>
    <col min="14361" max="14361" width="27.42578125" style="1" customWidth="1"/>
    <col min="14362" max="14362" width="12.7109375" style="1" customWidth="1"/>
    <col min="14363" max="14363" width="8.42578125" style="1" customWidth="1"/>
    <col min="14364" max="14364" width="9.28515625" style="1" customWidth="1"/>
    <col min="14365" max="14365" width="13.7109375" style="1" customWidth="1"/>
    <col min="14366" max="14366" width="27.28515625" style="1" customWidth="1"/>
    <col min="14367" max="14592" width="10.28515625" style="1"/>
    <col min="14593" max="14594" width="3.42578125" style="1" customWidth="1"/>
    <col min="14595" max="14595" width="11.140625" style="1" customWidth="1"/>
    <col min="14596" max="14596" width="38.5703125" style="1" customWidth="1"/>
    <col min="14597" max="14597" width="18.5703125" style="1" customWidth="1"/>
    <col min="14598" max="14598" width="12" style="1" customWidth="1"/>
    <col min="14599" max="14599" width="13.28515625" style="1" customWidth="1"/>
    <col min="14600" max="14600" width="9.28515625" style="1" customWidth="1"/>
    <col min="14601" max="14601" width="10.140625" style="1" customWidth="1"/>
    <col min="14602" max="14602" width="9.7109375" style="1" customWidth="1"/>
    <col min="14603" max="14603" width="11.28515625" style="1" customWidth="1"/>
    <col min="14604" max="14605" width="11" style="1" customWidth="1"/>
    <col min="14606" max="14606" width="13.85546875" style="1" customWidth="1"/>
    <col min="14607" max="14607" width="14.28515625" style="1" customWidth="1"/>
    <col min="14608" max="14608" width="9.5703125" style="1" customWidth="1"/>
    <col min="14609" max="14609" width="16.85546875" style="1" customWidth="1"/>
    <col min="14610" max="14610" width="12.28515625" style="1" customWidth="1"/>
    <col min="14611" max="14611" width="16.7109375" style="1" customWidth="1"/>
    <col min="14612" max="14612" width="14.28515625" style="1" customWidth="1"/>
    <col min="14613" max="14613" width="15.7109375" style="1" customWidth="1"/>
    <col min="14614" max="14614" width="16.28515625" style="1" customWidth="1"/>
    <col min="14615" max="14615" width="34.5703125" style="1" customWidth="1"/>
    <col min="14616" max="14616" width="19.140625" style="1" customWidth="1"/>
    <col min="14617" max="14617" width="27.42578125" style="1" customWidth="1"/>
    <col min="14618" max="14618" width="12.7109375" style="1" customWidth="1"/>
    <col min="14619" max="14619" width="8.42578125" style="1" customWidth="1"/>
    <col min="14620" max="14620" width="9.28515625" style="1" customWidth="1"/>
    <col min="14621" max="14621" width="13.7109375" style="1" customWidth="1"/>
    <col min="14622" max="14622" width="27.28515625" style="1" customWidth="1"/>
    <col min="14623" max="14848" width="10.28515625" style="1"/>
    <col min="14849" max="14850" width="3.42578125" style="1" customWidth="1"/>
    <col min="14851" max="14851" width="11.140625" style="1" customWidth="1"/>
    <col min="14852" max="14852" width="38.5703125" style="1" customWidth="1"/>
    <col min="14853" max="14853" width="18.5703125" style="1" customWidth="1"/>
    <col min="14854" max="14854" width="12" style="1" customWidth="1"/>
    <col min="14855" max="14855" width="13.28515625" style="1" customWidth="1"/>
    <col min="14856" max="14856" width="9.28515625" style="1" customWidth="1"/>
    <col min="14857" max="14857" width="10.140625" style="1" customWidth="1"/>
    <col min="14858" max="14858" width="9.7109375" style="1" customWidth="1"/>
    <col min="14859" max="14859" width="11.28515625" style="1" customWidth="1"/>
    <col min="14860" max="14861" width="11" style="1" customWidth="1"/>
    <col min="14862" max="14862" width="13.85546875" style="1" customWidth="1"/>
    <col min="14863" max="14863" width="14.28515625" style="1" customWidth="1"/>
    <col min="14864" max="14864" width="9.5703125" style="1" customWidth="1"/>
    <col min="14865" max="14865" width="16.85546875" style="1" customWidth="1"/>
    <col min="14866" max="14866" width="12.28515625" style="1" customWidth="1"/>
    <col min="14867" max="14867" width="16.7109375" style="1" customWidth="1"/>
    <col min="14868" max="14868" width="14.28515625" style="1" customWidth="1"/>
    <col min="14869" max="14869" width="15.7109375" style="1" customWidth="1"/>
    <col min="14870" max="14870" width="16.28515625" style="1" customWidth="1"/>
    <col min="14871" max="14871" width="34.5703125" style="1" customWidth="1"/>
    <col min="14872" max="14872" width="19.140625" style="1" customWidth="1"/>
    <col min="14873" max="14873" width="27.42578125" style="1" customWidth="1"/>
    <col min="14874" max="14874" width="12.7109375" style="1" customWidth="1"/>
    <col min="14875" max="14875" width="8.42578125" style="1" customWidth="1"/>
    <col min="14876" max="14876" width="9.28515625" style="1" customWidth="1"/>
    <col min="14877" max="14877" width="13.7109375" style="1" customWidth="1"/>
    <col min="14878" max="14878" width="27.28515625" style="1" customWidth="1"/>
    <col min="14879" max="15104" width="10.28515625" style="1"/>
    <col min="15105" max="15106" width="3.42578125" style="1" customWidth="1"/>
    <col min="15107" max="15107" width="11.140625" style="1" customWidth="1"/>
    <col min="15108" max="15108" width="38.5703125" style="1" customWidth="1"/>
    <col min="15109" max="15109" width="18.5703125" style="1" customWidth="1"/>
    <col min="15110" max="15110" width="12" style="1" customWidth="1"/>
    <col min="15111" max="15111" width="13.28515625" style="1" customWidth="1"/>
    <col min="15112" max="15112" width="9.28515625" style="1" customWidth="1"/>
    <col min="15113" max="15113" width="10.140625" style="1" customWidth="1"/>
    <col min="15114" max="15114" width="9.7109375" style="1" customWidth="1"/>
    <col min="15115" max="15115" width="11.28515625" style="1" customWidth="1"/>
    <col min="15116" max="15117" width="11" style="1" customWidth="1"/>
    <col min="15118" max="15118" width="13.85546875" style="1" customWidth="1"/>
    <col min="15119" max="15119" width="14.28515625" style="1" customWidth="1"/>
    <col min="15120" max="15120" width="9.5703125" style="1" customWidth="1"/>
    <col min="15121" max="15121" width="16.85546875" style="1" customWidth="1"/>
    <col min="15122" max="15122" width="12.28515625" style="1" customWidth="1"/>
    <col min="15123" max="15123" width="16.7109375" style="1" customWidth="1"/>
    <col min="15124" max="15124" width="14.28515625" style="1" customWidth="1"/>
    <col min="15125" max="15125" width="15.7109375" style="1" customWidth="1"/>
    <col min="15126" max="15126" width="16.28515625" style="1" customWidth="1"/>
    <col min="15127" max="15127" width="34.5703125" style="1" customWidth="1"/>
    <col min="15128" max="15128" width="19.140625" style="1" customWidth="1"/>
    <col min="15129" max="15129" width="27.42578125" style="1" customWidth="1"/>
    <col min="15130" max="15130" width="12.7109375" style="1" customWidth="1"/>
    <col min="15131" max="15131" width="8.42578125" style="1" customWidth="1"/>
    <col min="15132" max="15132" width="9.28515625" style="1" customWidth="1"/>
    <col min="15133" max="15133" width="13.7109375" style="1" customWidth="1"/>
    <col min="15134" max="15134" width="27.28515625" style="1" customWidth="1"/>
    <col min="15135" max="15360" width="10.28515625" style="1"/>
    <col min="15361" max="15362" width="3.42578125" style="1" customWidth="1"/>
    <col min="15363" max="15363" width="11.140625" style="1" customWidth="1"/>
    <col min="15364" max="15364" width="38.5703125" style="1" customWidth="1"/>
    <col min="15365" max="15365" width="18.5703125" style="1" customWidth="1"/>
    <col min="15366" max="15366" width="12" style="1" customWidth="1"/>
    <col min="15367" max="15367" width="13.28515625" style="1" customWidth="1"/>
    <col min="15368" max="15368" width="9.28515625" style="1" customWidth="1"/>
    <col min="15369" max="15369" width="10.140625" style="1" customWidth="1"/>
    <col min="15370" max="15370" width="9.7109375" style="1" customWidth="1"/>
    <col min="15371" max="15371" width="11.28515625" style="1" customWidth="1"/>
    <col min="15372" max="15373" width="11" style="1" customWidth="1"/>
    <col min="15374" max="15374" width="13.85546875" style="1" customWidth="1"/>
    <col min="15375" max="15375" width="14.28515625" style="1" customWidth="1"/>
    <col min="15376" max="15376" width="9.5703125" style="1" customWidth="1"/>
    <col min="15377" max="15377" width="16.85546875" style="1" customWidth="1"/>
    <col min="15378" max="15378" width="12.28515625" style="1" customWidth="1"/>
    <col min="15379" max="15379" width="16.7109375" style="1" customWidth="1"/>
    <col min="15380" max="15380" width="14.28515625" style="1" customWidth="1"/>
    <col min="15381" max="15381" width="15.7109375" style="1" customWidth="1"/>
    <col min="15382" max="15382" width="16.28515625" style="1" customWidth="1"/>
    <col min="15383" max="15383" width="34.5703125" style="1" customWidth="1"/>
    <col min="15384" max="15384" width="19.140625" style="1" customWidth="1"/>
    <col min="15385" max="15385" width="27.42578125" style="1" customWidth="1"/>
    <col min="15386" max="15386" width="12.7109375" style="1" customWidth="1"/>
    <col min="15387" max="15387" width="8.42578125" style="1" customWidth="1"/>
    <col min="15388" max="15388" width="9.28515625" style="1" customWidth="1"/>
    <col min="15389" max="15389" width="13.7109375" style="1" customWidth="1"/>
    <col min="15390" max="15390" width="27.28515625" style="1" customWidth="1"/>
    <col min="15391" max="15616" width="10.28515625" style="1"/>
    <col min="15617" max="15618" width="3.42578125" style="1" customWidth="1"/>
    <col min="15619" max="15619" width="11.140625" style="1" customWidth="1"/>
    <col min="15620" max="15620" width="38.5703125" style="1" customWidth="1"/>
    <col min="15621" max="15621" width="18.5703125" style="1" customWidth="1"/>
    <col min="15622" max="15622" width="12" style="1" customWidth="1"/>
    <col min="15623" max="15623" width="13.28515625" style="1" customWidth="1"/>
    <col min="15624" max="15624" width="9.28515625" style="1" customWidth="1"/>
    <col min="15625" max="15625" width="10.140625" style="1" customWidth="1"/>
    <col min="15626" max="15626" width="9.7109375" style="1" customWidth="1"/>
    <col min="15627" max="15627" width="11.28515625" style="1" customWidth="1"/>
    <col min="15628" max="15629" width="11" style="1" customWidth="1"/>
    <col min="15630" max="15630" width="13.85546875" style="1" customWidth="1"/>
    <col min="15631" max="15631" width="14.28515625" style="1" customWidth="1"/>
    <col min="15632" max="15632" width="9.5703125" style="1" customWidth="1"/>
    <col min="15633" max="15633" width="16.85546875" style="1" customWidth="1"/>
    <col min="15634" max="15634" width="12.28515625" style="1" customWidth="1"/>
    <col min="15635" max="15635" width="16.7109375" style="1" customWidth="1"/>
    <col min="15636" max="15636" width="14.28515625" style="1" customWidth="1"/>
    <col min="15637" max="15637" width="15.7109375" style="1" customWidth="1"/>
    <col min="15638" max="15638" width="16.28515625" style="1" customWidth="1"/>
    <col min="15639" max="15639" width="34.5703125" style="1" customWidth="1"/>
    <col min="15640" max="15640" width="19.140625" style="1" customWidth="1"/>
    <col min="15641" max="15641" width="27.42578125" style="1" customWidth="1"/>
    <col min="15642" max="15642" width="12.7109375" style="1" customWidth="1"/>
    <col min="15643" max="15643" width="8.42578125" style="1" customWidth="1"/>
    <col min="15644" max="15644" width="9.28515625" style="1" customWidth="1"/>
    <col min="15645" max="15645" width="13.7109375" style="1" customWidth="1"/>
    <col min="15646" max="15646" width="27.28515625" style="1" customWidth="1"/>
    <col min="15647" max="15872" width="10.28515625" style="1"/>
    <col min="15873" max="15874" width="3.42578125" style="1" customWidth="1"/>
    <col min="15875" max="15875" width="11.140625" style="1" customWidth="1"/>
    <col min="15876" max="15876" width="38.5703125" style="1" customWidth="1"/>
    <col min="15877" max="15877" width="18.5703125" style="1" customWidth="1"/>
    <col min="15878" max="15878" width="12" style="1" customWidth="1"/>
    <col min="15879" max="15879" width="13.28515625" style="1" customWidth="1"/>
    <col min="15880" max="15880" width="9.28515625" style="1" customWidth="1"/>
    <col min="15881" max="15881" width="10.140625" style="1" customWidth="1"/>
    <col min="15882" max="15882" width="9.7109375" style="1" customWidth="1"/>
    <col min="15883" max="15883" width="11.28515625" style="1" customWidth="1"/>
    <col min="15884" max="15885" width="11" style="1" customWidth="1"/>
    <col min="15886" max="15886" width="13.85546875" style="1" customWidth="1"/>
    <col min="15887" max="15887" width="14.28515625" style="1" customWidth="1"/>
    <col min="15888" max="15888" width="9.5703125" style="1" customWidth="1"/>
    <col min="15889" max="15889" width="16.85546875" style="1" customWidth="1"/>
    <col min="15890" max="15890" width="12.28515625" style="1" customWidth="1"/>
    <col min="15891" max="15891" width="16.7109375" style="1" customWidth="1"/>
    <col min="15892" max="15892" width="14.28515625" style="1" customWidth="1"/>
    <col min="15893" max="15893" width="15.7109375" style="1" customWidth="1"/>
    <col min="15894" max="15894" width="16.28515625" style="1" customWidth="1"/>
    <col min="15895" max="15895" width="34.5703125" style="1" customWidth="1"/>
    <col min="15896" max="15896" width="19.140625" style="1" customWidth="1"/>
    <col min="15897" max="15897" width="27.42578125" style="1" customWidth="1"/>
    <col min="15898" max="15898" width="12.7109375" style="1" customWidth="1"/>
    <col min="15899" max="15899" width="8.42578125" style="1" customWidth="1"/>
    <col min="15900" max="15900" width="9.28515625" style="1" customWidth="1"/>
    <col min="15901" max="15901" width="13.7109375" style="1" customWidth="1"/>
    <col min="15902" max="15902" width="27.28515625" style="1" customWidth="1"/>
    <col min="15903" max="16128" width="10.28515625" style="1"/>
    <col min="16129" max="16130" width="3.42578125" style="1" customWidth="1"/>
    <col min="16131" max="16131" width="11.140625" style="1" customWidth="1"/>
    <col min="16132" max="16132" width="38.5703125" style="1" customWidth="1"/>
    <col min="16133" max="16133" width="18.5703125" style="1" customWidth="1"/>
    <col min="16134" max="16134" width="12" style="1" customWidth="1"/>
    <col min="16135" max="16135" width="13.28515625" style="1" customWidth="1"/>
    <col min="16136" max="16136" width="9.28515625" style="1" customWidth="1"/>
    <col min="16137" max="16137" width="10.140625" style="1" customWidth="1"/>
    <col min="16138" max="16138" width="9.7109375" style="1" customWidth="1"/>
    <col min="16139" max="16139" width="11.28515625" style="1" customWidth="1"/>
    <col min="16140" max="16141" width="11" style="1" customWidth="1"/>
    <col min="16142" max="16142" width="13.85546875" style="1" customWidth="1"/>
    <col min="16143" max="16143" width="14.28515625" style="1" customWidth="1"/>
    <col min="16144" max="16144" width="9.5703125" style="1" customWidth="1"/>
    <col min="16145" max="16145" width="16.85546875" style="1" customWidth="1"/>
    <col min="16146" max="16146" width="12.28515625" style="1" customWidth="1"/>
    <col min="16147" max="16147" width="16.7109375" style="1" customWidth="1"/>
    <col min="16148" max="16148" width="14.28515625" style="1" customWidth="1"/>
    <col min="16149" max="16149" width="15.7109375" style="1" customWidth="1"/>
    <col min="16150" max="16150" width="16.28515625" style="1" customWidth="1"/>
    <col min="16151" max="16151" width="34.5703125" style="1" customWidth="1"/>
    <col min="16152" max="16152" width="19.140625" style="1" customWidth="1"/>
    <col min="16153" max="16153" width="27.42578125" style="1" customWidth="1"/>
    <col min="16154" max="16154" width="12.7109375" style="1" customWidth="1"/>
    <col min="16155" max="16155" width="8.42578125" style="1" customWidth="1"/>
    <col min="16156" max="16156" width="9.28515625" style="1" customWidth="1"/>
    <col min="16157" max="16157" width="13.7109375" style="1" customWidth="1"/>
    <col min="16158" max="16158" width="27.28515625" style="1" customWidth="1"/>
    <col min="16159" max="16384" width="10.28515625" style="1"/>
  </cols>
  <sheetData>
    <row r="1" spans="3:29" ht="21" customHeight="1" x14ac:dyDescent="0.3">
      <c r="Q1" s="2"/>
      <c r="R1" s="2"/>
      <c r="T1" s="2"/>
      <c r="U1" s="2"/>
      <c r="V1" s="2" t="s">
        <v>0</v>
      </c>
      <c r="Y1" s="5" t="s">
        <v>1</v>
      </c>
      <c r="Z1" s="2"/>
      <c r="AA1" s="6"/>
      <c r="AB1" s="2"/>
    </row>
    <row r="2" spans="3:29" ht="27.75" customHeight="1" x14ac:dyDescent="0.3">
      <c r="Q2" s="2"/>
      <c r="R2" s="2"/>
      <c r="T2" s="2"/>
      <c r="U2" s="2"/>
      <c r="V2" s="2"/>
      <c r="Y2" s="5" t="s">
        <v>166</v>
      </c>
      <c r="Z2" s="2"/>
      <c r="AA2" s="6"/>
      <c r="AB2" s="2"/>
    </row>
    <row r="3" spans="3:29" ht="18.75" x14ac:dyDescent="0.3">
      <c r="Q3" s="2"/>
      <c r="R3" s="2"/>
      <c r="T3" s="2"/>
      <c r="U3" s="2"/>
      <c r="V3" s="2"/>
      <c r="Y3" s="5" t="s">
        <v>2</v>
      </c>
      <c r="Z3" s="2"/>
      <c r="AA3" s="6"/>
      <c r="AB3" s="2"/>
    </row>
    <row r="4" spans="3:29" ht="18.75" x14ac:dyDescent="0.3">
      <c r="Q4" s="2"/>
      <c r="R4" s="2"/>
      <c r="T4" s="2"/>
      <c r="U4" s="2"/>
      <c r="V4" s="2"/>
      <c r="Y4" s="5"/>
      <c r="Z4" s="2"/>
      <c r="AA4" s="6"/>
      <c r="AB4" s="2"/>
    </row>
    <row r="5" spans="3:29" ht="18.75" x14ac:dyDescent="0.3">
      <c r="Q5" s="2"/>
      <c r="R5" s="2"/>
      <c r="T5" s="2"/>
      <c r="U5" s="2"/>
      <c r="V5" s="2"/>
      <c r="Y5" s="5" t="s">
        <v>167</v>
      </c>
      <c r="Z5" s="2"/>
      <c r="AA5" s="6"/>
      <c r="AB5" s="2"/>
    </row>
    <row r="6" spans="3:29" ht="18.75" x14ac:dyDescent="0.25">
      <c r="Q6" s="2"/>
      <c r="R6" s="2"/>
      <c r="T6" s="2"/>
      <c r="U6" s="2"/>
      <c r="V6" s="2"/>
      <c r="Y6" s="7" t="s">
        <v>3</v>
      </c>
      <c r="Z6" s="2"/>
      <c r="AA6" s="6"/>
      <c r="AB6" s="2"/>
    </row>
    <row r="7" spans="3:29" ht="18.75" x14ac:dyDescent="0.25">
      <c r="S7" s="1"/>
      <c r="W7" s="1"/>
      <c r="X7" s="1"/>
      <c r="Y7" s="7" t="s">
        <v>4</v>
      </c>
      <c r="Z7" s="8"/>
      <c r="AA7" s="9"/>
      <c r="AB7" s="8"/>
    </row>
    <row r="8" spans="3:29" ht="16.5" x14ac:dyDescent="0.25">
      <c r="C8" s="121" t="s">
        <v>5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</row>
    <row r="9" spans="3:29" ht="18" customHeight="1" x14ac:dyDescent="0.25">
      <c r="F9" s="10"/>
      <c r="Q9" s="2"/>
      <c r="R9" s="2"/>
      <c r="T9" s="2"/>
      <c r="U9" s="2"/>
      <c r="V9" s="2"/>
      <c r="Z9" s="2"/>
      <c r="AA9" s="6"/>
      <c r="AB9" s="2"/>
      <c r="AC9" s="11"/>
    </row>
    <row r="10" spans="3:29" ht="15.75" x14ac:dyDescent="0.25">
      <c r="Q10" s="2"/>
      <c r="R10" s="2"/>
      <c r="T10" s="2"/>
      <c r="U10" s="2"/>
      <c r="V10" s="2"/>
      <c r="Z10" s="2"/>
      <c r="AA10" s="6"/>
      <c r="AB10" s="2"/>
      <c r="AC10" s="11"/>
    </row>
    <row r="11" spans="3:29" ht="15.75" thickBot="1" x14ac:dyDescent="0.3"/>
    <row r="12" spans="3:29" ht="84.75" customHeight="1" x14ac:dyDescent="0.25">
      <c r="C12" s="122" t="s">
        <v>6</v>
      </c>
      <c r="D12" s="115" t="s">
        <v>7</v>
      </c>
      <c r="E12" s="115" t="s">
        <v>8</v>
      </c>
      <c r="F12" s="115" t="s">
        <v>9</v>
      </c>
      <c r="G12" s="115" t="s">
        <v>10</v>
      </c>
      <c r="H12" s="115"/>
      <c r="I12" s="115"/>
      <c r="J12" s="115" t="s">
        <v>11</v>
      </c>
      <c r="K12" s="115" t="s">
        <v>12</v>
      </c>
      <c r="L12" s="115"/>
      <c r="M12" s="115" t="s">
        <v>13</v>
      </c>
      <c r="N12" s="115"/>
      <c r="O12" s="115"/>
      <c r="P12" s="115"/>
      <c r="Q12" s="115" t="s">
        <v>14</v>
      </c>
      <c r="R12" s="115" t="s">
        <v>15</v>
      </c>
      <c r="S12" s="115" t="s">
        <v>16</v>
      </c>
      <c r="T12" s="115"/>
      <c r="U12" s="115" t="s">
        <v>17</v>
      </c>
      <c r="V12" s="115"/>
      <c r="W12" s="116" t="s">
        <v>18</v>
      </c>
      <c r="X12" s="116"/>
      <c r="Y12" s="117"/>
      <c r="Z12" s="118" t="s">
        <v>19</v>
      </c>
      <c r="AA12" s="119"/>
      <c r="AB12" s="119"/>
      <c r="AC12" s="120"/>
    </row>
    <row r="13" spans="3:29" ht="39.75" customHeight="1" x14ac:dyDescent="0.25">
      <c r="C13" s="123"/>
      <c r="D13" s="111"/>
      <c r="E13" s="111"/>
      <c r="F13" s="111"/>
      <c r="G13" s="111" t="s">
        <v>20</v>
      </c>
      <c r="H13" s="111" t="s">
        <v>21</v>
      </c>
      <c r="I13" s="111" t="s">
        <v>22</v>
      </c>
      <c r="J13" s="111"/>
      <c r="K13" s="111" t="s">
        <v>23</v>
      </c>
      <c r="L13" s="111" t="s">
        <v>24</v>
      </c>
      <c r="M13" s="111" t="s">
        <v>25</v>
      </c>
      <c r="N13" s="111" t="s">
        <v>26</v>
      </c>
      <c r="O13" s="111" t="s">
        <v>27</v>
      </c>
      <c r="P13" s="111" t="s">
        <v>28</v>
      </c>
      <c r="Q13" s="111"/>
      <c r="R13" s="111"/>
      <c r="S13" s="111" t="s">
        <v>29</v>
      </c>
      <c r="T13" s="111" t="s">
        <v>30</v>
      </c>
      <c r="U13" s="111" t="s">
        <v>31</v>
      </c>
      <c r="V13" s="111" t="s">
        <v>30</v>
      </c>
      <c r="W13" s="112" t="s">
        <v>32</v>
      </c>
      <c r="X13" s="112" t="s">
        <v>33</v>
      </c>
      <c r="Y13" s="113" t="s">
        <v>34</v>
      </c>
      <c r="Z13" s="114" t="s">
        <v>35</v>
      </c>
      <c r="AA13" s="108"/>
      <c r="AB13" s="108" t="s">
        <v>36</v>
      </c>
      <c r="AC13" s="109"/>
    </row>
    <row r="14" spans="3:29" ht="111.75" customHeight="1" x14ac:dyDescent="0.25">
      <c r="C14" s="123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2"/>
      <c r="X14" s="112"/>
      <c r="Y14" s="113"/>
      <c r="Z14" s="13" t="s">
        <v>37</v>
      </c>
      <c r="AA14" s="14" t="s">
        <v>38</v>
      </c>
      <c r="AB14" s="15" t="s">
        <v>39</v>
      </c>
      <c r="AC14" s="16" t="s">
        <v>40</v>
      </c>
    </row>
    <row r="15" spans="3:29" s="28" customFormat="1" x14ac:dyDescent="0.25">
      <c r="C15" s="17"/>
      <c r="D15" s="18" t="s">
        <v>168</v>
      </c>
      <c r="E15" s="19"/>
      <c r="F15" s="19"/>
      <c r="G15" s="19"/>
      <c r="H15" s="19"/>
      <c r="I15" s="19"/>
      <c r="J15" s="19"/>
      <c r="K15" s="20"/>
      <c r="L15" s="20"/>
      <c r="M15" s="19"/>
      <c r="N15" s="19"/>
      <c r="O15" s="19"/>
      <c r="P15" s="19"/>
      <c r="Q15" s="19"/>
      <c r="R15" s="19"/>
      <c r="S15" s="21">
        <v>800.55477041748475</v>
      </c>
      <c r="T15" s="21"/>
      <c r="U15" s="21"/>
      <c r="V15" s="19"/>
      <c r="W15" s="22"/>
      <c r="X15" s="23"/>
      <c r="Y15" s="24"/>
      <c r="Z15" s="25"/>
      <c r="AA15" s="26"/>
      <c r="AB15" s="27"/>
      <c r="AC15" s="24"/>
    </row>
    <row r="16" spans="3:29" s="28" customFormat="1" ht="36.75" customHeight="1" x14ac:dyDescent="0.25">
      <c r="C16" s="29">
        <v>1</v>
      </c>
      <c r="D16" s="30" t="s">
        <v>169</v>
      </c>
      <c r="E16" s="19"/>
      <c r="F16" s="19"/>
      <c r="G16" s="19"/>
      <c r="H16" s="19"/>
      <c r="I16" s="19"/>
      <c r="J16" s="19"/>
      <c r="K16" s="20"/>
      <c r="L16" s="20"/>
      <c r="M16" s="19"/>
      <c r="N16" s="19"/>
      <c r="O16" s="19"/>
      <c r="P16" s="19"/>
      <c r="Q16" s="19"/>
      <c r="R16" s="19"/>
      <c r="S16" s="21">
        <v>159.67259085859999</v>
      </c>
      <c r="T16" s="21"/>
      <c r="U16" s="19"/>
      <c r="V16" s="19"/>
      <c r="W16" s="22"/>
      <c r="X16" s="23"/>
      <c r="Y16" s="24"/>
      <c r="Z16" s="25"/>
      <c r="AA16" s="26"/>
      <c r="AB16" s="27"/>
      <c r="AC16" s="24"/>
    </row>
    <row r="17" spans="1:31" s="28" customFormat="1" ht="48.75" customHeight="1" x14ac:dyDescent="0.25">
      <c r="C17" s="17" t="s">
        <v>41</v>
      </c>
      <c r="D17" s="31" t="s">
        <v>170</v>
      </c>
      <c r="E17" s="19"/>
      <c r="F17" s="19"/>
      <c r="G17" s="19"/>
      <c r="H17" s="19"/>
      <c r="I17" s="19"/>
      <c r="J17" s="19"/>
      <c r="K17" s="20"/>
      <c r="L17" s="20"/>
      <c r="M17" s="19"/>
      <c r="N17" s="19"/>
      <c r="O17" s="19"/>
      <c r="P17" s="19"/>
      <c r="Q17" s="19"/>
      <c r="R17" s="32"/>
      <c r="S17" s="21">
        <v>30.687199999999997</v>
      </c>
      <c r="T17" s="21"/>
      <c r="U17" s="19"/>
      <c r="V17" s="19"/>
      <c r="W17" s="22"/>
      <c r="X17" s="23"/>
      <c r="Y17" s="24"/>
      <c r="Z17" s="25"/>
      <c r="AA17" s="26"/>
      <c r="AB17" s="27"/>
      <c r="AC17" s="24"/>
    </row>
    <row r="18" spans="1:31" ht="56.25" customHeight="1" x14ac:dyDescent="0.25">
      <c r="C18" s="33" t="s">
        <v>42</v>
      </c>
      <c r="D18" s="34" t="s">
        <v>171</v>
      </c>
      <c r="E18" s="20" t="s">
        <v>43</v>
      </c>
      <c r="F18" s="20" t="s">
        <v>44</v>
      </c>
      <c r="G18" s="20"/>
      <c r="H18" s="20"/>
      <c r="I18" s="20"/>
      <c r="J18" s="34"/>
      <c r="K18" s="35">
        <v>2017</v>
      </c>
      <c r="L18" s="20">
        <v>2019</v>
      </c>
      <c r="M18" s="20" t="s">
        <v>45</v>
      </c>
      <c r="N18" s="20" t="s">
        <v>46</v>
      </c>
      <c r="O18" s="20" t="s">
        <v>46</v>
      </c>
      <c r="P18" s="20" t="s">
        <v>46</v>
      </c>
      <c r="Q18" s="20"/>
      <c r="R18" s="36">
        <v>0</v>
      </c>
      <c r="S18" s="37">
        <v>30.687199999999997</v>
      </c>
      <c r="T18" s="37"/>
      <c r="U18" s="20"/>
      <c r="V18" s="20"/>
      <c r="W18" s="38" t="s">
        <v>47</v>
      </c>
      <c r="X18" s="39"/>
      <c r="Y18" s="16" t="s">
        <v>48</v>
      </c>
      <c r="Z18" s="13"/>
      <c r="AA18" s="14"/>
      <c r="AB18" s="15"/>
      <c r="AC18" s="16"/>
    </row>
    <row r="19" spans="1:31" s="28" customFormat="1" ht="45.75" customHeight="1" x14ac:dyDescent="0.25">
      <c r="C19" s="17" t="s">
        <v>49</v>
      </c>
      <c r="D19" s="40" t="s">
        <v>172</v>
      </c>
      <c r="E19" s="19"/>
      <c r="F19" s="19"/>
      <c r="G19" s="19"/>
      <c r="H19" s="19"/>
      <c r="I19" s="19"/>
      <c r="J19" s="40"/>
      <c r="K19" s="41"/>
      <c r="L19" s="20"/>
      <c r="M19" s="19"/>
      <c r="N19" s="19"/>
      <c r="O19" s="19"/>
      <c r="P19" s="19"/>
      <c r="Q19" s="19"/>
      <c r="R19" s="32"/>
      <c r="S19" s="21">
        <v>128.9853908586</v>
      </c>
      <c r="T19" s="21"/>
      <c r="U19" s="19"/>
      <c r="V19" s="19"/>
      <c r="W19" s="22"/>
      <c r="X19" s="23"/>
      <c r="Y19" s="24"/>
      <c r="Z19" s="25"/>
      <c r="AA19" s="26"/>
      <c r="AB19" s="27"/>
      <c r="AC19" s="24"/>
    </row>
    <row r="20" spans="1:31" ht="90" customHeight="1" x14ac:dyDescent="0.25">
      <c r="C20" s="33" t="s">
        <v>50</v>
      </c>
      <c r="D20" s="42" t="s">
        <v>173</v>
      </c>
      <c r="E20" s="20" t="s">
        <v>43</v>
      </c>
      <c r="F20" s="20" t="s">
        <v>44</v>
      </c>
      <c r="G20" s="20"/>
      <c r="H20" s="20"/>
      <c r="I20" s="20"/>
      <c r="J20" s="42"/>
      <c r="K20" s="43">
        <v>2015</v>
      </c>
      <c r="L20" s="20">
        <v>2019</v>
      </c>
      <c r="M20" s="20" t="s">
        <v>45</v>
      </c>
      <c r="N20" s="20" t="s">
        <v>46</v>
      </c>
      <c r="O20" s="20" t="s">
        <v>46</v>
      </c>
      <c r="P20" s="20" t="s">
        <v>46</v>
      </c>
      <c r="Q20" s="20"/>
      <c r="R20" s="36">
        <v>0</v>
      </c>
      <c r="S20" s="37">
        <v>10.4372145072</v>
      </c>
      <c r="T20" s="37"/>
      <c r="U20" s="20"/>
      <c r="V20" s="20"/>
      <c r="W20" s="38" t="s">
        <v>51</v>
      </c>
      <c r="X20" s="39"/>
      <c r="Y20" s="16" t="s">
        <v>48</v>
      </c>
      <c r="Z20" s="13"/>
      <c r="AA20" s="14"/>
      <c r="AB20" s="15"/>
      <c r="AC20" s="16"/>
    </row>
    <row r="21" spans="1:31" ht="60" x14ac:dyDescent="0.25">
      <c r="C21" s="33" t="s">
        <v>52</v>
      </c>
      <c r="D21" s="42" t="s">
        <v>174</v>
      </c>
      <c r="E21" s="20" t="s">
        <v>43</v>
      </c>
      <c r="F21" s="20" t="s">
        <v>44</v>
      </c>
      <c r="G21" s="20"/>
      <c r="H21" s="20"/>
      <c r="I21" s="20"/>
      <c r="J21" s="42"/>
      <c r="K21" s="43">
        <v>2015</v>
      </c>
      <c r="L21" s="20">
        <v>2019</v>
      </c>
      <c r="M21" s="20" t="s">
        <v>45</v>
      </c>
      <c r="N21" s="20" t="s">
        <v>46</v>
      </c>
      <c r="O21" s="20" t="s">
        <v>46</v>
      </c>
      <c r="P21" s="20" t="s">
        <v>46</v>
      </c>
      <c r="Q21" s="20"/>
      <c r="R21" s="36">
        <v>0</v>
      </c>
      <c r="S21" s="37">
        <v>62.465210844799991</v>
      </c>
      <c r="T21" s="37"/>
      <c r="U21" s="20"/>
      <c r="V21" s="20"/>
      <c r="W21" s="38" t="s">
        <v>51</v>
      </c>
      <c r="X21" s="39"/>
      <c r="Y21" s="16" t="s">
        <v>48</v>
      </c>
      <c r="Z21" s="13"/>
      <c r="AA21" s="14"/>
      <c r="AB21" s="15"/>
      <c r="AC21" s="16"/>
    </row>
    <row r="22" spans="1:31" ht="65.25" customHeight="1" x14ac:dyDescent="0.25">
      <c r="C22" s="33" t="s">
        <v>52</v>
      </c>
      <c r="D22" s="42" t="s">
        <v>175</v>
      </c>
      <c r="E22" s="20" t="s">
        <v>43</v>
      </c>
      <c r="F22" s="20" t="s">
        <v>44</v>
      </c>
      <c r="G22" s="20"/>
      <c r="H22" s="20"/>
      <c r="I22" s="20"/>
      <c r="J22" s="42"/>
      <c r="K22" s="43">
        <v>2015</v>
      </c>
      <c r="L22" s="20">
        <v>2019</v>
      </c>
      <c r="M22" s="20" t="s">
        <v>45</v>
      </c>
      <c r="N22" s="20" t="s">
        <v>46</v>
      </c>
      <c r="O22" s="20" t="s">
        <v>46</v>
      </c>
      <c r="P22" s="20" t="s">
        <v>46</v>
      </c>
      <c r="Q22" s="20"/>
      <c r="R22" s="36">
        <v>0</v>
      </c>
      <c r="S22" s="37">
        <v>36.969880672999999</v>
      </c>
      <c r="T22" s="37"/>
      <c r="U22" s="20"/>
      <c r="V22" s="20"/>
      <c r="W22" s="38" t="s">
        <v>51</v>
      </c>
      <c r="X22" s="39"/>
      <c r="Y22" s="16" t="s">
        <v>48</v>
      </c>
      <c r="Z22" s="13"/>
      <c r="AA22" s="14"/>
      <c r="AB22" s="15"/>
      <c r="AC22" s="16"/>
    </row>
    <row r="23" spans="1:31" ht="60" x14ac:dyDescent="0.25">
      <c r="C23" s="33" t="s">
        <v>53</v>
      </c>
      <c r="D23" s="42" t="s">
        <v>176</v>
      </c>
      <c r="E23" s="20" t="s">
        <v>43</v>
      </c>
      <c r="F23" s="20" t="s">
        <v>44</v>
      </c>
      <c r="G23" s="20"/>
      <c r="H23" s="20"/>
      <c r="I23" s="20"/>
      <c r="J23" s="42"/>
      <c r="K23" s="43">
        <v>2015</v>
      </c>
      <c r="L23" s="20">
        <v>2019</v>
      </c>
      <c r="M23" s="20" t="s">
        <v>45</v>
      </c>
      <c r="N23" s="20" t="s">
        <v>46</v>
      </c>
      <c r="O23" s="20" t="s">
        <v>46</v>
      </c>
      <c r="P23" s="20" t="s">
        <v>46</v>
      </c>
      <c r="Q23" s="20"/>
      <c r="R23" s="36">
        <v>0</v>
      </c>
      <c r="S23" s="37">
        <v>15.109986010199998</v>
      </c>
      <c r="T23" s="37"/>
      <c r="U23" s="20"/>
      <c r="V23" s="20"/>
      <c r="W23" s="38" t="s">
        <v>51</v>
      </c>
      <c r="X23" s="39"/>
      <c r="Y23" s="16" t="s">
        <v>48</v>
      </c>
      <c r="Z23" s="13"/>
      <c r="AA23" s="14"/>
      <c r="AB23" s="15"/>
      <c r="AC23" s="16"/>
    </row>
    <row r="24" spans="1:31" ht="60" x14ac:dyDescent="0.25">
      <c r="C24" s="44" t="s">
        <v>54</v>
      </c>
      <c r="D24" s="42" t="s">
        <v>177</v>
      </c>
      <c r="E24" s="20" t="s">
        <v>43</v>
      </c>
      <c r="F24" s="20" t="s">
        <v>44</v>
      </c>
      <c r="G24" s="20"/>
      <c r="H24" s="20"/>
      <c r="I24" s="20"/>
      <c r="J24" s="42"/>
      <c r="K24" s="43">
        <v>2015</v>
      </c>
      <c r="L24" s="20">
        <v>2019</v>
      </c>
      <c r="M24" s="20" t="s">
        <v>45</v>
      </c>
      <c r="N24" s="20" t="s">
        <v>46</v>
      </c>
      <c r="O24" s="20" t="s">
        <v>46</v>
      </c>
      <c r="P24" s="20" t="s">
        <v>46</v>
      </c>
      <c r="Q24" s="20"/>
      <c r="R24" s="36">
        <v>0</v>
      </c>
      <c r="S24" s="37">
        <v>4.0030988234000011</v>
      </c>
      <c r="T24" s="37"/>
      <c r="U24" s="20"/>
      <c r="V24" s="20"/>
      <c r="W24" s="38" t="s">
        <v>51</v>
      </c>
      <c r="X24" s="39"/>
      <c r="Y24" s="16" t="s">
        <v>48</v>
      </c>
      <c r="Z24" s="13"/>
      <c r="AA24" s="14"/>
      <c r="AB24" s="15"/>
      <c r="AC24" s="16"/>
    </row>
    <row r="25" spans="1:31" s="28" customFormat="1" ht="31.5" customHeight="1" x14ac:dyDescent="0.25">
      <c r="C25" s="45" t="s">
        <v>55</v>
      </c>
      <c r="D25" s="46" t="s">
        <v>178</v>
      </c>
      <c r="E25" s="19"/>
      <c r="F25" s="19"/>
      <c r="G25" s="19"/>
      <c r="H25" s="19"/>
      <c r="I25" s="19"/>
      <c r="J25" s="46"/>
      <c r="K25" s="47"/>
      <c r="L25" s="20"/>
      <c r="M25" s="19"/>
      <c r="N25" s="19"/>
      <c r="O25" s="19"/>
      <c r="P25" s="19"/>
      <c r="Q25" s="19"/>
      <c r="R25" s="19"/>
      <c r="S25" s="21">
        <v>439.52139751230038</v>
      </c>
      <c r="T25" s="21"/>
      <c r="U25" s="19"/>
      <c r="V25" s="19"/>
      <c r="W25" s="22"/>
      <c r="X25" s="23"/>
      <c r="Y25" s="24"/>
      <c r="Z25" s="25"/>
      <c r="AA25" s="26"/>
      <c r="AB25" s="27"/>
      <c r="AC25" s="24"/>
    </row>
    <row r="26" spans="1:31" s="28" customFormat="1" ht="39" customHeight="1" x14ac:dyDescent="0.25">
      <c r="C26" s="45" t="s">
        <v>56</v>
      </c>
      <c r="D26" s="46" t="s">
        <v>172</v>
      </c>
      <c r="E26" s="19"/>
      <c r="F26" s="19"/>
      <c r="G26" s="19"/>
      <c r="H26" s="19"/>
      <c r="I26" s="19"/>
      <c r="J26" s="46"/>
      <c r="K26" s="47"/>
      <c r="L26" s="20"/>
      <c r="M26" s="48"/>
      <c r="N26" s="19"/>
      <c r="O26" s="19"/>
      <c r="P26" s="19"/>
      <c r="Q26" s="19"/>
      <c r="R26" s="32"/>
      <c r="S26" s="21"/>
      <c r="T26" s="21"/>
      <c r="U26" s="19"/>
      <c r="V26" s="19"/>
      <c r="W26" s="22"/>
      <c r="X26" s="23"/>
      <c r="Y26" s="24"/>
      <c r="Z26" s="25"/>
      <c r="AA26" s="26"/>
      <c r="AB26" s="27"/>
      <c r="AC26" s="24"/>
    </row>
    <row r="27" spans="1:31" s="28" customFormat="1" ht="24" customHeight="1" x14ac:dyDescent="0.25">
      <c r="C27" s="45" t="s">
        <v>57</v>
      </c>
      <c r="D27" s="46" t="s">
        <v>179</v>
      </c>
      <c r="E27" s="19"/>
      <c r="F27" s="19"/>
      <c r="G27" s="19"/>
      <c r="H27" s="19"/>
      <c r="I27" s="19"/>
      <c r="J27" s="46"/>
      <c r="K27" s="47"/>
      <c r="L27" s="20"/>
      <c r="M27" s="48"/>
      <c r="N27" s="19"/>
      <c r="O27" s="19"/>
      <c r="P27" s="19"/>
      <c r="Q27" s="19"/>
      <c r="R27" s="32"/>
      <c r="S27" s="21">
        <v>439.52139751230038</v>
      </c>
      <c r="T27" s="21"/>
      <c r="U27" s="19"/>
      <c r="V27" s="19"/>
      <c r="W27" s="22"/>
      <c r="X27" s="23"/>
      <c r="Y27" s="24"/>
      <c r="Z27" s="25"/>
      <c r="AA27" s="26"/>
      <c r="AB27" s="27"/>
      <c r="AC27" s="24"/>
    </row>
    <row r="28" spans="1:31" s="28" customFormat="1" ht="30.75" customHeight="1" x14ac:dyDescent="0.25">
      <c r="A28" s="49"/>
      <c r="B28" s="49"/>
      <c r="C28" s="17" t="s">
        <v>58</v>
      </c>
      <c r="D28" s="46" t="s">
        <v>180</v>
      </c>
      <c r="E28" s="19"/>
      <c r="F28" s="19"/>
      <c r="G28" s="19"/>
      <c r="H28" s="19"/>
      <c r="I28" s="19"/>
      <c r="J28" s="46"/>
      <c r="K28" s="47"/>
      <c r="L28" s="20"/>
      <c r="M28" s="19"/>
      <c r="N28" s="19"/>
      <c r="O28" s="19"/>
      <c r="P28" s="19"/>
      <c r="Q28" s="19"/>
      <c r="R28" s="19"/>
      <c r="S28" s="21">
        <v>42.018277289532001</v>
      </c>
      <c r="T28" s="21"/>
      <c r="U28" s="19"/>
      <c r="V28" s="19"/>
      <c r="W28" s="22"/>
      <c r="X28" s="23"/>
      <c r="Y28" s="24"/>
      <c r="Z28" s="25"/>
      <c r="AA28" s="26"/>
      <c r="AB28" s="27"/>
      <c r="AC28" s="24"/>
    </row>
    <row r="29" spans="1:31" ht="57" customHeight="1" x14ac:dyDescent="0.25">
      <c r="A29" s="50"/>
      <c r="B29" s="50"/>
      <c r="C29" s="51" t="s">
        <v>59</v>
      </c>
      <c r="D29" s="52" t="s">
        <v>181</v>
      </c>
      <c r="E29" s="20" t="s">
        <v>43</v>
      </c>
      <c r="F29" s="20" t="s">
        <v>44</v>
      </c>
      <c r="G29" s="20"/>
      <c r="H29" s="53"/>
      <c r="I29" s="54"/>
      <c r="J29" s="52"/>
      <c r="K29" s="55">
        <v>2018</v>
      </c>
      <c r="L29" s="20">
        <v>2018</v>
      </c>
      <c r="M29" s="56" t="s">
        <v>45</v>
      </c>
      <c r="N29" s="20" t="s">
        <v>46</v>
      </c>
      <c r="O29" s="20" t="s">
        <v>46</v>
      </c>
      <c r="P29" s="20" t="s">
        <v>46</v>
      </c>
      <c r="Q29" s="20"/>
      <c r="R29" s="36">
        <v>0</v>
      </c>
      <c r="S29" s="37">
        <v>14.006092429844001</v>
      </c>
      <c r="T29" s="37"/>
      <c r="U29" s="20"/>
      <c r="V29" s="20"/>
      <c r="W29" s="38" t="s">
        <v>60</v>
      </c>
      <c r="X29" s="39"/>
      <c r="Y29" s="16" t="s">
        <v>48</v>
      </c>
      <c r="Z29" s="57"/>
      <c r="AA29" s="58"/>
      <c r="AB29" s="59"/>
      <c r="AC29" s="60"/>
      <c r="AE29" s="1" t="str">
        <f>IF(AD29="качество","1","0")</f>
        <v>0</v>
      </c>
    </row>
    <row r="30" spans="1:31" ht="54.75" customHeight="1" x14ac:dyDescent="0.25">
      <c r="A30" s="50"/>
      <c r="B30" s="50"/>
      <c r="C30" s="51" t="s">
        <v>61</v>
      </c>
      <c r="D30" s="52" t="s">
        <v>182</v>
      </c>
      <c r="E30" s="20" t="s">
        <v>43</v>
      </c>
      <c r="F30" s="20" t="s">
        <v>44</v>
      </c>
      <c r="G30" s="20"/>
      <c r="H30" s="54"/>
      <c r="I30" s="54"/>
      <c r="J30" s="52"/>
      <c r="K30" s="55">
        <v>2019</v>
      </c>
      <c r="L30" s="20">
        <v>2019</v>
      </c>
      <c r="M30" s="56" t="s">
        <v>45</v>
      </c>
      <c r="N30" s="20" t="s">
        <v>46</v>
      </c>
      <c r="O30" s="20" t="s">
        <v>46</v>
      </c>
      <c r="P30" s="20" t="s">
        <v>46</v>
      </c>
      <c r="Q30" s="20"/>
      <c r="R30" s="36">
        <v>0</v>
      </c>
      <c r="S30" s="37">
        <v>14.006092429844001</v>
      </c>
      <c r="T30" s="37"/>
      <c r="U30" s="20"/>
      <c r="V30" s="20"/>
      <c r="W30" s="38" t="s">
        <v>60</v>
      </c>
      <c r="X30" s="39"/>
      <c r="Y30" s="16" t="s">
        <v>48</v>
      </c>
      <c r="Z30" s="57"/>
      <c r="AA30" s="58"/>
      <c r="AB30" s="59"/>
      <c r="AC30" s="60"/>
    </row>
    <row r="31" spans="1:31" ht="48.75" customHeight="1" x14ac:dyDescent="0.25">
      <c r="A31" s="50"/>
      <c r="B31" s="50"/>
      <c r="C31" s="51" t="s">
        <v>62</v>
      </c>
      <c r="D31" s="52" t="s">
        <v>183</v>
      </c>
      <c r="E31" s="20" t="s">
        <v>43</v>
      </c>
      <c r="F31" s="20" t="s">
        <v>44</v>
      </c>
      <c r="G31" s="20"/>
      <c r="H31" s="54"/>
      <c r="I31" s="54"/>
      <c r="J31" s="52"/>
      <c r="K31" s="55">
        <v>2019</v>
      </c>
      <c r="L31" s="20">
        <v>2019</v>
      </c>
      <c r="M31" s="56" t="s">
        <v>45</v>
      </c>
      <c r="N31" s="20" t="s">
        <v>46</v>
      </c>
      <c r="O31" s="20" t="s">
        <v>46</v>
      </c>
      <c r="P31" s="20" t="s">
        <v>46</v>
      </c>
      <c r="Q31" s="20"/>
      <c r="R31" s="36">
        <v>0</v>
      </c>
      <c r="S31" s="37">
        <v>14.006092429844001</v>
      </c>
      <c r="T31" s="37"/>
      <c r="U31" s="20"/>
      <c r="V31" s="20"/>
      <c r="W31" s="38" t="s">
        <v>60</v>
      </c>
      <c r="X31" s="39"/>
      <c r="Y31" s="16" t="s">
        <v>48</v>
      </c>
      <c r="Z31" s="57"/>
      <c r="AA31" s="58"/>
      <c r="AB31" s="59"/>
      <c r="AC31" s="60"/>
    </row>
    <row r="32" spans="1:31" s="28" customFormat="1" ht="138" customHeight="1" x14ac:dyDescent="0.25">
      <c r="A32" s="49"/>
      <c r="B32" s="49"/>
      <c r="C32" s="61" t="s">
        <v>63</v>
      </c>
      <c r="D32" s="62" t="s">
        <v>184</v>
      </c>
      <c r="E32" s="19"/>
      <c r="F32" s="19"/>
      <c r="G32" s="19"/>
      <c r="H32" s="63"/>
      <c r="I32" s="63"/>
      <c r="J32" s="62"/>
      <c r="K32" s="64"/>
      <c r="L32" s="20"/>
      <c r="M32" s="48"/>
      <c r="N32" s="19"/>
      <c r="O32" s="19"/>
      <c r="P32" s="19"/>
      <c r="Q32" s="19"/>
      <c r="R32" s="32"/>
      <c r="S32" s="21">
        <v>8.1992392511999999</v>
      </c>
      <c r="T32" s="21"/>
      <c r="U32" s="19"/>
      <c r="V32" s="19"/>
      <c r="W32" s="22"/>
      <c r="X32" s="23"/>
      <c r="Y32" s="24"/>
      <c r="Z32" s="65"/>
      <c r="AA32" s="66"/>
      <c r="AB32" s="67"/>
      <c r="AC32" s="68"/>
    </row>
    <row r="33" spans="1:29" s="28" customFormat="1" ht="75" customHeight="1" x14ac:dyDescent="0.25">
      <c r="A33" s="50"/>
      <c r="B33" s="49"/>
      <c r="C33" s="51" t="s">
        <v>64</v>
      </c>
      <c r="D33" s="52" t="s">
        <v>185</v>
      </c>
      <c r="E33" s="20" t="s">
        <v>43</v>
      </c>
      <c r="F33" s="20" t="s">
        <v>44</v>
      </c>
      <c r="G33" s="20" t="str">
        <f>CONCATENATE([42]Программа!K63,"(",[42]Программа!L63,")")</f>
        <v>1(2х0,630)</v>
      </c>
      <c r="H33" s="54"/>
      <c r="I33" s="69">
        <f>[42]Программа!H63</f>
        <v>0.6</v>
      </c>
      <c r="J33" s="52"/>
      <c r="K33" s="55">
        <v>2015</v>
      </c>
      <c r="L33" s="20">
        <v>2015</v>
      </c>
      <c r="M33" s="56" t="s">
        <v>45</v>
      </c>
      <c r="N33" s="20" t="s">
        <v>46</v>
      </c>
      <c r="O33" s="20" t="s">
        <v>46</v>
      </c>
      <c r="P33" s="20" t="s">
        <v>46</v>
      </c>
      <c r="Q33" s="20"/>
      <c r="R33" s="36">
        <v>0</v>
      </c>
      <c r="S33" s="37">
        <v>8.1992392511999999</v>
      </c>
      <c r="T33" s="37"/>
      <c r="U33" s="20"/>
      <c r="V33" s="20"/>
      <c r="W33" s="38" t="s">
        <v>65</v>
      </c>
      <c r="X33" s="39"/>
      <c r="Y33" s="16" t="s">
        <v>48</v>
      </c>
      <c r="Z33" s="57"/>
      <c r="AA33" s="58"/>
      <c r="AB33" s="59"/>
      <c r="AC33" s="60"/>
    </row>
    <row r="34" spans="1:29" s="28" customFormat="1" ht="120.75" customHeight="1" x14ac:dyDescent="0.25">
      <c r="A34" s="49"/>
      <c r="B34" s="49"/>
      <c r="C34" s="61" t="s">
        <v>66</v>
      </c>
      <c r="D34" s="62" t="s">
        <v>186</v>
      </c>
      <c r="E34" s="19"/>
      <c r="F34" s="19"/>
      <c r="G34" s="19"/>
      <c r="H34" s="63"/>
      <c r="I34" s="70"/>
      <c r="J34" s="62"/>
      <c r="K34" s="64"/>
      <c r="L34" s="19"/>
      <c r="M34" s="56"/>
      <c r="N34" s="20"/>
      <c r="O34" s="20"/>
      <c r="P34" s="20"/>
      <c r="Q34" s="19"/>
      <c r="R34" s="32"/>
      <c r="S34" s="21">
        <v>69.942217983603996</v>
      </c>
      <c r="T34" s="21"/>
      <c r="U34" s="19"/>
      <c r="V34" s="19"/>
      <c r="W34" s="22"/>
      <c r="X34" s="23"/>
      <c r="Y34" s="24"/>
      <c r="Z34" s="65"/>
      <c r="AA34" s="66"/>
      <c r="AB34" s="67"/>
      <c r="AC34" s="68"/>
    </row>
    <row r="35" spans="1:29" s="28" customFormat="1" ht="217.5" customHeight="1" x14ac:dyDescent="0.25">
      <c r="A35" s="50"/>
      <c r="B35" s="49"/>
      <c r="C35" s="51" t="s">
        <v>67</v>
      </c>
      <c r="D35" s="52" t="s">
        <v>187</v>
      </c>
      <c r="E35" s="20" t="s">
        <v>43</v>
      </c>
      <c r="F35" s="20" t="s">
        <v>44</v>
      </c>
      <c r="G35" s="20" t="str">
        <f>CONCATENATE([42]Программа!K66,"(",[42]Программа!L66,")","/",[42]Программа!K67,"(",[42]Программа!L67,")")</f>
        <v>4(2х0,160)/0()</v>
      </c>
      <c r="H35" s="54"/>
      <c r="I35" s="69">
        <f>SUM([42]Программа!G66:G69)</f>
        <v>1.861</v>
      </c>
      <c r="J35" s="52"/>
      <c r="K35" s="55">
        <v>2015</v>
      </c>
      <c r="L35" s="20">
        <v>2015</v>
      </c>
      <c r="M35" s="56" t="s">
        <v>45</v>
      </c>
      <c r="N35" s="20" t="s">
        <v>46</v>
      </c>
      <c r="O35" s="20" t="s">
        <v>46</v>
      </c>
      <c r="P35" s="20" t="s">
        <v>46</v>
      </c>
      <c r="Q35" s="20"/>
      <c r="R35" s="36">
        <v>0</v>
      </c>
      <c r="S35" s="37">
        <v>22.246410813600001</v>
      </c>
      <c r="T35" s="37"/>
      <c r="U35" s="20"/>
      <c r="V35" s="20"/>
      <c r="W35" s="38" t="s">
        <v>68</v>
      </c>
      <c r="X35" s="39"/>
      <c r="Y35" s="16" t="s">
        <v>48</v>
      </c>
      <c r="Z35" s="57"/>
      <c r="AA35" s="58"/>
      <c r="AB35" s="59"/>
      <c r="AC35" s="60"/>
    </row>
    <row r="36" spans="1:29" s="28" customFormat="1" ht="98.25" customHeight="1" x14ac:dyDescent="0.25">
      <c r="A36" s="50"/>
      <c r="B36" s="49"/>
      <c r="C36" s="51" t="s">
        <v>69</v>
      </c>
      <c r="D36" s="52" t="s">
        <v>188</v>
      </c>
      <c r="E36" s="20" t="s">
        <v>43</v>
      </c>
      <c r="F36" s="20" t="s">
        <v>44</v>
      </c>
      <c r="G36" s="20" t="str">
        <f>CONCATENATE([42]Программа!K72,"(",[42]Программа!L72,")")</f>
        <v>1(2х1,0)</v>
      </c>
      <c r="H36" s="54"/>
      <c r="I36" s="69">
        <f>SUM([42]Программа!G70:G73)</f>
        <v>3</v>
      </c>
      <c r="J36" s="52"/>
      <c r="K36" s="55">
        <v>2016</v>
      </c>
      <c r="L36" s="20">
        <v>2016</v>
      </c>
      <c r="M36" s="56" t="s">
        <v>45</v>
      </c>
      <c r="N36" s="20" t="s">
        <v>46</v>
      </c>
      <c r="O36" s="20" t="s">
        <v>46</v>
      </c>
      <c r="P36" s="20" t="s">
        <v>46</v>
      </c>
      <c r="Q36" s="20"/>
      <c r="R36" s="36">
        <v>0</v>
      </c>
      <c r="S36" s="37">
        <v>0</v>
      </c>
      <c r="T36" s="37"/>
      <c r="U36" s="20"/>
      <c r="V36" s="20"/>
      <c r="W36" s="38"/>
      <c r="X36" s="39"/>
      <c r="Y36" s="16" t="s">
        <v>48</v>
      </c>
      <c r="Z36" s="57"/>
      <c r="AA36" s="58"/>
      <c r="AB36" s="59"/>
      <c r="AC36" s="60"/>
    </row>
    <row r="37" spans="1:29" s="28" customFormat="1" ht="126" customHeight="1" x14ac:dyDescent="0.25">
      <c r="A37" s="50"/>
      <c r="B37" s="49"/>
      <c r="C37" s="51" t="s">
        <v>70</v>
      </c>
      <c r="D37" s="52" t="s">
        <v>189</v>
      </c>
      <c r="E37" s="20" t="s">
        <v>43</v>
      </c>
      <c r="F37" s="20" t="s">
        <v>44</v>
      </c>
      <c r="G37" s="20" t="str">
        <f>CONCATENATE([42]Программа!K76,"(",[42]Программа!L76,")")</f>
        <v>2(2х1,0)</v>
      </c>
      <c r="H37" s="54"/>
      <c r="I37" s="69">
        <f>SUM([42]Программа!G74:G77)</f>
        <v>2.5</v>
      </c>
      <c r="J37" s="52"/>
      <c r="K37" s="55">
        <v>2017</v>
      </c>
      <c r="L37" s="20">
        <v>2017</v>
      </c>
      <c r="M37" s="56" t="s">
        <v>45</v>
      </c>
      <c r="N37" s="20" t="s">
        <v>46</v>
      </c>
      <c r="O37" s="20" t="s">
        <v>46</v>
      </c>
      <c r="P37" s="20" t="s">
        <v>46</v>
      </c>
      <c r="Q37" s="20"/>
      <c r="R37" s="36">
        <v>0</v>
      </c>
      <c r="S37" s="37">
        <v>23.847903585001994</v>
      </c>
      <c r="T37" s="37"/>
      <c r="U37" s="20"/>
      <c r="V37" s="20"/>
      <c r="W37" s="38" t="s">
        <v>68</v>
      </c>
      <c r="X37" s="39"/>
      <c r="Y37" s="16" t="s">
        <v>48</v>
      </c>
      <c r="Z37" s="57"/>
      <c r="AA37" s="58"/>
      <c r="AB37" s="59"/>
      <c r="AC37" s="60"/>
    </row>
    <row r="38" spans="1:29" s="28" customFormat="1" ht="114" customHeight="1" x14ac:dyDescent="0.25">
      <c r="A38" s="50"/>
      <c r="B38" s="49"/>
      <c r="C38" s="51" t="s">
        <v>71</v>
      </c>
      <c r="D38" s="52" t="s">
        <v>190</v>
      </c>
      <c r="E38" s="20" t="s">
        <v>43</v>
      </c>
      <c r="F38" s="20" t="s">
        <v>44</v>
      </c>
      <c r="G38" s="20" t="str">
        <f>CONCATENATE([42]Программа!K80,"(",[42]Программа!L80,")")</f>
        <v>2(2х1,0)</v>
      </c>
      <c r="H38" s="54"/>
      <c r="I38" s="69">
        <f>SUM([42]Программа!G78:G81)</f>
        <v>2.5</v>
      </c>
      <c r="J38" s="52"/>
      <c r="K38" s="55">
        <v>2018</v>
      </c>
      <c r="L38" s="20">
        <v>2018</v>
      </c>
      <c r="M38" s="56" t="s">
        <v>45</v>
      </c>
      <c r="N38" s="20" t="s">
        <v>46</v>
      </c>
      <c r="O38" s="20" t="s">
        <v>46</v>
      </c>
      <c r="P38" s="20" t="s">
        <v>46</v>
      </c>
      <c r="Q38" s="20"/>
      <c r="R38" s="36">
        <v>0</v>
      </c>
      <c r="S38" s="37">
        <v>23.847903585001994</v>
      </c>
      <c r="T38" s="37"/>
      <c r="U38" s="20"/>
      <c r="V38" s="20"/>
      <c r="W38" s="38" t="s">
        <v>68</v>
      </c>
      <c r="X38" s="39"/>
      <c r="Y38" s="16" t="s">
        <v>48</v>
      </c>
      <c r="Z38" s="57"/>
      <c r="AA38" s="58"/>
      <c r="AB38" s="59"/>
      <c r="AC38" s="60"/>
    </row>
    <row r="39" spans="1:29" s="28" customFormat="1" ht="165" customHeight="1" x14ac:dyDescent="0.25">
      <c r="A39" s="49"/>
      <c r="B39" s="49"/>
      <c r="C39" s="61" t="s">
        <v>72</v>
      </c>
      <c r="D39" s="62" t="s">
        <v>191</v>
      </c>
      <c r="E39" s="19"/>
      <c r="F39" s="19"/>
      <c r="G39" s="19"/>
      <c r="H39" s="63"/>
      <c r="I39" s="63"/>
      <c r="J39" s="62"/>
      <c r="K39" s="64"/>
      <c r="L39" s="20"/>
      <c r="M39" s="48"/>
      <c r="N39" s="19"/>
      <c r="O39" s="19"/>
      <c r="P39" s="19"/>
      <c r="Q39" s="19"/>
      <c r="R39" s="32"/>
      <c r="S39" s="21">
        <v>33.755719001310993</v>
      </c>
      <c r="T39" s="21"/>
      <c r="U39" s="19"/>
      <c r="V39" s="19"/>
      <c r="W39" s="22"/>
      <c r="X39" s="23"/>
      <c r="Y39" s="24"/>
      <c r="Z39" s="65"/>
      <c r="AA39" s="66"/>
      <c r="AB39" s="67"/>
      <c r="AC39" s="68"/>
    </row>
    <row r="40" spans="1:29" ht="141" customHeight="1" x14ac:dyDescent="0.25">
      <c r="A40" s="50"/>
      <c r="B40" s="50"/>
      <c r="C40" s="51" t="s">
        <v>73</v>
      </c>
      <c r="D40" s="52" t="s">
        <v>192</v>
      </c>
      <c r="E40" s="20" t="s">
        <v>43</v>
      </c>
      <c r="F40" s="20" t="s">
        <v>44</v>
      </c>
      <c r="G40" s="20" t="str">
        <f>CONCATENATE([42]Программа!K84,"(",[42]Программа!L84,")")</f>
        <v>1(0,4)</v>
      </c>
      <c r="H40" s="54"/>
      <c r="I40" s="59">
        <f>[42]Программа!H84+[42]Программа!H85</f>
        <v>1.2749999999999999</v>
      </c>
      <c r="J40" s="52"/>
      <c r="K40" s="55">
        <v>2015</v>
      </c>
      <c r="L40" s="20">
        <v>2015</v>
      </c>
      <c r="M40" s="56" t="s">
        <v>45</v>
      </c>
      <c r="N40" s="20" t="s">
        <v>46</v>
      </c>
      <c r="O40" s="20" t="s">
        <v>46</v>
      </c>
      <c r="P40" s="20" t="s">
        <v>46</v>
      </c>
      <c r="Q40" s="20"/>
      <c r="R40" s="36">
        <v>0</v>
      </c>
      <c r="S40" s="37">
        <v>3.6010885999999998</v>
      </c>
      <c r="T40" s="37"/>
      <c r="U40" s="20"/>
      <c r="V40" s="20"/>
      <c r="W40" s="38" t="s">
        <v>74</v>
      </c>
      <c r="X40" s="39"/>
      <c r="Y40" s="16" t="s">
        <v>48</v>
      </c>
      <c r="Z40" s="57"/>
      <c r="AA40" s="58"/>
      <c r="AB40" s="59"/>
      <c r="AC40" s="60"/>
    </row>
    <row r="41" spans="1:29" ht="138.75" customHeight="1" x14ac:dyDescent="0.25">
      <c r="A41" s="50"/>
      <c r="B41" s="50"/>
      <c r="C41" s="51" t="s">
        <v>75</v>
      </c>
      <c r="D41" s="52" t="s">
        <v>192</v>
      </c>
      <c r="E41" s="20" t="s">
        <v>43</v>
      </c>
      <c r="F41" s="20" t="s">
        <v>44</v>
      </c>
      <c r="G41" s="20" t="str">
        <f>CONCATENATE([42]Программа!K86,"(",[42]Программа!L86,")")</f>
        <v>3(0,4)</v>
      </c>
      <c r="H41" s="54"/>
      <c r="I41" s="59">
        <f>[42]Программа!H86+[42]Программа!H87</f>
        <v>1.5</v>
      </c>
      <c r="J41" s="52"/>
      <c r="K41" s="55">
        <v>2016</v>
      </c>
      <c r="L41" s="20">
        <v>2016</v>
      </c>
      <c r="M41" s="56" t="s">
        <v>45</v>
      </c>
      <c r="N41" s="20" t="s">
        <v>46</v>
      </c>
      <c r="O41" s="20" t="s">
        <v>46</v>
      </c>
      <c r="P41" s="20" t="s">
        <v>46</v>
      </c>
      <c r="Q41" s="20"/>
      <c r="R41" s="36">
        <v>0</v>
      </c>
      <c r="S41" s="37">
        <v>9.4879408099999996</v>
      </c>
      <c r="T41" s="37"/>
      <c r="U41" s="20"/>
      <c r="V41" s="20"/>
      <c r="W41" s="38" t="s">
        <v>74</v>
      </c>
      <c r="X41" s="39"/>
      <c r="Y41" s="16" t="s">
        <v>48</v>
      </c>
      <c r="Z41" s="57"/>
      <c r="AA41" s="58"/>
      <c r="AB41" s="59"/>
      <c r="AC41" s="60"/>
    </row>
    <row r="42" spans="1:29" ht="135.75" customHeight="1" x14ac:dyDescent="0.25">
      <c r="A42" s="50"/>
      <c r="B42" s="50"/>
      <c r="C42" s="51" t="s">
        <v>76</v>
      </c>
      <c r="D42" s="52" t="s">
        <v>192</v>
      </c>
      <c r="E42" s="20" t="s">
        <v>43</v>
      </c>
      <c r="F42" s="20" t="s">
        <v>44</v>
      </c>
      <c r="G42" s="20" t="str">
        <f>CONCATENATE([42]Программа!K88,"(",[42]Программа!L88,")")</f>
        <v>3(0,4)</v>
      </c>
      <c r="H42" s="54"/>
      <c r="I42" s="59">
        <f>[42]Программа!H88+[42]Программа!H89</f>
        <v>1.5</v>
      </c>
      <c r="J42" s="52"/>
      <c r="K42" s="55">
        <v>2017</v>
      </c>
      <c r="L42" s="20">
        <v>2017</v>
      </c>
      <c r="M42" s="56" t="s">
        <v>45</v>
      </c>
      <c r="N42" s="20" t="s">
        <v>46</v>
      </c>
      <c r="O42" s="20" t="s">
        <v>46</v>
      </c>
      <c r="P42" s="20" t="s">
        <v>46</v>
      </c>
      <c r="Q42" s="20"/>
      <c r="R42" s="36">
        <v>0</v>
      </c>
      <c r="S42" s="37">
        <v>5.6431587822389995</v>
      </c>
      <c r="T42" s="37"/>
      <c r="U42" s="20"/>
      <c r="V42" s="20"/>
      <c r="W42" s="38" t="s">
        <v>77</v>
      </c>
      <c r="X42" s="39"/>
      <c r="Y42" s="16" t="s">
        <v>48</v>
      </c>
      <c r="Z42" s="57"/>
      <c r="AA42" s="58"/>
      <c r="AB42" s="59"/>
      <c r="AC42" s="60"/>
    </row>
    <row r="43" spans="1:29" ht="128.25" customHeight="1" x14ac:dyDescent="0.25">
      <c r="A43" s="50"/>
      <c r="B43" s="50"/>
      <c r="C43" s="51" t="s">
        <v>78</v>
      </c>
      <c r="D43" s="52" t="s">
        <v>192</v>
      </c>
      <c r="E43" s="20" t="s">
        <v>43</v>
      </c>
      <c r="F43" s="20" t="s">
        <v>44</v>
      </c>
      <c r="G43" s="20" t="str">
        <f>CONCATENATE([42]Программа!K90,"(",[42]Программа!L90,")")</f>
        <v>4(0,4)</v>
      </c>
      <c r="H43" s="54"/>
      <c r="I43" s="59">
        <f>[42]Программа!H90+[42]Программа!H91</f>
        <v>1.8</v>
      </c>
      <c r="J43" s="52"/>
      <c r="K43" s="55">
        <v>2018</v>
      </c>
      <c r="L43" s="20">
        <v>2018</v>
      </c>
      <c r="M43" s="56" t="s">
        <v>45</v>
      </c>
      <c r="N43" s="20" t="s">
        <v>46</v>
      </c>
      <c r="O43" s="20" t="s">
        <v>46</v>
      </c>
      <c r="P43" s="20" t="s">
        <v>46</v>
      </c>
      <c r="Q43" s="20"/>
      <c r="R43" s="36">
        <v>0</v>
      </c>
      <c r="S43" s="37">
        <v>7.5117654045359981</v>
      </c>
      <c r="T43" s="37"/>
      <c r="U43" s="20"/>
      <c r="V43" s="20"/>
      <c r="W43" s="38" t="s">
        <v>74</v>
      </c>
      <c r="X43" s="39"/>
      <c r="Y43" s="16" t="s">
        <v>48</v>
      </c>
      <c r="Z43" s="57"/>
      <c r="AA43" s="58"/>
      <c r="AB43" s="59"/>
      <c r="AC43" s="60"/>
    </row>
    <row r="44" spans="1:29" ht="134.25" customHeight="1" x14ac:dyDescent="0.25">
      <c r="A44" s="50"/>
      <c r="B44" s="50"/>
      <c r="C44" s="51" t="s">
        <v>79</v>
      </c>
      <c r="D44" s="52" t="s">
        <v>192</v>
      </c>
      <c r="E44" s="20" t="s">
        <v>43</v>
      </c>
      <c r="F44" s="20" t="s">
        <v>44</v>
      </c>
      <c r="G44" s="20" t="str">
        <f>CONCATENATE([42]Программа!K92,"(",[42]Программа!L92,")")</f>
        <v>4(0,4)</v>
      </c>
      <c r="H44" s="54"/>
      <c r="I44" s="59">
        <f>[42]Программа!H92+[42]Программа!H93</f>
        <v>1.8</v>
      </c>
      <c r="J44" s="52"/>
      <c r="K44" s="55">
        <v>2019</v>
      </c>
      <c r="L44" s="20">
        <v>2019</v>
      </c>
      <c r="M44" s="56" t="s">
        <v>45</v>
      </c>
      <c r="N44" s="20" t="s">
        <v>46</v>
      </c>
      <c r="O44" s="20" t="s">
        <v>46</v>
      </c>
      <c r="P44" s="20" t="s">
        <v>46</v>
      </c>
      <c r="Q44" s="20"/>
      <c r="R44" s="36">
        <v>0</v>
      </c>
      <c r="S44" s="37">
        <v>7.5117654045359981</v>
      </c>
      <c r="T44" s="37"/>
      <c r="U44" s="20"/>
      <c r="V44" s="20"/>
      <c r="W44" s="38" t="s">
        <v>74</v>
      </c>
      <c r="X44" s="39"/>
      <c r="Y44" s="16" t="s">
        <v>48</v>
      </c>
      <c r="Z44" s="57"/>
      <c r="AA44" s="58"/>
      <c r="AB44" s="59"/>
      <c r="AC44" s="60"/>
    </row>
    <row r="45" spans="1:29" s="28" customFormat="1" ht="102" customHeight="1" x14ac:dyDescent="0.25">
      <c r="A45" s="49"/>
      <c r="B45" s="49"/>
      <c r="C45" s="61" t="s">
        <v>80</v>
      </c>
      <c r="D45" s="62" t="s">
        <v>193</v>
      </c>
      <c r="E45" s="19"/>
      <c r="F45" s="19"/>
      <c r="G45" s="19"/>
      <c r="H45" s="63"/>
      <c r="I45" s="63"/>
      <c r="J45" s="62"/>
      <c r="K45" s="64"/>
      <c r="L45" s="20"/>
      <c r="M45" s="48"/>
      <c r="N45" s="19"/>
      <c r="O45" s="19"/>
      <c r="P45" s="19"/>
      <c r="Q45" s="19"/>
      <c r="R45" s="32"/>
      <c r="S45" s="21">
        <v>154.86078055396197</v>
      </c>
      <c r="T45" s="21"/>
      <c r="U45" s="19"/>
      <c r="V45" s="19"/>
      <c r="W45" s="22"/>
      <c r="X45" s="23"/>
      <c r="Y45" s="24"/>
      <c r="Z45" s="65"/>
      <c r="AA45" s="66"/>
      <c r="AB45" s="67"/>
      <c r="AC45" s="68"/>
    </row>
    <row r="46" spans="1:29" ht="105.75" customHeight="1" x14ac:dyDescent="0.25">
      <c r="A46" s="50"/>
      <c r="B46" s="50"/>
      <c r="C46" s="51" t="s">
        <v>81</v>
      </c>
      <c r="D46" s="52" t="s">
        <v>194</v>
      </c>
      <c r="E46" s="20" t="s">
        <v>43</v>
      </c>
      <c r="F46" s="20" t="s">
        <v>44</v>
      </c>
      <c r="G46" s="20"/>
      <c r="H46" s="54"/>
      <c r="I46" s="59">
        <f>'[42]приложение 1.1. '!G53</f>
        <v>0.23</v>
      </c>
      <c r="J46" s="52"/>
      <c r="K46" s="55">
        <v>2016</v>
      </c>
      <c r="L46" s="20">
        <v>2016</v>
      </c>
      <c r="M46" s="56" t="s">
        <v>45</v>
      </c>
      <c r="N46" s="20" t="s">
        <v>46</v>
      </c>
      <c r="O46" s="20" t="s">
        <v>46</v>
      </c>
      <c r="P46" s="20" t="s">
        <v>46</v>
      </c>
      <c r="Q46" s="20"/>
      <c r="R46" s="36">
        <v>0</v>
      </c>
      <c r="S46" s="37">
        <v>0.91310767799999992</v>
      </c>
      <c r="T46" s="37"/>
      <c r="U46" s="20"/>
      <c r="V46" s="20"/>
      <c r="W46" s="38" t="s">
        <v>60</v>
      </c>
      <c r="X46" s="39"/>
      <c r="Y46" s="16" t="s">
        <v>48</v>
      </c>
      <c r="Z46" s="57"/>
      <c r="AA46" s="58"/>
      <c r="AB46" s="59"/>
      <c r="AC46" s="60"/>
    </row>
    <row r="47" spans="1:29" ht="52.5" customHeight="1" x14ac:dyDescent="0.25">
      <c r="A47" s="50"/>
      <c r="B47" s="50"/>
      <c r="C47" s="51" t="s">
        <v>82</v>
      </c>
      <c r="D47" s="52" t="s">
        <v>195</v>
      </c>
      <c r="E47" s="20" t="s">
        <v>43</v>
      </c>
      <c r="F47" s="20" t="s">
        <v>44</v>
      </c>
      <c r="G47" s="20"/>
      <c r="H47" s="54"/>
      <c r="I47" s="59">
        <f>'[42]приложение 1.1. '!G54</f>
        <v>4.1459999999999999</v>
      </c>
      <c r="J47" s="52"/>
      <c r="K47" s="55">
        <v>2015</v>
      </c>
      <c r="L47" s="20">
        <v>2015</v>
      </c>
      <c r="M47" s="56" t="s">
        <v>45</v>
      </c>
      <c r="N47" s="20" t="s">
        <v>46</v>
      </c>
      <c r="O47" s="20" t="s">
        <v>46</v>
      </c>
      <c r="P47" s="20" t="s">
        <v>46</v>
      </c>
      <c r="Q47" s="20"/>
      <c r="R47" s="36">
        <v>0</v>
      </c>
      <c r="S47" s="37">
        <v>23.377388799199998</v>
      </c>
      <c r="T47" s="37"/>
      <c r="U47" s="20"/>
      <c r="V47" s="20"/>
      <c r="W47" s="38" t="s">
        <v>60</v>
      </c>
      <c r="X47" s="39"/>
      <c r="Y47" s="16" t="s">
        <v>48</v>
      </c>
      <c r="Z47" s="57"/>
      <c r="AA47" s="58"/>
      <c r="AB47" s="59"/>
      <c r="AC47" s="60"/>
    </row>
    <row r="48" spans="1:29" ht="95.25" customHeight="1" x14ac:dyDescent="0.25">
      <c r="A48" s="50"/>
      <c r="B48" s="50"/>
      <c r="C48" s="51" t="s">
        <v>83</v>
      </c>
      <c r="D48" s="52" t="s">
        <v>196</v>
      </c>
      <c r="E48" s="20" t="s">
        <v>43</v>
      </c>
      <c r="F48" s="20" t="s">
        <v>44</v>
      </c>
      <c r="G48" s="20"/>
      <c r="H48" s="54"/>
      <c r="I48" s="59">
        <f>[42]Программа!H98+[42]Программа!I98</f>
        <v>0.5</v>
      </c>
      <c r="J48" s="52"/>
      <c r="K48" s="55">
        <v>2017</v>
      </c>
      <c r="L48" s="20">
        <v>2017</v>
      </c>
      <c r="M48" s="56" t="s">
        <v>45</v>
      </c>
      <c r="N48" s="20" t="s">
        <v>46</v>
      </c>
      <c r="O48" s="20" t="s">
        <v>46</v>
      </c>
      <c r="P48" s="20" t="s">
        <v>46</v>
      </c>
      <c r="Q48" s="20"/>
      <c r="R48" s="36">
        <v>0</v>
      </c>
      <c r="S48" s="37">
        <v>4.6853980848580008</v>
      </c>
      <c r="T48" s="37"/>
      <c r="U48" s="20"/>
      <c r="V48" s="20"/>
      <c r="W48" s="38" t="s">
        <v>60</v>
      </c>
      <c r="X48" s="39"/>
      <c r="Y48" s="16" t="s">
        <v>48</v>
      </c>
      <c r="Z48" s="57"/>
      <c r="AA48" s="58"/>
      <c r="AB48" s="59"/>
      <c r="AC48" s="60"/>
    </row>
    <row r="49" spans="1:32" ht="121.5" customHeight="1" x14ac:dyDescent="0.25">
      <c r="A49" s="50"/>
      <c r="B49" s="50"/>
      <c r="C49" s="51" t="s">
        <v>84</v>
      </c>
      <c r="D49" s="52" t="s">
        <v>197</v>
      </c>
      <c r="E49" s="20" t="s">
        <v>43</v>
      </c>
      <c r="F49" s="20" t="s">
        <v>44</v>
      </c>
      <c r="G49" s="20"/>
      <c r="H49" s="54"/>
      <c r="I49" s="59">
        <f>[42]Программа!H99+[42]Программа!I99</f>
        <v>0.5</v>
      </c>
      <c r="J49" s="52"/>
      <c r="K49" s="55">
        <v>2017</v>
      </c>
      <c r="L49" s="20">
        <v>2018</v>
      </c>
      <c r="M49" s="56" t="s">
        <v>45</v>
      </c>
      <c r="N49" s="20" t="s">
        <v>46</v>
      </c>
      <c r="O49" s="20" t="s">
        <v>46</v>
      </c>
      <c r="P49" s="20" t="s">
        <v>46</v>
      </c>
      <c r="Q49" s="20"/>
      <c r="R49" s="36">
        <v>0</v>
      </c>
      <c r="S49" s="37">
        <v>3.238202448694</v>
      </c>
      <c r="T49" s="37"/>
      <c r="U49" s="20"/>
      <c r="V49" s="20"/>
      <c r="W49" s="38" t="s">
        <v>60</v>
      </c>
      <c r="X49" s="39"/>
      <c r="Y49" s="16" t="s">
        <v>48</v>
      </c>
      <c r="Z49" s="57"/>
      <c r="AA49" s="58"/>
      <c r="AB49" s="59"/>
      <c r="AC49" s="60"/>
    </row>
    <row r="50" spans="1:32" ht="118.5" customHeight="1" x14ac:dyDescent="0.25">
      <c r="A50" s="50"/>
      <c r="B50" s="50"/>
      <c r="C50" s="51" t="s">
        <v>85</v>
      </c>
      <c r="D50" s="52" t="s">
        <v>198</v>
      </c>
      <c r="E50" s="20" t="s">
        <v>43</v>
      </c>
      <c r="F50" s="20" t="s">
        <v>44</v>
      </c>
      <c r="G50" s="20"/>
      <c r="H50" s="54"/>
      <c r="I50" s="59">
        <f>[42]Программа!H100+[42]Программа!I100</f>
        <v>2</v>
      </c>
      <c r="J50" s="52"/>
      <c r="K50" s="55">
        <v>2017</v>
      </c>
      <c r="L50" s="20">
        <v>2017</v>
      </c>
      <c r="M50" s="56" t="s">
        <v>45</v>
      </c>
      <c r="N50" s="20" t="s">
        <v>46</v>
      </c>
      <c r="O50" s="20" t="s">
        <v>46</v>
      </c>
      <c r="P50" s="20" t="s">
        <v>46</v>
      </c>
      <c r="Q50" s="20"/>
      <c r="R50" s="36">
        <v>0</v>
      </c>
      <c r="S50" s="37">
        <v>16.55324583094</v>
      </c>
      <c r="T50" s="37"/>
      <c r="U50" s="20"/>
      <c r="V50" s="20"/>
      <c r="W50" s="38" t="s">
        <v>60</v>
      </c>
      <c r="X50" s="39"/>
      <c r="Y50" s="16" t="s">
        <v>48</v>
      </c>
      <c r="Z50" s="57"/>
      <c r="AA50" s="58"/>
      <c r="AB50" s="59"/>
      <c r="AC50" s="60"/>
    </row>
    <row r="51" spans="1:32" s="28" customFormat="1" ht="90" x14ac:dyDescent="0.25">
      <c r="A51" s="50"/>
      <c r="B51" s="49"/>
      <c r="C51" s="51" t="s">
        <v>86</v>
      </c>
      <c r="D51" s="52" t="s">
        <v>199</v>
      </c>
      <c r="E51" s="20" t="s">
        <v>43</v>
      </c>
      <c r="F51" s="20" t="s">
        <v>44</v>
      </c>
      <c r="G51" s="20"/>
      <c r="H51" s="20"/>
      <c r="I51" s="59">
        <f>[42]Программа!H101+[42]Программа!I101</f>
        <v>1.5</v>
      </c>
      <c r="J51" s="52"/>
      <c r="K51" s="55">
        <v>2017</v>
      </c>
      <c r="L51" s="20">
        <v>2017</v>
      </c>
      <c r="M51" s="56" t="s">
        <v>45</v>
      </c>
      <c r="N51" s="20" t="s">
        <v>46</v>
      </c>
      <c r="O51" s="20" t="s">
        <v>46</v>
      </c>
      <c r="P51" s="20" t="s">
        <v>46</v>
      </c>
      <c r="Q51" s="20"/>
      <c r="R51" s="36">
        <v>0</v>
      </c>
      <c r="S51" s="37">
        <v>16.197732618410001</v>
      </c>
      <c r="T51" s="37"/>
      <c r="U51" s="20"/>
      <c r="V51" s="20"/>
      <c r="W51" s="38" t="s">
        <v>60</v>
      </c>
      <c r="X51" s="39"/>
      <c r="Y51" s="16" t="s">
        <v>48</v>
      </c>
      <c r="Z51" s="57"/>
      <c r="AA51" s="58"/>
      <c r="AB51" s="59"/>
      <c r="AC51" s="60"/>
      <c r="AD51" s="1"/>
    </row>
    <row r="52" spans="1:32" ht="123.75" customHeight="1" x14ac:dyDescent="0.25">
      <c r="A52" s="50"/>
      <c r="B52" s="50"/>
      <c r="C52" s="51" t="s">
        <v>87</v>
      </c>
      <c r="D52" s="52" t="s">
        <v>200</v>
      </c>
      <c r="E52" s="20" t="s">
        <v>43</v>
      </c>
      <c r="F52" s="20" t="s">
        <v>44</v>
      </c>
      <c r="G52" s="20"/>
      <c r="H52" s="71"/>
      <c r="I52" s="59">
        <f>[42]Программа!H102+[42]Программа!I102</f>
        <v>4.7</v>
      </c>
      <c r="J52" s="52"/>
      <c r="K52" s="55">
        <v>2017</v>
      </c>
      <c r="L52" s="20">
        <v>2018</v>
      </c>
      <c r="M52" s="56" t="s">
        <v>45</v>
      </c>
      <c r="N52" s="20" t="s">
        <v>46</v>
      </c>
      <c r="O52" s="20" t="s">
        <v>46</v>
      </c>
      <c r="P52" s="20" t="s">
        <v>46</v>
      </c>
      <c r="Q52" s="20"/>
      <c r="R52" s="36">
        <v>0</v>
      </c>
      <c r="S52" s="37">
        <v>26.965833490929999</v>
      </c>
      <c r="T52" s="37"/>
      <c r="U52" s="20"/>
      <c r="V52" s="20"/>
      <c r="W52" s="38" t="s">
        <v>60</v>
      </c>
      <c r="X52" s="39"/>
      <c r="Y52" s="16" t="s">
        <v>48</v>
      </c>
      <c r="Z52" s="13"/>
      <c r="AA52" s="14"/>
      <c r="AB52" s="15"/>
      <c r="AC52" s="16"/>
      <c r="AF52" s="72"/>
    </row>
    <row r="53" spans="1:32" ht="112.5" customHeight="1" x14ac:dyDescent="0.25">
      <c r="A53" s="50"/>
      <c r="B53" s="50"/>
      <c r="C53" s="51" t="s">
        <v>88</v>
      </c>
      <c r="D53" s="52" t="s">
        <v>201</v>
      </c>
      <c r="E53" s="20" t="s">
        <v>43</v>
      </c>
      <c r="F53" s="20" t="s">
        <v>44</v>
      </c>
      <c r="G53" s="20"/>
      <c r="H53" s="71"/>
      <c r="I53" s="59">
        <f>[42]Программа!H103+[42]Программа!I103</f>
        <v>2.35</v>
      </c>
      <c r="J53" s="52"/>
      <c r="K53" s="55">
        <v>2018</v>
      </c>
      <c r="L53" s="20">
        <v>2019</v>
      </c>
      <c r="M53" s="56" t="s">
        <v>45</v>
      </c>
      <c r="N53" s="20" t="s">
        <v>46</v>
      </c>
      <c r="O53" s="20" t="s">
        <v>46</v>
      </c>
      <c r="P53" s="20" t="s">
        <v>46</v>
      </c>
      <c r="Q53" s="20"/>
      <c r="R53" s="36">
        <v>0</v>
      </c>
      <c r="S53" s="37">
        <v>13.482916745464999</v>
      </c>
      <c r="T53" s="37"/>
      <c r="U53" s="20"/>
      <c r="V53" s="20"/>
      <c r="W53" s="38" t="s">
        <v>60</v>
      </c>
      <c r="X53" s="39"/>
      <c r="Y53" s="16" t="s">
        <v>48</v>
      </c>
      <c r="Z53" s="13"/>
      <c r="AA53" s="14"/>
      <c r="AB53" s="15"/>
      <c r="AC53" s="16"/>
      <c r="AF53" s="72"/>
    </row>
    <row r="54" spans="1:32" ht="130.5" customHeight="1" x14ac:dyDescent="0.25">
      <c r="A54" s="50"/>
      <c r="B54" s="50"/>
      <c r="C54" s="51" t="s">
        <v>89</v>
      </c>
      <c r="D54" s="52" t="s">
        <v>202</v>
      </c>
      <c r="E54" s="20" t="s">
        <v>43</v>
      </c>
      <c r="F54" s="20" t="s">
        <v>44</v>
      </c>
      <c r="G54" s="20"/>
      <c r="H54" s="71"/>
      <c r="I54" s="59">
        <f>[42]Программа!H104+[42]Программа!I104</f>
        <v>2.35</v>
      </c>
      <c r="J54" s="52"/>
      <c r="K54" s="55">
        <v>2018</v>
      </c>
      <c r="L54" s="20">
        <v>2019</v>
      </c>
      <c r="M54" s="56" t="s">
        <v>45</v>
      </c>
      <c r="N54" s="20" t="s">
        <v>46</v>
      </c>
      <c r="O54" s="20" t="s">
        <v>46</v>
      </c>
      <c r="P54" s="20" t="s">
        <v>46</v>
      </c>
      <c r="Q54" s="20"/>
      <c r="R54" s="36">
        <v>0</v>
      </c>
      <c r="S54" s="37">
        <v>13.482916745464999</v>
      </c>
      <c r="T54" s="37"/>
      <c r="U54" s="20"/>
      <c r="V54" s="20"/>
      <c r="W54" s="38" t="s">
        <v>60</v>
      </c>
      <c r="X54" s="39"/>
      <c r="Y54" s="16" t="s">
        <v>48</v>
      </c>
      <c r="Z54" s="13"/>
      <c r="AA54" s="20"/>
      <c r="AB54" s="20"/>
      <c r="AC54" s="16"/>
      <c r="AF54" s="72"/>
    </row>
    <row r="55" spans="1:32" ht="90" x14ac:dyDescent="0.25">
      <c r="A55" s="50"/>
      <c r="B55" s="50"/>
      <c r="C55" s="51" t="s">
        <v>90</v>
      </c>
      <c r="D55" s="52" t="s">
        <v>203</v>
      </c>
      <c r="E55" s="20" t="s">
        <v>43</v>
      </c>
      <c r="F55" s="20" t="s">
        <v>44</v>
      </c>
      <c r="G55" s="20"/>
      <c r="H55" s="71"/>
      <c r="I55" s="59">
        <f>[42]Программа!H105+[42]Программа!I105</f>
        <v>3.5</v>
      </c>
      <c r="J55" s="52"/>
      <c r="K55" s="55">
        <v>2019</v>
      </c>
      <c r="L55" s="20">
        <v>2019</v>
      </c>
      <c r="M55" s="56" t="s">
        <v>45</v>
      </c>
      <c r="N55" s="20" t="s">
        <v>46</v>
      </c>
      <c r="O55" s="20" t="s">
        <v>46</v>
      </c>
      <c r="P55" s="20" t="s">
        <v>46</v>
      </c>
      <c r="Q55" s="20"/>
      <c r="R55" s="36">
        <v>0</v>
      </c>
      <c r="S55" s="37">
        <v>19.773025868529999</v>
      </c>
      <c r="T55" s="37"/>
      <c r="U55" s="20"/>
      <c r="V55" s="20"/>
      <c r="W55" s="38" t="s">
        <v>60</v>
      </c>
      <c r="X55" s="39"/>
      <c r="Y55" s="16" t="s">
        <v>48</v>
      </c>
      <c r="Z55" s="13"/>
      <c r="AA55" s="20"/>
      <c r="AB55" s="20"/>
      <c r="AC55" s="16"/>
      <c r="AF55" s="72"/>
    </row>
    <row r="56" spans="1:32" ht="113.25" customHeight="1" x14ac:dyDescent="0.25">
      <c r="A56" s="50"/>
      <c r="B56" s="50"/>
      <c r="C56" s="51" t="s">
        <v>91</v>
      </c>
      <c r="D56" s="52" t="s">
        <v>204</v>
      </c>
      <c r="E56" s="20" t="s">
        <v>43</v>
      </c>
      <c r="F56" s="20" t="s">
        <v>44</v>
      </c>
      <c r="G56" s="20"/>
      <c r="H56" s="71"/>
      <c r="I56" s="59">
        <f>[42]Программа!H106+[42]Программа!I106</f>
        <v>2.5</v>
      </c>
      <c r="J56" s="52"/>
      <c r="K56" s="55">
        <v>2019</v>
      </c>
      <c r="L56" s="20">
        <v>2019</v>
      </c>
      <c r="M56" s="56" t="s">
        <v>45</v>
      </c>
      <c r="N56" s="20" t="s">
        <v>46</v>
      </c>
      <c r="O56" s="20" t="s">
        <v>46</v>
      </c>
      <c r="P56" s="20" t="s">
        <v>46</v>
      </c>
      <c r="Q56" s="20"/>
      <c r="R56" s="36">
        <v>0</v>
      </c>
      <c r="S56" s="37">
        <v>16.191012243469999</v>
      </c>
      <c r="T56" s="37"/>
      <c r="U56" s="20"/>
      <c r="V56" s="20"/>
      <c r="W56" s="38" t="s">
        <v>60</v>
      </c>
      <c r="X56" s="39"/>
      <c r="Y56" s="16" t="s">
        <v>48</v>
      </c>
      <c r="Z56" s="13"/>
      <c r="AA56" s="20"/>
      <c r="AB56" s="20"/>
      <c r="AC56" s="16"/>
      <c r="AF56" s="72"/>
    </row>
    <row r="57" spans="1:32" s="28" customFormat="1" ht="87.75" customHeight="1" x14ac:dyDescent="0.25">
      <c r="A57" s="49"/>
      <c r="B57" s="49"/>
      <c r="C57" s="17" t="s">
        <v>92</v>
      </c>
      <c r="D57" s="62" t="s">
        <v>205</v>
      </c>
      <c r="E57" s="19"/>
      <c r="F57" s="19"/>
      <c r="G57" s="19"/>
      <c r="H57" s="73"/>
      <c r="I57" s="74"/>
      <c r="J57" s="62"/>
      <c r="K57" s="64"/>
      <c r="L57" s="20"/>
      <c r="M57" s="48"/>
      <c r="N57" s="19"/>
      <c r="O57" s="19"/>
      <c r="P57" s="19"/>
      <c r="Q57" s="19"/>
      <c r="R57" s="32"/>
      <c r="S57" s="21">
        <v>130.74516343269141</v>
      </c>
      <c r="T57" s="21"/>
      <c r="U57" s="19"/>
      <c r="V57" s="19"/>
      <c r="W57" s="22"/>
      <c r="X57" s="23"/>
      <c r="Y57" s="24"/>
      <c r="Z57" s="25"/>
      <c r="AA57" s="19"/>
      <c r="AB57" s="19"/>
      <c r="AC57" s="24"/>
      <c r="AF57" s="75"/>
    </row>
    <row r="58" spans="1:32" ht="90" x14ac:dyDescent="0.25">
      <c r="A58" s="50"/>
      <c r="B58" s="50"/>
      <c r="C58" s="76" t="s">
        <v>93</v>
      </c>
      <c r="D58" s="52" t="s">
        <v>206</v>
      </c>
      <c r="E58" s="20" t="s">
        <v>43</v>
      </c>
      <c r="F58" s="20" t="s">
        <v>44</v>
      </c>
      <c r="G58" s="20"/>
      <c r="H58" s="71"/>
      <c r="I58" s="77">
        <f>'[42]приложение 1.1. '!S65</f>
        <v>3.0250000000000004</v>
      </c>
      <c r="J58" s="52"/>
      <c r="K58" s="55">
        <v>2015</v>
      </c>
      <c r="L58" s="20">
        <v>2015</v>
      </c>
      <c r="M58" s="56" t="s">
        <v>45</v>
      </c>
      <c r="N58" s="20" t="s">
        <v>46</v>
      </c>
      <c r="O58" s="20" t="s">
        <v>46</v>
      </c>
      <c r="P58" s="20" t="s">
        <v>46</v>
      </c>
      <c r="Q58" s="20"/>
      <c r="R58" s="36">
        <v>0</v>
      </c>
      <c r="S58" s="37">
        <v>5.1914616480984996</v>
      </c>
      <c r="T58" s="37"/>
      <c r="U58" s="20"/>
      <c r="V58" s="20"/>
      <c r="W58" s="38" t="s">
        <v>94</v>
      </c>
      <c r="X58" s="39"/>
      <c r="Y58" s="16" t="s">
        <v>48</v>
      </c>
      <c r="Z58" s="13"/>
      <c r="AA58" s="20"/>
      <c r="AB58" s="20"/>
      <c r="AC58" s="16"/>
      <c r="AF58" s="72"/>
    </row>
    <row r="59" spans="1:32" ht="90" x14ac:dyDescent="0.25">
      <c r="A59" s="50"/>
      <c r="B59" s="50"/>
      <c r="C59" s="76" t="s">
        <v>95</v>
      </c>
      <c r="D59" s="52" t="s">
        <v>207</v>
      </c>
      <c r="E59" s="20" t="s">
        <v>43</v>
      </c>
      <c r="F59" s="20" t="s">
        <v>44</v>
      </c>
      <c r="G59" s="20"/>
      <c r="H59" s="71"/>
      <c r="I59" s="77">
        <f>'[42]приложение 1.1. '!S66</f>
        <v>2.625</v>
      </c>
      <c r="J59" s="52"/>
      <c r="K59" s="55">
        <v>2015</v>
      </c>
      <c r="L59" s="20">
        <v>2015</v>
      </c>
      <c r="M59" s="56" t="s">
        <v>45</v>
      </c>
      <c r="N59" s="20" t="s">
        <v>46</v>
      </c>
      <c r="O59" s="20" t="s">
        <v>46</v>
      </c>
      <c r="P59" s="20" t="s">
        <v>46</v>
      </c>
      <c r="Q59" s="20"/>
      <c r="R59" s="36">
        <v>0</v>
      </c>
      <c r="S59" s="37">
        <v>4.6407624248857005</v>
      </c>
      <c r="T59" s="37"/>
      <c r="U59" s="20"/>
      <c r="V59" s="20"/>
      <c r="W59" s="38" t="s">
        <v>94</v>
      </c>
      <c r="X59" s="39"/>
      <c r="Y59" s="16" t="s">
        <v>48</v>
      </c>
      <c r="Z59" s="13"/>
      <c r="AA59" s="20"/>
      <c r="AB59" s="20"/>
      <c r="AC59" s="16"/>
      <c r="AF59" s="72"/>
    </row>
    <row r="60" spans="1:32" ht="90" x14ac:dyDescent="0.25">
      <c r="A60" s="50"/>
      <c r="B60" s="50"/>
      <c r="C60" s="76" t="s">
        <v>96</v>
      </c>
      <c r="D60" s="52" t="s">
        <v>208</v>
      </c>
      <c r="E60" s="20" t="s">
        <v>43</v>
      </c>
      <c r="F60" s="20" t="s">
        <v>44</v>
      </c>
      <c r="G60" s="20"/>
      <c r="H60" s="71"/>
      <c r="I60" s="77">
        <f>'[42]приложение 1.1. '!S67</f>
        <v>2.625</v>
      </c>
      <c r="J60" s="52"/>
      <c r="K60" s="55">
        <v>2015</v>
      </c>
      <c r="L60" s="20">
        <v>2015</v>
      </c>
      <c r="M60" s="56" t="s">
        <v>45</v>
      </c>
      <c r="N60" s="20" t="s">
        <v>46</v>
      </c>
      <c r="O60" s="20" t="s">
        <v>46</v>
      </c>
      <c r="P60" s="20" t="s">
        <v>46</v>
      </c>
      <c r="Q60" s="20"/>
      <c r="R60" s="36">
        <v>0</v>
      </c>
      <c r="S60" s="37">
        <v>4.6407624248857005</v>
      </c>
      <c r="T60" s="37"/>
      <c r="U60" s="20"/>
      <c r="V60" s="20"/>
      <c r="W60" s="38" t="s">
        <v>94</v>
      </c>
      <c r="X60" s="39"/>
      <c r="Y60" s="16" t="s">
        <v>48</v>
      </c>
      <c r="Z60" s="13"/>
      <c r="AA60" s="20"/>
      <c r="AB60" s="20"/>
      <c r="AC60" s="16"/>
      <c r="AF60" s="72"/>
    </row>
    <row r="61" spans="1:32" ht="90" x14ac:dyDescent="0.25">
      <c r="A61" s="50"/>
      <c r="B61" s="50"/>
      <c r="C61" s="76" t="s">
        <v>97</v>
      </c>
      <c r="D61" s="52" t="s">
        <v>209</v>
      </c>
      <c r="E61" s="20" t="s">
        <v>43</v>
      </c>
      <c r="F61" s="20" t="s">
        <v>44</v>
      </c>
      <c r="G61" s="20"/>
      <c r="H61" s="71"/>
      <c r="I61" s="77">
        <f>'[42]приложение 1.1. '!S68</f>
        <v>2.625</v>
      </c>
      <c r="J61" s="52"/>
      <c r="K61" s="55">
        <v>2015</v>
      </c>
      <c r="L61" s="20">
        <v>2015</v>
      </c>
      <c r="M61" s="56" t="s">
        <v>45</v>
      </c>
      <c r="N61" s="20" t="s">
        <v>46</v>
      </c>
      <c r="O61" s="20" t="s">
        <v>46</v>
      </c>
      <c r="P61" s="20" t="s">
        <v>46</v>
      </c>
      <c r="Q61" s="20"/>
      <c r="R61" s="36">
        <v>0</v>
      </c>
      <c r="S61" s="37">
        <v>4.6407624248857005</v>
      </c>
      <c r="T61" s="37"/>
      <c r="U61" s="20"/>
      <c r="V61" s="20"/>
      <c r="W61" s="38" t="s">
        <v>94</v>
      </c>
      <c r="X61" s="39"/>
      <c r="Y61" s="16" t="s">
        <v>48</v>
      </c>
      <c r="Z61" s="13"/>
      <c r="AA61" s="20"/>
      <c r="AB61" s="20"/>
      <c r="AC61" s="16"/>
      <c r="AF61" s="72"/>
    </row>
    <row r="62" spans="1:32" ht="90" x14ac:dyDescent="0.25">
      <c r="A62" s="50"/>
      <c r="B62" s="50"/>
      <c r="C62" s="76" t="s">
        <v>98</v>
      </c>
      <c r="D62" s="52" t="s">
        <v>210</v>
      </c>
      <c r="E62" s="20" t="s">
        <v>43</v>
      </c>
      <c r="F62" s="20" t="s">
        <v>44</v>
      </c>
      <c r="G62" s="20"/>
      <c r="H62" s="71"/>
      <c r="I62" s="77">
        <f>'[42]приложение 1.1. '!S69</f>
        <v>3.3</v>
      </c>
      <c r="J62" s="52"/>
      <c r="K62" s="55">
        <v>2015</v>
      </c>
      <c r="L62" s="20">
        <v>2015</v>
      </c>
      <c r="M62" s="56" t="s">
        <v>45</v>
      </c>
      <c r="N62" s="20" t="s">
        <v>46</v>
      </c>
      <c r="O62" s="20" t="s">
        <v>46</v>
      </c>
      <c r="P62" s="20" t="s">
        <v>46</v>
      </c>
      <c r="Q62" s="20"/>
      <c r="R62" s="36">
        <v>0</v>
      </c>
      <c r="S62" s="37">
        <v>4.9384929125124</v>
      </c>
      <c r="T62" s="37"/>
      <c r="U62" s="20"/>
      <c r="V62" s="20"/>
      <c r="W62" s="38" t="s">
        <v>94</v>
      </c>
      <c r="X62" s="39"/>
      <c r="Y62" s="16" t="s">
        <v>48</v>
      </c>
      <c r="Z62" s="13"/>
      <c r="AA62" s="20"/>
      <c r="AB62" s="20"/>
      <c r="AC62" s="16"/>
      <c r="AF62" s="72"/>
    </row>
    <row r="63" spans="1:32" ht="90" x14ac:dyDescent="0.25">
      <c r="A63" s="50"/>
      <c r="B63" s="50"/>
      <c r="C63" s="76" t="s">
        <v>99</v>
      </c>
      <c r="D63" s="52" t="s">
        <v>206</v>
      </c>
      <c r="E63" s="20" t="s">
        <v>43</v>
      </c>
      <c r="F63" s="20" t="s">
        <v>44</v>
      </c>
      <c r="G63" s="20"/>
      <c r="H63" s="71"/>
      <c r="I63" s="77">
        <f>'[42]приложение 1.1. '!S70</f>
        <v>3.339</v>
      </c>
      <c r="J63" s="52"/>
      <c r="K63" s="55">
        <v>2016</v>
      </c>
      <c r="L63" s="20">
        <v>2016</v>
      </c>
      <c r="M63" s="56" t="s">
        <v>45</v>
      </c>
      <c r="N63" s="20" t="s">
        <v>46</v>
      </c>
      <c r="O63" s="20" t="s">
        <v>46</v>
      </c>
      <c r="P63" s="20" t="s">
        <v>46</v>
      </c>
      <c r="Q63" s="20"/>
      <c r="R63" s="36">
        <v>0</v>
      </c>
      <c r="S63" s="37">
        <v>6.0458491411913959</v>
      </c>
      <c r="T63" s="37"/>
      <c r="U63" s="20"/>
      <c r="V63" s="20"/>
      <c r="W63" s="38" t="s">
        <v>94</v>
      </c>
      <c r="X63" s="39"/>
      <c r="Y63" s="16" t="s">
        <v>48</v>
      </c>
      <c r="Z63" s="13"/>
      <c r="AA63" s="20"/>
      <c r="AB63" s="20"/>
      <c r="AC63" s="16"/>
      <c r="AF63" s="72"/>
    </row>
    <row r="64" spans="1:32" ht="90" x14ac:dyDescent="0.25">
      <c r="A64" s="50"/>
      <c r="B64" s="50"/>
      <c r="C64" s="76" t="s">
        <v>100</v>
      </c>
      <c r="D64" s="52" t="s">
        <v>207</v>
      </c>
      <c r="E64" s="20" t="s">
        <v>43</v>
      </c>
      <c r="F64" s="20" t="s">
        <v>44</v>
      </c>
      <c r="G64" s="20"/>
      <c r="H64" s="71"/>
      <c r="I64" s="77">
        <f>'[42]приложение 1.1. '!S71</f>
        <v>2.625</v>
      </c>
      <c r="J64" s="52"/>
      <c r="K64" s="55">
        <v>2016</v>
      </c>
      <c r="L64" s="20">
        <v>2016</v>
      </c>
      <c r="M64" s="56" t="s">
        <v>45</v>
      </c>
      <c r="N64" s="20" t="s">
        <v>46</v>
      </c>
      <c r="O64" s="20" t="s">
        <v>46</v>
      </c>
      <c r="P64" s="20" t="s">
        <v>46</v>
      </c>
      <c r="Q64" s="20"/>
      <c r="R64" s="36">
        <v>0</v>
      </c>
      <c r="S64" s="37">
        <v>4.6407624704535655</v>
      </c>
      <c r="T64" s="37"/>
      <c r="U64" s="20"/>
      <c r="V64" s="20"/>
      <c r="W64" s="38" t="s">
        <v>94</v>
      </c>
      <c r="X64" s="39"/>
      <c r="Y64" s="16" t="s">
        <v>48</v>
      </c>
      <c r="Z64" s="13"/>
      <c r="AA64" s="20"/>
      <c r="AB64" s="20"/>
      <c r="AC64" s="16"/>
      <c r="AF64" s="72"/>
    </row>
    <row r="65" spans="1:32" ht="90" x14ac:dyDescent="0.25">
      <c r="A65" s="50"/>
      <c r="B65" s="50"/>
      <c r="C65" s="76" t="s">
        <v>101</v>
      </c>
      <c r="D65" s="52" t="s">
        <v>208</v>
      </c>
      <c r="E65" s="20" t="s">
        <v>43</v>
      </c>
      <c r="F65" s="20" t="s">
        <v>44</v>
      </c>
      <c r="G65" s="20"/>
      <c r="H65" s="71"/>
      <c r="I65" s="77">
        <f>'[42]приложение 1.1. '!S72</f>
        <v>2.625</v>
      </c>
      <c r="J65" s="52"/>
      <c r="K65" s="55">
        <v>2016</v>
      </c>
      <c r="L65" s="20">
        <v>2016</v>
      </c>
      <c r="M65" s="56" t="s">
        <v>45</v>
      </c>
      <c r="N65" s="20" t="s">
        <v>46</v>
      </c>
      <c r="O65" s="20" t="s">
        <v>46</v>
      </c>
      <c r="P65" s="20" t="s">
        <v>46</v>
      </c>
      <c r="Q65" s="20"/>
      <c r="R65" s="36">
        <v>0</v>
      </c>
      <c r="S65" s="37">
        <v>4.6407624704535655</v>
      </c>
      <c r="T65" s="37"/>
      <c r="U65" s="20"/>
      <c r="V65" s="20"/>
      <c r="W65" s="38" t="s">
        <v>94</v>
      </c>
      <c r="X65" s="39"/>
      <c r="Y65" s="16" t="s">
        <v>48</v>
      </c>
      <c r="Z65" s="13"/>
      <c r="AA65" s="20"/>
      <c r="AB65" s="20"/>
      <c r="AC65" s="16"/>
      <c r="AF65" s="72"/>
    </row>
    <row r="66" spans="1:32" ht="90" x14ac:dyDescent="0.25">
      <c r="A66" s="50"/>
      <c r="B66" s="50"/>
      <c r="C66" s="76" t="s">
        <v>102</v>
      </c>
      <c r="D66" s="52" t="s">
        <v>209</v>
      </c>
      <c r="E66" s="20" t="s">
        <v>43</v>
      </c>
      <c r="F66" s="20" t="s">
        <v>44</v>
      </c>
      <c r="G66" s="20"/>
      <c r="H66" s="71"/>
      <c r="I66" s="77">
        <f>'[42]приложение 1.1. '!S73</f>
        <v>2.625</v>
      </c>
      <c r="J66" s="52"/>
      <c r="K66" s="55">
        <v>2016</v>
      </c>
      <c r="L66" s="20">
        <v>2016</v>
      </c>
      <c r="M66" s="56" t="s">
        <v>45</v>
      </c>
      <c r="N66" s="20" t="s">
        <v>46</v>
      </c>
      <c r="O66" s="20" t="s">
        <v>46</v>
      </c>
      <c r="P66" s="20" t="s">
        <v>46</v>
      </c>
      <c r="Q66" s="20"/>
      <c r="R66" s="36">
        <v>0</v>
      </c>
      <c r="S66" s="37">
        <v>4.6407624704535655</v>
      </c>
      <c r="T66" s="37"/>
      <c r="U66" s="20"/>
      <c r="V66" s="20"/>
      <c r="W66" s="38" t="s">
        <v>94</v>
      </c>
      <c r="X66" s="39"/>
      <c r="Y66" s="16" t="s">
        <v>48</v>
      </c>
      <c r="Z66" s="13"/>
      <c r="AA66" s="20"/>
      <c r="AB66" s="20"/>
      <c r="AC66" s="16"/>
      <c r="AF66" s="72"/>
    </row>
    <row r="67" spans="1:32" ht="90" x14ac:dyDescent="0.25">
      <c r="A67" s="50"/>
      <c r="B67" s="50"/>
      <c r="C67" s="76" t="s">
        <v>103</v>
      </c>
      <c r="D67" s="52" t="s">
        <v>210</v>
      </c>
      <c r="E67" s="20" t="s">
        <v>43</v>
      </c>
      <c r="F67" s="20" t="s">
        <v>44</v>
      </c>
      <c r="G67" s="20"/>
      <c r="H67" s="71"/>
      <c r="I67" s="77">
        <f>'[42]приложение 1.1. '!S74</f>
        <v>4.8339999999999996</v>
      </c>
      <c r="J67" s="52"/>
      <c r="K67" s="55">
        <v>2016</v>
      </c>
      <c r="L67" s="20">
        <v>2016</v>
      </c>
      <c r="M67" s="56" t="s">
        <v>45</v>
      </c>
      <c r="N67" s="20" t="s">
        <v>46</v>
      </c>
      <c r="O67" s="20" t="s">
        <v>46</v>
      </c>
      <c r="P67" s="20" t="s">
        <v>46</v>
      </c>
      <c r="Q67" s="20"/>
      <c r="R67" s="36">
        <v>0</v>
      </c>
      <c r="S67" s="37">
        <v>8.2711268373950322</v>
      </c>
      <c r="T67" s="37"/>
      <c r="U67" s="20"/>
      <c r="V67" s="20"/>
      <c r="W67" s="38" t="s">
        <v>94</v>
      </c>
      <c r="X67" s="39"/>
      <c r="Y67" s="16" t="s">
        <v>48</v>
      </c>
      <c r="Z67" s="13"/>
      <c r="AA67" s="20"/>
      <c r="AB67" s="20"/>
      <c r="AC67" s="16"/>
      <c r="AF67" s="72"/>
    </row>
    <row r="68" spans="1:32" ht="90" x14ac:dyDescent="0.25">
      <c r="A68" s="50"/>
      <c r="B68" s="50"/>
      <c r="C68" s="76" t="s">
        <v>104</v>
      </c>
      <c r="D68" s="52" t="s">
        <v>206</v>
      </c>
      <c r="E68" s="20" t="s">
        <v>43</v>
      </c>
      <c r="F68" s="20" t="s">
        <v>44</v>
      </c>
      <c r="G68" s="20"/>
      <c r="H68" s="71"/>
      <c r="I68" s="77">
        <f>'[42]приложение 1.1. '!S75</f>
        <v>3.6</v>
      </c>
      <c r="J68" s="52"/>
      <c r="K68" s="55">
        <v>2017</v>
      </c>
      <c r="L68" s="20">
        <v>2017</v>
      </c>
      <c r="M68" s="56" t="s">
        <v>45</v>
      </c>
      <c r="N68" s="20" t="s">
        <v>46</v>
      </c>
      <c r="O68" s="20" t="s">
        <v>46</v>
      </c>
      <c r="P68" s="20" t="s">
        <v>46</v>
      </c>
      <c r="Q68" s="20"/>
      <c r="R68" s="36">
        <v>0</v>
      </c>
      <c r="S68" s="37">
        <v>6.6434162932413567</v>
      </c>
      <c r="T68" s="37"/>
      <c r="U68" s="20"/>
      <c r="V68" s="20"/>
      <c r="W68" s="38" t="s">
        <v>94</v>
      </c>
      <c r="X68" s="39"/>
      <c r="Y68" s="16" t="s">
        <v>48</v>
      </c>
      <c r="Z68" s="13"/>
      <c r="AA68" s="20"/>
      <c r="AB68" s="20"/>
      <c r="AC68" s="16"/>
      <c r="AF68" s="72"/>
    </row>
    <row r="69" spans="1:32" ht="90" x14ac:dyDescent="0.25">
      <c r="A69" s="50"/>
      <c r="B69" s="50"/>
      <c r="C69" s="76" t="s">
        <v>105</v>
      </c>
      <c r="D69" s="52" t="s">
        <v>207</v>
      </c>
      <c r="E69" s="20" t="s">
        <v>43</v>
      </c>
      <c r="F69" s="20" t="s">
        <v>44</v>
      </c>
      <c r="G69" s="20"/>
      <c r="H69" s="71"/>
      <c r="I69" s="77">
        <f>'[42]приложение 1.1. '!S76</f>
        <v>2.7199999999999998</v>
      </c>
      <c r="J69" s="52"/>
      <c r="K69" s="55">
        <v>2017</v>
      </c>
      <c r="L69" s="20">
        <v>2017</v>
      </c>
      <c r="M69" s="56" t="s">
        <v>45</v>
      </c>
      <c r="N69" s="20" t="s">
        <v>46</v>
      </c>
      <c r="O69" s="20" t="s">
        <v>46</v>
      </c>
      <c r="P69" s="20" t="s">
        <v>46</v>
      </c>
      <c r="Q69" s="20"/>
      <c r="R69" s="36">
        <v>0</v>
      </c>
      <c r="S69" s="37">
        <v>4.9265032434742571</v>
      </c>
      <c r="T69" s="37"/>
      <c r="U69" s="20"/>
      <c r="V69" s="20"/>
      <c r="W69" s="38" t="s">
        <v>94</v>
      </c>
      <c r="X69" s="39"/>
      <c r="Y69" s="16" t="s">
        <v>48</v>
      </c>
      <c r="Z69" s="13"/>
      <c r="AA69" s="20"/>
      <c r="AB69" s="20"/>
      <c r="AC69" s="16"/>
      <c r="AF69" s="72"/>
    </row>
    <row r="70" spans="1:32" ht="90" x14ac:dyDescent="0.25">
      <c r="A70" s="50"/>
      <c r="B70" s="50"/>
      <c r="C70" s="76" t="s">
        <v>106</v>
      </c>
      <c r="D70" s="52" t="s">
        <v>208</v>
      </c>
      <c r="E70" s="20" t="s">
        <v>43</v>
      </c>
      <c r="F70" s="20" t="s">
        <v>44</v>
      </c>
      <c r="G70" s="20"/>
      <c r="H70" s="71"/>
      <c r="I70" s="77">
        <f>'[42]приложение 1.1. '!S77</f>
        <v>3.3</v>
      </c>
      <c r="J70" s="52"/>
      <c r="K70" s="55">
        <v>2017</v>
      </c>
      <c r="L70" s="20">
        <v>2017</v>
      </c>
      <c r="M70" s="56" t="s">
        <v>45</v>
      </c>
      <c r="N70" s="20" t="s">
        <v>46</v>
      </c>
      <c r="O70" s="20" t="s">
        <v>46</v>
      </c>
      <c r="P70" s="20" t="s">
        <v>46</v>
      </c>
      <c r="Q70" s="20"/>
      <c r="R70" s="36">
        <v>0</v>
      </c>
      <c r="S70" s="37">
        <v>6.0999463200328448</v>
      </c>
      <c r="T70" s="37"/>
      <c r="U70" s="20"/>
      <c r="V70" s="20"/>
      <c r="W70" s="38" t="s">
        <v>94</v>
      </c>
      <c r="X70" s="39"/>
      <c r="Y70" s="16" t="s">
        <v>48</v>
      </c>
      <c r="Z70" s="13"/>
      <c r="AA70" s="20"/>
      <c r="AB70" s="20"/>
      <c r="AC70" s="16"/>
      <c r="AF70" s="72"/>
    </row>
    <row r="71" spans="1:32" ht="90" x14ac:dyDescent="0.25">
      <c r="A71" s="50"/>
      <c r="B71" s="50"/>
      <c r="C71" s="76" t="s">
        <v>107</v>
      </c>
      <c r="D71" s="52" t="s">
        <v>209</v>
      </c>
      <c r="E71" s="20" t="s">
        <v>43</v>
      </c>
      <c r="F71" s="20" t="s">
        <v>44</v>
      </c>
      <c r="G71" s="20"/>
      <c r="H71" s="71"/>
      <c r="I71" s="77">
        <f>'[42]приложение 1.1. '!S78</f>
        <v>2.7199999999999998</v>
      </c>
      <c r="J71" s="52"/>
      <c r="K71" s="55">
        <v>2017</v>
      </c>
      <c r="L71" s="20">
        <v>2017</v>
      </c>
      <c r="M71" s="56" t="s">
        <v>45</v>
      </c>
      <c r="N71" s="20" t="s">
        <v>46</v>
      </c>
      <c r="O71" s="20" t="s">
        <v>46</v>
      </c>
      <c r="P71" s="20" t="s">
        <v>46</v>
      </c>
      <c r="Q71" s="20"/>
      <c r="R71" s="36">
        <v>0</v>
      </c>
      <c r="S71" s="37">
        <v>4.9265032434742571</v>
      </c>
      <c r="T71" s="37"/>
      <c r="U71" s="20"/>
      <c r="V71" s="20"/>
      <c r="W71" s="38" t="s">
        <v>94</v>
      </c>
      <c r="X71" s="39"/>
      <c r="Y71" s="16" t="s">
        <v>48</v>
      </c>
      <c r="Z71" s="13"/>
      <c r="AA71" s="20"/>
      <c r="AB71" s="20"/>
      <c r="AC71" s="16"/>
      <c r="AF71" s="72"/>
    </row>
    <row r="72" spans="1:32" ht="90" x14ac:dyDescent="0.25">
      <c r="A72" s="50"/>
      <c r="B72" s="50"/>
      <c r="C72" s="76" t="s">
        <v>108</v>
      </c>
      <c r="D72" s="52" t="s">
        <v>210</v>
      </c>
      <c r="E72" s="20" t="s">
        <v>43</v>
      </c>
      <c r="F72" s="20" t="s">
        <v>44</v>
      </c>
      <c r="G72" s="20"/>
      <c r="H72" s="71"/>
      <c r="I72" s="77">
        <f>'[42]приложение 1.1. '!S79</f>
        <v>4.4960000000000004</v>
      </c>
      <c r="J72" s="52"/>
      <c r="K72" s="55">
        <v>2017</v>
      </c>
      <c r="L72" s="20">
        <v>2017</v>
      </c>
      <c r="M72" s="56" t="s">
        <v>45</v>
      </c>
      <c r="N72" s="20" t="s">
        <v>46</v>
      </c>
      <c r="O72" s="20" t="s">
        <v>46</v>
      </c>
      <c r="P72" s="20" t="s">
        <v>46</v>
      </c>
      <c r="Q72" s="20"/>
      <c r="R72" s="36">
        <v>0</v>
      </c>
      <c r="S72" s="37">
        <v>7.7528054367175319</v>
      </c>
      <c r="T72" s="37"/>
      <c r="U72" s="20"/>
      <c r="V72" s="20"/>
      <c r="W72" s="38" t="s">
        <v>94</v>
      </c>
      <c r="X72" s="39"/>
      <c r="Y72" s="16" t="s">
        <v>48</v>
      </c>
      <c r="Z72" s="13"/>
      <c r="AA72" s="20"/>
      <c r="AB72" s="20"/>
      <c r="AC72" s="16"/>
      <c r="AF72" s="72"/>
    </row>
    <row r="73" spans="1:32" ht="79.5" customHeight="1" x14ac:dyDescent="0.25">
      <c r="A73" s="50"/>
      <c r="B73" s="50"/>
      <c r="C73" s="76" t="s">
        <v>109</v>
      </c>
      <c r="D73" s="52" t="s">
        <v>206</v>
      </c>
      <c r="E73" s="20" t="s">
        <v>43</v>
      </c>
      <c r="F73" s="20" t="s">
        <v>44</v>
      </c>
      <c r="G73" s="20"/>
      <c r="H73" s="71"/>
      <c r="I73" s="77">
        <f>'[42]приложение 1.1. '!S80</f>
        <v>3.0250000000000004</v>
      </c>
      <c r="J73" s="52"/>
      <c r="K73" s="55">
        <v>2018</v>
      </c>
      <c r="L73" s="20">
        <v>2018</v>
      </c>
      <c r="M73" s="56" t="s">
        <v>45</v>
      </c>
      <c r="N73" s="20" t="s">
        <v>46</v>
      </c>
      <c r="O73" s="20" t="s">
        <v>46</v>
      </c>
      <c r="P73" s="20" t="s">
        <v>46</v>
      </c>
      <c r="Q73" s="20"/>
      <c r="R73" s="36">
        <v>0</v>
      </c>
      <c r="S73" s="37">
        <v>5.1914616480985005</v>
      </c>
      <c r="T73" s="37"/>
      <c r="U73" s="20"/>
      <c r="V73" s="20"/>
      <c r="W73" s="38" t="s">
        <v>94</v>
      </c>
      <c r="X73" s="39"/>
      <c r="Y73" s="16" t="s">
        <v>48</v>
      </c>
      <c r="Z73" s="13"/>
      <c r="AA73" s="20"/>
      <c r="AB73" s="20"/>
      <c r="AC73" s="16"/>
      <c r="AF73" s="72"/>
    </row>
    <row r="74" spans="1:32" ht="79.5" customHeight="1" x14ac:dyDescent="0.25">
      <c r="A74" s="50"/>
      <c r="B74" s="50"/>
      <c r="C74" s="76" t="s">
        <v>110</v>
      </c>
      <c r="D74" s="52" t="s">
        <v>207</v>
      </c>
      <c r="E74" s="20" t="s">
        <v>43</v>
      </c>
      <c r="F74" s="20" t="s">
        <v>44</v>
      </c>
      <c r="G74" s="20"/>
      <c r="H74" s="71"/>
      <c r="I74" s="77">
        <f>'[42]приложение 1.1. '!S81</f>
        <v>2.625</v>
      </c>
      <c r="J74" s="52"/>
      <c r="K74" s="55">
        <v>2018</v>
      </c>
      <c r="L74" s="20">
        <v>2018</v>
      </c>
      <c r="M74" s="56" t="s">
        <v>45</v>
      </c>
      <c r="N74" s="20" t="s">
        <v>46</v>
      </c>
      <c r="O74" s="20" t="s">
        <v>46</v>
      </c>
      <c r="P74" s="20" t="s">
        <v>46</v>
      </c>
      <c r="Q74" s="20"/>
      <c r="R74" s="36">
        <v>0</v>
      </c>
      <c r="S74" s="37">
        <v>4.6407624248857005</v>
      </c>
      <c r="T74" s="37"/>
      <c r="U74" s="20"/>
      <c r="V74" s="20"/>
      <c r="W74" s="38" t="s">
        <v>94</v>
      </c>
      <c r="X74" s="39"/>
      <c r="Y74" s="16" t="s">
        <v>48</v>
      </c>
      <c r="Z74" s="13"/>
      <c r="AA74" s="20"/>
      <c r="AB74" s="20"/>
      <c r="AC74" s="16"/>
      <c r="AF74" s="72"/>
    </row>
    <row r="75" spans="1:32" ht="79.5" customHeight="1" x14ac:dyDescent="0.25">
      <c r="A75" s="50"/>
      <c r="B75" s="50"/>
      <c r="C75" s="76" t="s">
        <v>111</v>
      </c>
      <c r="D75" s="52" t="s">
        <v>208</v>
      </c>
      <c r="E75" s="20" t="s">
        <v>43</v>
      </c>
      <c r="F75" s="20" t="s">
        <v>44</v>
      </c>
      <c r="G75" s="20"/>
      <c r="H75" s="71"/>
      <c r="I75" s="77">
        <f>'[42]приложение 1.1. '!S82</f>
        <v>2.625</v>
      </c>
      <c r="J75" s="52"/>
      <c r="K75" s="55">
        <v>2018</v>
      </c>
      <c r="L75" s="20">
        <v>2018</v>
      </c>
      <c r="M75" s="56" t="s">
        <v>45</v>
      </c>
      <c r="N75" s="20" t="s">
        <v>46</v>
      </c>
      <c r="O75" s="20" t="s">
        <v>46</v>
      </c>
      <c r="P75" s="20" t="s">
        <v>46</v>
      </c>
      <c r="Q75" s="20"/>
      <c r="R75" s="36">
        <v>0</v>
      </c>
      <c r="S75" s="37">
        <v>4.6407624248857005</v>
      </c>
      <c r="T75" s="37"/>
      <c r="U75" s="20"/>
      <c r="V75" s="20"/>
      <c r="W75" s="38" t="s">
        <v>94</v>
      </c>
      <c r="X75" s="39"/>
      <c r="Y75" s="16" t="s">
        <v>48</v>
      </c>
      <c r="Z75" s="13"/>
      <c r="AA75" s="20"/>
      <c r="AB75" s="20"/>
      <c r="AC75" s="16"/>
      <c r="AF75" s="72"/>
    </row>
    <row r="76" spans="1:32" ht="79.5" customHeight="1" x14ac:dyDescent="0.25">
      <c r="A76" s="50"/>
      <c r="B76" s="50"/>
      <c r="C76" s="76" t="s">
        <v>112</v>
      </c>
      <c r="D76" s="52" t="s">
        <v>209</v>
      </c>
      <c r="E76" s="20" t="s">
        <v>43</v>
      </c>
      <c r="F76" s="20" t="s">
        <v>44</v>
      </c>
      <c r="G76" s="20"/>
      <c r="H76" s="71"/>
      <c r="I76" s="77">
        <f>'[42]приложение 1.1. '!S83</f>
        <v>2.625</v>
      </c>
      <c r="J76" s="52"/>
      <c r="K76" s="55">
        <v>2018</v>
      </c>
      <c r="L76" s="20">
        <v>2018</v>
      </c>
      <c r="M76" s="56" t="s">
        <v>45</v>
      </c>
      <c r="N76" s="20" t="s">
        <v>46</v>
      </c>
      <c r="O76" s="20" t="s">
        <v>46</v>
      </c>
      <c r="P76" s="20" t="s">
        <v>46</v>
      </c>
      <c r="Q76" s="20"/>
      <c r="R76" s="36">
        <v>0</v>
      </c>
      <c r="S76" s="37">
        <v>4.6407624248857005</v>
      </c>
      <c r="T76" s="37"/>
      <c r="U76" s="20"/>
      <c r="V76" s="20"/>
      <c r="W76" s="38" t="s">
        <v>94</v>
      </c>
      <c r="X76" s="39"/>
      <c r="Y76" s="16" t="s">
        <v>48</v>
      </c>
      <c r="Z76" s="13"/>
      <c r="AA76" s="20"/>
      <c r="AB76" s="20"/>
      <c r="AC76" s="16"/>
      <c r="AF76" s="72"/>
    </row>
    <row r="77" spans="1:32" ht="79.5" customHeight="1" x14ac:dyDescent="0.25">
      <c r="A77" s="50"/>
      <c r="B77" s="50"/>
      <c r="C77" s="76" t="s">
        <v>113</v>
      </c>
      <c r="D77" s="52" t="s">
        <v>210</v>
      </c>
      <c r="E77" s="20" t="s">
        <v>43</v>
      </c>
      <c r="F77" s="20" t="s">
        <v>44</v>
      </c>
      <c r="G77" s="20"/>
      <c r="H77" s="71"/>
      <c r="I77" s="77">
        <f>'[42]приложение 1.1. '!S84</f>
        <v>3.3</v>
      </c>
      <c r="J77" s="52"/>
      <c r="K77" s="55">
        <v>2018</v>
      </c>
      <c r="L77" s="20">
        <v>2018</v>
      </c>
      <c r="M77" s="56" t="s">
        <v>45</v>
      </c>
      <c r="N77" s="20" t="s">
        <v>46</v>
      </c>
      <c r="O77" s="20" t="s">
        <v>46</v>
      </c>
      <c r="P77" s="20" t="s">
        <v>46</v>
      </c>
      <c r="Q77" s="20"/>
      <c r="R77" s="36">
        <v>0</v>
      </c>
      <c r="S77" s="37">
        <v>4.9384929125124</v>
      </c>
      <c r="T77" s="37"/>
      <c r="U77" s="20"/>
      <c r="V77" s="20"/>
      <c r="W77" s="38" t="s">
        <v>94</v>
      </c>
      <c r="X77" s="39"/>
      <c r="Y77" s="16" t="s">
        <v>48</v>
      </c>
      <c r="Z77" s="13"/>
      <c r="AA77" s="20"/>
      <c r="AB77" s="20"/>
      <c r="AC77" s="16"/>
      <c r="AF77" s="72"/>
    </row>
    <row r="78" spans="1:32" ht="90" x14ac:dyDescent="0.25">
      <c r="A78" s="50"/>
      <c r="B78" s="50"/>
      <c r="C78" s="76" t="s">
        <v>114</v>
      </c>
      <c r="D78" s="52" t="s">
        <v>206</v>
      </c>
      <c r="E78" s="20" t="s">
        <v>43</v>
      </c>
      <c r="F78" s="20" t="s">
        <v>44</v>
      </c>
      <c r="G78" s="20"/>
      <c r="H78" s="71"/>
      <c r="I78" s="77">
        <f>'[42]приложение 1.1. '!S85</f>
        <v>3.0250000000000004</v>
      </c>
      <c r="J78" s="52"/>
      <c r="K78" s="55">
        <v>2019</v>
      </c>
      <c r="L78" s="20">
        <v>2019</v>
      </c>
      <c r="M78" s="56" t="s">
        <v>45</v>
      </c>
      <c r="N78" s="20" t="s">
        <v>46</v>
      </c>
      <c r="O78" s="20" t="s">
        <v>46</v>
      </c>
      <c r="P78" s="20" t="s">
        <v>46</v>
      </c>
      <c r="Q78" s="20"/>
      <c r="R78" s="36">
        <v>0</v>
      </c>
      <c r="S78" s="37">
        <v>5.1914616480985005</v>
      </c>
      <c r="T78" s="37"/>
      <c r="U78" s="20"/>
      <c r="V78" s="20"/>
      <c r="W78" s="38" t="s">
        <v>94</v>
      </c>
      <c r="X78" s="39"/>
      <c r="Y78" s="16" t="s">
        <v>48</v>
      </c>
      <c r="Z78" s="13"/>
      <c r="AA78" s="20"/>
      <c r="AB78" s="20"/>
      <c r="AC78" s="16"/>
      <c r="AF78" s="72"/>
    </row>
    <row r="79" spans="1:32" ht="90" x14ac:dyDescent="0.25">
      <c r="A79" s="50"/>
      <c r="B79" s="50"/>
      <c r="C79" s="76" t="s">
        <v>115</v>
      </c>
      <c r="D79" s="52" t="s">
        <v>207</v>
      </c>
      <c r="E79" s="20" t="s">
        <v>43</v>
      </c>
      <c r="F79" s="20" t="s">
        <v>44</v>
      </c>
      <c r="G79" s="20"/>
      <c r="H79" s="71"/>
      <c r="I79" s="77">
        <f>'[42]приложение 1.1. '!S86</f>
        <v>2.625</v>
      </c>
      <c r="J79" s="52"/>
      <c r="K79" s="55">
        <v>2019</v>
      </c>
      <c r="L79" s="20">
        <v>2019</v>
      </c>
      <c r="M79" s="56" t="s">
        <v>45</v>
      </c>
      <c r="N79" s="20" t="s">
        <v>46</v>
      </c>
      <c r="O79" s="20" t="s">
        <v>46</v>
      </c>
      <c r="P79" s="20" t="s">
        <v>46</v>
      </c>
      <c r="Q79" s="20"/>
      <c r="R79" s="36">
        <v>0</v>
      </c>
      <c r="S79" s="37">
        <v>4.6407624248857005</v>
      </c>
      <c r="T79" s="37"/>
      <c r="U79" s="20"/>
      <c r="V79" s="20"/>
      <c r="W79" s="38" t="s">
        <v>94</v>
      </c>
      <c r="X79" s="39"/>
      <c r="Y79" s="16" t="s">
        <v>48</v>
      </c>
      <c r="Z79" s="13"/>
      <c r="AA79" s="20"/>
      <c r="AB79" s="20"/>
      <c r="AC79" s="16"/>
      <c r="AF79" s="72"/>
    </row>
    <row r="80" spans="1:32" ht="90" x14ac:dyDescent="0.25">
      <c r="A80" s="50"/>
      <c r="B80" s="50"/>
      <c r="C80" s="76" t="s">
        <v>116</v>
      </c>
      <c r="D80" s="52" t="s">
        <v>208</v>
      </c>
      <c r="E80" s="20" t="s">
        <v>43</v>
      </c>
      <c r="F80" s="20" t="s">
        <v>44</v>
      </c>
      <c r="G80" s="20"/>
      <c r="H80" s="71"/>
      <c r="I80" s="77">
        <f>'[42]приложение 1.1. '!S87</f>
        <v>2.625</v>
      </c>
      <c r="J80" s="52"/>
      <c r="K80" s="55">
        <v>2019</v>
      </c>
      <c r="L80" s="20">
        <v>2019</v>
      </c>
      <c r="M80" s="56" t="s">
        <v>45</v>
      </c>
      <c r="N80" s="20" t="s">
        <v>46</v>
      </c>
      <c r="O80" s="20" t="s">
        <v>46</v>
      </c>
      <c r="P80" s="20" t="s">
        <v>46</v>
      </c>
      <c r="Q80" s="20"/>
      <c r="R80" s="36">
        <v>0</v>
      </c>
      <c r="S80" s="37">
        <v>4.6407624248857005</v>
      </c>
      <c r="T80" s="37"/>
      <c r="U80" s="20"/>
      <c r="V80" s="20"/>
      <c r="W80" s="38" t="s">
        <v>94</v>
      </c>
      <c r="X80" s="39"/>
      <c r="Y80" s="16" t="s">
        <v>48</v>
      </c>
      <c r="Z80" s="13"/>
      <c r="AA80" s="20"/>
      <c r="AB80" s="20"/>
      <c r="AC80" s="16"/>
      <c r="AF80" s="72"/>
    </row>
    <row r="81" spans="1:32" ht="90" x14ac:dyDescent="0.25">
      <c r="A81" s="50"/>
      <c r="B81" s="50"/>
      <c r="C81" s="76" t="s">
        <v>117</v>
      </c>
      <c r="D81" s="52" t="s">
        <v>209</v>
      </c>
      <c r="E81" s="20" t="s">
        <v>43</v>
      </c>
      <c r="F81" s="20" t="s">
        <v>44</v>
      </c>
      <c r="G81" s="20"/>
      <c r="H81" s="71"/>
      <c r="I81" s="77">
        <f>'[42]приложение 1.1. '!S88</f>
        <v>2.625</v>
      </c>
      <c r="J81" s="52"/>
      <c r="K81" s="55">
        <v>2019</v>
      </c>
      <c r="L81" s="20">
        <v>2019</v>
      </c>
      <c r="M81" s="56" t="s">
        <v>45</v>
      </c>
      <c r="N81" s="20" t="s">
        <v>46</v>
      </c>
      <c r="O81" s="20" t="s">
        <v>46</v>
      </c>
      <c r="P81" s="20" t="s">
        <v>46</v>
      </c>
      <c r="Q81" s="20"/>
      <c r="R81" s="36">
        <v>0</v>
      </c>
      <c r="S81" s="37">
        <v>4.6407624248857005</v>
      </c>
      <c r="T81" s="37"/>
      <c r="U81" s="20"/>
      <c r="V81" s="20"/>
      <c r="W81" s="38" t="s">
        <v>94</v>
      </c>
      <c r="X81" s="39"/>
      <c r="Y81" s="16" t="s">
        <v>48</v>
      </c>
      <c r="Z81" s="13"/>
      <c r="AA81" s="20"/>
      <c r="AB81" s="20"/>
      <c r="AC81" s="16"/>
      <c r="AF81" s="72"/>
    </row>
    <row r="82" spans="1:32" ht="90" x14ac:dyDescent="0.25">
      <c r="A82" s="50"/>
      <c r="B82" s="50"/>
      <c r="C82" s="76" t="s">
        <v>118</v>
      </c>
      <c r="D82" s="52" t="s">
        <v>210</v>
      </c>
      <c r="E82" s="20" t="s">
        <v>43</v>
      </c>
      <c r="F82" s="20" t="s">
        <v>44</v>
      </c>
      <c r="G82" s="20"/>
      <c r="H82" s="71"/>
      <c r="I82" s="77">
        <f>'[42]приложение 1.1. '!S89</f>
        <v>3.3</v>
      </c>
      <c r="J82" s="52"/>
      <c r="K82" s="55">
        <v>2019</v>
      </c>
      <c r="L82" s="20">
        <v>2019</v>
      </c>
      <c r="M82" s="56" t="s">
        <v>45</v>
      </c>
      <c r="N82" s="20" t="s">
        <v>46</v>
      </c>
      <c r="O82" s="20" t="s">
        <v>46</v>
      </c>
      <c r="P82" s="20" t="s">
        <v>46</v>
      </c>
      <c r="Q82" s="20"/>
      <c r="R82" s="36">
        <v>0</v>
      </c>
      <c r="S82" s="37">
        <v>4.9384929125124</v>
      </c>
      <c r="T82" s="37"/>
      <c r="U82" s="20"/>
      <c r="V82" s="20"/>
      <c r="W82" s="38" t="s">
        <v>94</v>
      </c>
      <c r="X82" s="39"/>
      <c r="Y82" s="16" t="s">
        <v>48</v>
      </c>
      <c r="Z82" s="13"/>
      <c r="AA82" s="20"/>
      <c r="AB82" s="20"/>
      <c r="AC82" s="16"/>
      <c r="AF82" s="72"/>
    </row>
    <row r="83" spans="1:32" s="28" customFormat="1" ht="48.75" customHeight="1" x14ac:dyDescent="0.25">
      <c r="A83" s="49"/>
      <c r="B83" s="49"/>
      <c r="C83" s="17" t="s">
        <v>119</v>
      </c>
      <c r="D83" s="62" t="s">
        <v>211</v>
      </c>
      <c r="E83" s="19"/>
      <c r="F83" s="19"/>
      <c r="G83" s="19"/>
      <c r="H83" s="73"/>
      <c r="I83" s="74"/>
      <c r="J83" s="62"/>
      <c r="K83" s="64"/>
      <c r="L83" s="20"/>
      <c r="M83" s="48"/>
      <c r="N83" s="19"/>
      <c r="O83" s="19"/>
      <c r="P83" s="19"/>
      <c r="Q83" s="19"/>
      <c r="R83" s="32"/>
      <c r="S83" s="21">
        <v>86.462265650388403</v>
      </c>
      <c r="T83" s="21"/>
      <c r="U83" s="19"/>
      <c r="V83" s="19"/>
      <c r="W83" s="22"/>
      <c r="X83" s="23"/>
      <c r="Y83" s="24"/>
      <c r="Z83" s="25"/>
      <c r="AA83" s="19"/>
      <c r="AB83" s="19"/>
      <c r="AC83" s="24"/>
      <c r="AF83" s="75"/>
    </row>
    <row r="84" spans="1:32" ht="75" x14ac:dyDescent="0.25">
      <c r="A84" s="50"/>
      <c r="B84" s="50"/>
      <c r="C84" s="33" t="s">
        <v>120</v>
      </c>
      <c r="D84" s="52" t="s">
        <v>212</v>
      </c>
      <c r="E84" s="20" t="s">
        <v>43</v>
      </c>
      <c r="F84" s="20" t="s">
        <v>44</v>
      </c>
      <c r="G84" s="20"/>
      <c r="H84" s="71"/>
      <c r="I84" s="77"/>
      <c r="J84" s="52"/>
      <c r="K84" s="55">
        <v>2015</v>
      </c>
      <c r="L84" s="20">
        <v>2015</v>
      </c>
      <c r="M84" s="56" t="s">
        <v>45</v>
      </c>
      <c r="N84" s="20" t="s">
        <v>46</v>
      </c>
      <c r="O84" s="20" t="s">
        <v>46</v>
      </c>
      <c r="P84" s="20" t="s">
        <v>46</v>
      </c>
      <c r="Q84" s="20"/>
      <c r="R84" s="36">
        <v>0</v>
      </c>
      <c r="S84" s="37">
        <v>41.382703037599995</v>
      </c>
      <c r="T84" s="37"/>
      <c r="U84" s="20"/>
      <c r="V84" s="20"/>
      <c r="W84" s="38" t="s">
        <v>65</v>
      </c>
      <c r="X84" s="39"/>
      <c r="Y84" s="16" t="s">
        <v>48</v>
      </c>
      <c r="Z84" s="13"/>
      <c r="AA84" s="20"/>
      <c r="AB84" s="20"/>
      <c r="AC84" s="16"/>
      <c r="AF84" s="72"/>
    </row>
    <row r="85" spans="1:32" ht="75" x14ac:dyDescent="0.25">
      <c r="A85" s="50"/>
      <c r="B85" s="50"/>
      <c r="C85" s="33" t="s">
        <v>121</v>
      </c>
      <c r="D85" s="52" t="s">
        <v>213</v>
      </c>
      <c r="E85" s="20" t="s">
        <v>43</v>
      </c>
      <c r="F85" s="20" t="s">
        <v>44</v>
      </c>
      <c r="G85" s="20"/>
      <c r="H85" s="71"/>
      <c r="I85" s="77"/>
      <c r="J85" s="52"/>
      <c r="K85" s="55">
        <v>2016</v>
      </c>
      <c r="L85" s="20">
        <v>2016</v>
      </c>
      <c r="M85" s="56" t="s">
        <v>45</v>
      </c>
      <c r="N85" s="20" t="s">
        <v>46</v>
      </c>
      <c r="O85" s="20" t="s">
        <v>46</v>
      </c>
      <c r="P85" s="20" t="s">
        <v>46</v>
      </c>
      <c r="Q85" s="20"/>
      <c r="R85" s="36">
        <v>0</v>
      </c>
      <c r="S85" s="37">
        <v>36.987186002388391</v>
      </c>
      <c r="T85" s="37"/>
      <c r="U85" s="20"/>
      <c r="V85" s="20"/>
      <c r="W85" s="38" t="s">
        <v>65</v>
      </c>
      <c r="X85" s="39"/>
      <c r="Y85" s="16" t="s">
        <v>48</v>
      </c>
      <c r="Z85" s="13"/>
      <c r="AA85" s="20"/>
      <c r="AB85" s="20"/>
      <c r="AC85" s="16"/>
      <c r="AF85" s="72"/>
    </row>
    <row r="86" spans="1:32" ht="75" x14ac:dyDescent="0.25">
      <c r="A86" s="50"/>
      <c r="B86" s="50"/>
      <c r="C86" s="33" t="s">
        <v>122</v>
      </c>
      <c r="D86" s="52" t="s">
        <v>214</v>
      </c>
      <c r="E86" s="20" t="s">
        <v>43</v>
      </c>
      <c r="F86" s="20" t="s">
        <v>44</v>
      </c>
      <c r="G86" s="20"/>
      <c r="H86" s="71"/>
      <c r="I86" s="77"/>
      <c r="J86" s="52"/>
      <c r="K86" s="55">
        <v>2017</v>
      </c>
      <c r="L86" s="20">
        <v>2017</v>
      </c>
      <c r="M86" s="56" t="s">
        <v>45</v>
      </c>
      <c r="N86" s="20" t="s">
        <v>46</v>
      </c>
      <c r="O86" s="20" t="s">
        <v>46</v>
      </c>
      <c r="P86" s="20" t="s">
        <v>46</v>
      </c>
      <c r="Q86" s="20"/>
      <c r="R86" s="36">
        <v>0</v>
      </c>
      <c r="S86" s="37">
        <v>8.0923766104000006</v>
      </c>
      <c r="T86" s="37"/>
      <c r="U86" s="20"/>
      <c r="V86" s="20"/>
      <c r="W86" s="38" t="s">
        <v>65</v>
      </c>
      <c r="X86" s="39"/>
      <c r="Y86" s="16" t="s">
        <v>48</v>
      </c>
      <c r="Z86" s="13"/>
      <c r="AA86" s="20"/>
      <c r="AB86" s="20"/>
      <c r="AC86" s="16"/>
      <c r="AF86" s="72"/>
    </row>
    <row r="87" spans="1:32" s="28" customFormat="1" ht="28.5" x14ac:dyDescent="0.25">
      <c r="A87" s="49"/>
      <c r="B87" s="49"/>
      <c r="C87" s="17" t="s">
        <v>123</v>
      </c>
      <c r="D87" s="62" t="s">
        <v>215</v>
      </c>
      <c r="E87" s="19"/>
      <c r="F87" s="19"/>
      <c r="G87" s="19"/>
      <c r="H87" s="73"/>
      <c r="I87" s="74"/>
      <c r="J87" s="62"/>
      <c r="K87" s="64"/>
      <c r="L87" s="20"/>
      <c r="M87" s="48"/>
      <c r="N87" s="19"/>
      <c r="O87" s="19"/>
      <c r="P87" s="19"/>
      <c r="Q87" s="19"/>
      <c r="R87" s="32"/>
      <c r="S87" s="21">
        <v>35.971119999999999</v>
      </c>
      <c r="T87" s="21"/>
      <c r="U87" s="19"/>
      <c r="V87" s="19"/>
      <c r="W87" s="22"/>
      <c r="X87" s="23"/>
      <c r="Y87" s="24"/>
      <c r="Z87" s="25"/>
      <c r="AA87" s="78"/>
      <c r="AB87" s="19"/>
      <c r="AC87" s="24"/>
      <c r="AF87" s="75"/>
    </row>
    <row r="88" spans="1:32" ht="98.25" customHeight="1" x14ac:dyDescent="0.25">
      <c r="A88" s="50"/>
      <c r="B88" s="50"/>
      <c r="C88" s="51" t="s">
        <v>124</v>
      </c>
      <c r="D88" s="52" t="s">
        <v>216</v>
      </c>
      <c r="E88" s="20" t="s">
        <v>43</v>
      </c>
      <c r="F88" s="20" t="s">
        <v>44</v>
      </c>
      <c r="G88" s="20"/>
      <c r="H88" s="54"/>
      <c r="I88" s="54"/>
      <c r="J88" s="52"/>
      <c r="K88" s="55">
        <v>2016</v>
      </c>
      <c r="L88" s="20">
        <v>2016</v>
      </c>
      <c r="M88" s="56" t="s">
        <v>46</v>
      </c>
      <c r="N88" s="20" t="s">
        <v>46</v>
      </c>
      <c r="O88" s="20" t="s">
        <v>46</v>
      </c>
      <c r="P88" s="20" t="s">
        <v>46</v>
      </c>
      <c r="Q88" s="20"/>
      <c r="R88" s="36">
        <v>0</v>
      </c>
      <c r="S88" s="37">
        <v>14.75</v>
      </c>
      <c r="T88" s="37"/>
      <c r="U88" s="20"/>
      <c r="V88" s="20"/>
      <c r="W88" s="38" t="s">
        <v>94</v>
      </c>
      <c r="X88" s="39"/>
      <c r="Y88" s="16" t="s">
        <v>48</v>
      </c>
      <c r="Z88" s="79"/>
      <c r="AA88" s="80"/>
      <c r="AB88" s="77"/>
      <c r="AC88" s="81"/>
    </row>
    <row r="89" spans="1:32" ht="90" hidden="1" x14ac:dyDescent="0.25">
      <c r="A89" s="50"/>
      <c r="B89" s="50"/>
      <c r="C89" s="33" t="s">
        <v>125</v>
      </c>
      <c r="D89" s="52" t="s">
        <v>217</v>
      </c>
      <c r="E89" s="20" t="s">
        <v>43</v>
      </c>
      <c r="F89" s="20" t="s">
        <v>44</v>
      </c>
      <c r="G89" s="20"/>
      <c r="H89" s="20"/>
      <c r="I89" s="20"/>
      <c r="J89" s="52"/>
      <c r="K89" s="55">
        <v>2017</v>
      </c>
      <c r="L89" s="20">
        <v>2017</v>
      </c>
      <c r="M89" s="56" t="s">
        <v>46</v>
      </c>
      <c r="N89" s="20" t="s">
        <v>46</v>
      </c>
      <c r="O89" s="20" t="s">
        <v>46</v>
      </c>
      <c r="P89" s="20" t="s">
        <v>46</v>
      </c>
      <c r="Q89" s="20"/>
      <c r="R89" s="36">
        <v>0</v>
      </c>
      <c r="S89" s="37">
        <v>0</v>
      </c>
      <c r="T89" s="37"/>
      <c r="U89" s="20"/>
      <c r="V89" s="20"/>
      <c r="W89" s="38" t="s">
        <v>94</v>
      </c>
      <c r="X89" s="39"/>
      <c r="Y89" s="16" t="s">
        <v>48</v>
      </c>
      <c r="Z89" s="57"/>
      <c r="AA89" s="58"/>
      <c r="AB89" s="59"/>
      <c r="AC89" s="60"/>
    </row>
    <row r="90" spans="1:32" ht="90" x14ac:dyDescent="0.25">
      <c r="A90" s="50"/>
      <c r="B90" s="50"/>
      <c r="C90" s="33" t="s">
        <v>125</v>
      </c>
      <c r="D90" s="52" t="s">
        <v>126</v>
      </c>
      <c r="E90" s="20" t="s">
        <v>43</v>
      </c>
      <c r="F90" s="20" t="s">
        <v>44</v>
      </c>
      <c r="G90" s="20"/>
      <c r="H90" s="20"/>
      <c r="I90" s="20"/>
      <c r="J90" s="52"/>
      <c r="K90" s="55">
        <v>2015</v>
      </c>
      <c r="L90" s="20">
        <v>2015</v>
      </c>
      <c r="M90" s="56" t="s">
        <v>46</v>
      </c>
      <c r="N90" s="20" t="s">
        <v>46</v>
      </c>
      <c r="O90" s="20" t="s">
        <v>46</v>
      </c>
      <c r="P90" s="20" t="s">
        <v>46</v>
      </c>
      <c r="Q90" s="20"/>
      <c r="R90" s="36">
        <v>0</v>
      </c>
      <c r="S90" s="37">
        <v>21.221120000000003</v>
      </c>
      <c r="T90" s="37"/>
      <c r="U90" s="20"/>
      <c r="V90" s="20"/>
      <c r="W90" s="38" t="s">
        <v>94</v>
      </c>
      <c r="X90" s="39"/>
      <c r="Y90" s="16" t="s">
        <v>48</v>
      </c>
      <c r="Z90" s="57"/>
      <c r="AA90" s="58"/>
      <c r="AB90" s="59"/>
      <c r="AC90" s="60"/>
    </row>
    <row r="91" spans="1:32" s="28" customFormat="1" ht="30.75" customHeight="1" x14ac:dyDescent="0.25">
      <c r="A91" s="49"/>
      <c r="B91" s="82"/>
      <c r="C91" s="61" t="s">
        <v>127</v>
      </c>
      <c r="D91" s="62" t="s">
        <v>218</v>
      </c>
      <c r="E91" s="19"/>
      <c r="F91" s="19"/>
      <c r="G91" s="73"/>
      <c r="H91" s="19"/>
      <c r="I91" s="19"/>
      <c r="J91" s="62"/>
      <c r="K91" s="64"/>
      <c r="L91" s="83"/>
      <c r="M91" s="48"/>
      <c r="N91" s="19"/>
      <c r="O91" s="19"/>
      <c r="P91" s="19"/>
      <c r="Q91" s="19"/>
      <c r="R91" s="32"/>
      <c r="S91" s="21">
        <v>42.194999997996007</v>
      </c>
      <c r="T91" s="21"/>
      <c r="U91" s="19"/>
      <c r="V91" s="19"/>
      <c r="W91" s="22"/>
      <c r="X91" s="23"/>
      <c r="Y91" s="24"/>
      <c r="Z91" s="25"/>
      <c r="AA91" s="26"/>
      <c r="AB91" s="27"/>
      <c r="AC91" s="24"/>
    </row>
    <row r="92" spans="1:32" ht="45" x14ac:dyDescent="0.25">
      <c r="A92" s="50"/>
      <c r="B92" s="50"/>
      <c r="C92" s="51" t="s">
        <v>128</v>
      </c>
      <c r="D92" s="52" t="s">
        <v>219</v>
      </c>
      <c r="E92" s="20" t="s">
        <v>43</v>
      </c>
      <c r="F92" s="20" t="s">
        <v>44</v>
      </c>
      <c r="G92" s="71"/>
      <c r="H92" s="20"/>
      <c r="I92" s="20"/>
      <c r="J92" s="52"/>
      <c r="K92" s="55">
        <v>2016</v>
      </c>
      <c r="L92" s="83">
        <v>2016</v>
      </c>
      <c r="M92" s="56" t="s">
        <v>46</v>
      </c>
      <c r="N92" s="20" t="s">
        <v>46</v>
      </c>
      <c r="O92" s="20" t="s">
        <v>46</v>
      </c>
      <c r="P92" s="20" t="s">
        <v>46</v>
      </c>
      <c r="Q92" s="20"/>
      <c r="R92" s="36">
        <v>0</v>
      </c>
      <c r="S92" s="37">
        <v>4.8749999999959996</v>
      </c>
      <c r="T92" s="37"/>
      <c r="U92" s="20"/>
      <c r="V92" s="20"/>
      <c r="W92" s="38" t="s">
        <v>129</v>
      </c>
      <c r="X92" s="39"/>
      <c r="Y92" s="16" t="s">
        <v>48</v>
      </c>
      <c r="Z92" s="13"/>
      <c r="AA92" s="14"/>
      <c r="AB92" s="15"/>
      <c r="AC92" s="16"/>
    </row>
    <row r="93" spans="1:32" ht="45" x14ac:dyDescent="0.25">
      <c r="A93" s="50"/>
      <c r="B93" s="84"/>
      <c r="C93" s="51" t="s">
        <v>130</v>
      </c>
      <c r="D93" s="52" t="s">
        <v>220</v>
      </c>
      <c r="E93" s="20" t="s">
        <v>43</v>
      </c>
      <c r="F93" s="20" t="s">
        <v>44</v>
      </c>
      <c r="G93" s="71"/>
      <c r="H93" s="20"/>
      <c r="I93" s="20"/>
      <c r="J93" s="52"/>
      <c r="K93" s="55">
        <v>2017</v>
      </c>
      <c r="L93" s="83">
        <v>2019</v>
      </c>
      <c r="M93" s="56" t="s">
        <v>46</v>
      </c>
      <c r="N93" s="20" t="s">
        <v>46</v>
      </c>
      <c r="O93" s="20" t="s">
        <v>46</v>
      </c>
      <c r="P93" s="20" t="s">
        <v>46</v>
      </c>
      <c r="Q93" s="20"/>
      <c r="R93" s="36">
        <v>0</v>
      </c>
      <c r="S93" s="37">
        <v>7.2000000000000011</v>
      </c>
      <c r="T93" s="37"/>
      <c r="U93" s="20"/>
      <c r="V93" s="20"/>
      <c r="W93" s="38" t="s">
        <v>129</v>
      </c>
      <c r="X93" s="39"/>
      <c r="Y93" s="16" t="s">
        <v>48</v>
      </c>
      <c r="Z93" s="13"/>
      <c r="AA93" s="14"/>
      <c r="AB93" s="15"/>
      <c r="AC93" s="16"/>
    </row>
    <row r="94" spans="1:32" ht="45" x14ac:dyDescent="0.25">
      <c r="A94" s="50"/>
      <c r="B94" s="50"/>
      <c r="C94" s="51" t="s">
        <v>131</v>
      </c>
      <c r="D94" s="52" t="s">
        <v>221</v>
      </c>
      <c r="E94" s="20" t="s">
        <v>43</v>
      </c>
      <c r="F94" s="20" t="s">
        <v>44</v>
      </c>
      <c r="G94" s="71"/>
      <c r="H94" s="20"/>
      <c r="I94" s="20"/>
      <c r="J94" s="52"/>
      <c r="K94" s="55">
        <v>2017</v>
      </c>
      <c r="L94" s="83">
        <v>2019</v>
      </c>
      <c r="M94" s="56" t="s">
        <v>46</v>
      </c>
      <c r="N94" s="20" t="s">
        <v>46</v>
      </c>
      <c r="O94" s="20" t="s">
        <v>46</v>
      </c>
      <c r="P94" s="20" t="s">
        <v>46</v>
      </c>
      <c r="Q94" s="20"/>
      <c r="R94" s="36">
        <v>0</v>
      </c>
      <c r="S94" s="37">
        <v>1.47</v>
      </c>
      <c r="T94" s="37"/>
      <c r="U94" s="20"/>
      <c r="V94" s="20"/>
      <c r="W94" s="38" t="s">
        <v>129</v>
      </c>
      <c r="X94" s="39"/>
      <c r="Y94" s="16" t="s">
        <v>48</v>
      </c>
      <c r="Z94" s="13"/>
      <c r="AA94" s="14"/>
      <c r="AB94" s="15"/>
      <c r="AC94" s="16"/>
    </row>
    <row r="95" spans="1:32" ht="45" x14ac:dyDescent="0.25">
      <c r="A95" s="50"/>
      <c r="B95" s="84"/>
      <c r="C95" s="51" t="s">
        <v>132</v>
      </c>
      <c r="D95" s="52" t="s">
        <v>222</v>
      </c>
      <c r="E95" s="20" t="s">
        <v>43</v>
      </c>
      <c r="F95" s="20" t="s">
        <v>44</v>
      </c>
      <c r="G95" s="71"/>
      <c r="H95" s="20"/>
      <c r="I95" s="20"/>
      <c r="J95" s="52"/>
      <c r="K95" s="55">
        <v>2017</v>
      </c>
      <c r="L95" s="83">
        <v>2017</v>
      </c>
      <c r="M95" s="56" t="s">
        <v>46</v>
      </c>
      <c r="N95" s="20" t="s">
        <v>46</v>
      </c>
      <c r="O95" s="20" t="s">
        <v>46</v>
      </c>
      <c r="P95" s="20" t="s">
        <v>46</v>
      </c>
      <c r="Q95" s="20"/>
      <c r="R95" s="36">
        <v>0</v>
      </c>
      <c r="S95" s="37">
        <v>0.7</v>
      </c>
      <c r="T95" s="37"/>
      <c r="U95" s="20"/>
      <c r="V95" s="20"/>
      <c r="W95" s="38" t="s">
        <v>129</v>
      </c>
      <c r="X95" s="39"/>
      <c r="Y95" s="16" t="s">
        <v>48</v>
      </c>
      <c r="Z95" s="13"/>
      <c r="AA95" s="14"/>
      <c r="AB95" s="15"/>
      <c r="AC95" s="16"/>
    </row>
    <row r="96" spans="1:32" ht="45" x14ac:dyDescent="0.25">
      <c r="A96" s="50"/>
      <c r="B96" s="50"/>
      <c r="C96" s="51" t="s">
        <v>133</v>
      </c>
      <c r="D96" s="52" t="s">
        <v>223</v>
      </c>
      <c r="E96" s="20" t="s">
        <v>43</v>
      </c>
      <c r="F96" s="20" t="s">
        <v>44</v>
      </c>
      <c r="G96" s="71"/>
      <c r="H96" s="20"/>
      <c r="I96" s="20"/>
      <c r="J96" s="52"/>
      <c r="K96" s="55">
        <v>2017</v>
      </c>
      <c r="L96" s="83">
        <v>2018</v>
      </c>
      <c r="M96" s="56" t="s">
        <v>46</v>
      </c>
      <c r="N96" s="20" t="s">
        <v>46</v>
      </c>
      <c r="O96" s="20" t="s">
        <v>46</v>
      </c>
      <c r="P96" s="20" t="s">
        <v>46</v>
      </c>
      <c r="Q96" s="20"/>
      <c r="R96" s="36">
        <v>0</v>
      </c>
      <c r="S96" s="37">
        <v>0.5</v>
      </c>
      <c r="T96" s="37"/>
      <c r="U96" s="20"/>
      <c r="V96" s="20"/>
      <c r="W96" s="38" t="s">
        <v>129</v>
      </c>
      <c r="X96" s="39"/>
      <c r="Y96" s="16" t="s">
        <v>48</v>
      </c>
      <c r="Z96" s="13"/>
      <c r="AA96" s="14"/>
      <c r="AB96" s="15"/>
      <c r="AC96" s="16"/>
    </row>
    <row r="97" spans="1:29" ht="45" hidden="1" x14ac:dyDescent="0.25">
      <c r="A97" s="50"/>
      <c r="B97" s="84"/>
      <c r="C97" s="51" t="s">
        <v>134</v>
      </c>
      <c r="D97" s="52" t="s">
        <v>224</v>
      </c>
      <c r="E97" s="20" t="s">
        <v>43</v>
      </c>
      <c r="F97" s="20" t="s">
        <v>44</v>
      </c>
      <c r="G97" s="71"/>
      <c r="H97" s="20"/>
      <c r="I97" s="20"/>
      <c r="J97" s="52"/>
      <c r="K97" s="55">
        <v>2016</v>
      </c>
      <c r="L97" s="83">
        <v>2016</v>
      </c>
      <c r="M97" s="56" t="s">
        <v>46</v>
      </c>
      <c r="N97" s="20" t="s">
        <v>46</v>
      </c>
      <c r="O97" s="20" t="s">
        <v>46</v>
      </c>
      <c r="P97" s="20" t="s">
        <v>46</v>
      </c>
      <c r="Q97" s="20"/>
      <c r="R97" s="36">
        <v>0</v>
      </c>
      <c r="S97" s="37">
        <v>0</v>
      </c>
      <c r="T97" s="37"/>
      <c r="U97" s="20"/>
      <c r="V97" s="20"/>
      <c r="W97" s="38" t="s">
        <v>129</v>
      </c>
      <c r="X97" s="39"/>
      <c r="Y97" s="16" t="s">
        <v>48</v>
      </c>
      <c r="Z97" s="13"/>
      <c r="AA97" s="14"/>
      <c r="AB97" s="15"/>
      <c r="AC97" s="16"/>
    </row>
    <row r="98" spans="1:29" ht="45" hidden="1" x14ac:dyDescent="0.25">
      <c r="A98" s="50"/>
      <c r="B98" s="50"/>
      <c r="C98" s="51" t="s">
        <v>135</v>
      </c>
      <c r="D98" s="52" t="s">
        <v>225</v>
      </c>
      <c r="E98" s="20" t="s">
        <v>43</v>
      </c>
      <c r="F98" s="20" t="s">
        <v>44</v>
      </c>
      <c r="G98" s="71"/>
      <c r="H98" s="20"/>
      <c r="I98" s="20"/>
      <c r="J98" s="52"/>
      <c r="K98" s="55">
        <v>2015</v>
      </c>
      <c r="L98" s="83">
        <v>2015</v>
      </c>
      <c r="M98" s="56" t="s">
        <v>46</v>
      </c>
      <c r="N98" s="20" t="s">
        <v>46</v>
      </c>
      <c r="O98" s="20" t="s">
        <v>46</v>
      </c>
      <c r="P98" s="20" t="s">
        <v>46</v>
      </c>
      <c r="Q98" s="20"/>
      <c r="R98" s="36">
        <v>0</v>
      </c>
      <c r="S98" s="37">
        <v>0</v>
      </c>
      <c r="T98" s="37"/>
      <c r="U98" s="20"/>
      <c r="V98" s="20"/>
      <c r="W98" s="38" t="s">
        <v>129</v>
      </c>
      <c r="X98" s="39"/>
      <c r="Y98" s="16" t="s">
        <v>48</v>
      </c>
      <c r="Z98" s="13"/>
      <c r="AA98" s="14"/>
      <c r="AB98" s="15"/>
      <c r="AC98" s="16"/>
    </row>
    <row r="99" spans="1:29" ht="45" x14ac:dyDescent="0.25">
      <c r="A99" s="50"/>
      <c r="B99" s="84"/>
      <c r="C99" s="51" t="s">
        <v>134</v>
      </c>
      <c r="D99" s="52" t="s">
        <v>226</v>
      </c>
      <c r="E99" s="20" t="s">
        <v>43</v>
      </c>
      <c r="F99" s="20" t="s">
        <v>44</v>
      </c>
      <c r="G99" s="71"/>
      <c r="H99" s="20"/>
      <c r="I99" s="20"/>
      <c r="J99" s="52"/>
      <c r="K99" s="55">
        <v>2018</v>
      </c>
      <c r="L99" s="83">
        <v>2018</v>
      </c>
      <c r="M99" s="56" t="s">
        <v>46</v>
      </c>
      <c r="N99" s="20" t="s">
        <v>46</v>
      </c>
      <c r="O99" s="20" t="s">
        <v>46</v>
      </c>
      <c r="P99" s="20" t="s">
        <v>46</v>
      </c>
      <c r="Q99" s="20"/>
      <c r="R99" s="36">
        <v>0</v>
      </c>
      <c r="S99" s="37">
        <v>2.7</v>
      </c>
      <c r="T99" s="37"/>
      <c r="U99" s="20"/>
      <c r="V99" s="20"/>
      <c r="W99" s="38" t="s">
        <v>129</v>
      </c>
      <c r="X99" s="39"/>
      <c r="Y99" s="16" t="s">
        <v>48</v>
      </c>
      <c r="Z99" s="13"/>
      <c r="AA99" s="14"/>
      <c r="AB99" s="15"/>
      <c r="AC99" s="16"/>
    </row>
    <row r="100" spans="1:29" ht="47.25" customHeight="1" x14ac:dyDescent="0.25">
      <c r="A100" s="50"/>
      <c r="B100" s="50"/>
      <c r="C100" s="51" t="s">
        <v>135</v>
      </c>
      <c r="D100" s="52" t="s">
        <v>227</v>
      </c>
      <c r="E100" s="20" t="s">
        <v>43</v>
      </c>
      <c r="F100" s="20" t="s">
        <v>44</v>
      </c>
      <c r="G100" s="71"/>
      <c r="H100" s="20"/>
      <c r="I100" s="20"/>
      <c r="J100" s="52"/>
      <c r="K100" s="55">
        <v>2016</v>
      </c>
      <c r="L100" s="83">
        <v>2019</v>
      </c>
      <c r="M100" s="56" t="s">
        <v>46</v>
      </c>
      <c r="N100" s="20" t="s">
        <v>46</v>
      </c>
      <c r="O100" s="20" t="s">
        <v>46</v>
      </c>
      <c r="P100" s="20" t="s">
        <v>46</v>
      </c>
      <c r="Q100" s="20"/>
      <c r="R100" s="36">
        <v>0</v>
      </c>
      <c r="S100" s="37">
        <v>1.25</v>
      </c>
      <c r="T100" s="37"/>
      <c r="U100" s="20"/>
      <c r="V100" s="20"/>
      <c r="W100" s="38" t="s">
        <v>129</v>
      </c>
      <c r="X100" s="39"/>
      <c r="Y100" s="16" t="s">
        <v>48</v>
      </c>
      <c r="Z100" s="13"/>
      <c r="AA100" s="14"/>
      <c r="AB100" s="15"/>
      <c r="AC100" s="16"/>
    </row>
    <row r="101" spans="1:29" ht="47.25" hidden="1" customHeight="1" x14ac:dyDescent="0.25">
      <c r="A101" s="50"/>
      <c r="B101" s="50"/>
      <c r="C101" s="51" t="s">
        <v>136</v>
      </c>
      <c r="D101" s="52" t="s">
        <v>228</v>
      </c>
      <c r="E101" s="20" t="s">
        <v>43</v>
      </c>
      <c r="F101" s="20" t="s">
        <v>44</v>
      </c>
      <c r="G101" s="71"/>
      <c r="H101" s="20"/>
      <c r="I101" s="20"/>
      <c r="J101" s="52"/>
      <c r="K101" s="55">
        <v>2015</v>
      </c>
      <c r="L101" s="83">
        <v>2015</v>
      </c>
      <c r="M101" s="56" t="s">
        <v>46</v>
      </c>
      <c r="N101" s="20" t="s">
        <v>46</v>
      </c>
      <c r="O101" s="20" t="s">
        <v>46</v>
      </c>
      <c r="P101" s="20" t="s">
        <v>46</v>
      </c>
      <c r="Q101" s="20"/>
      <c r="R101" s="36">
        <v>0</v>
      </c>
      <c r="S101" s="37">
        <v>0</v>
      </c>
      <c r="T101" s="37"/>
      <c r="U101" s="20"/>
      <c r="V101" s="20"/>
      <c r="W101" s="38" t="s">
        <v>129</v>
      </c>
      <c r="X101" s="39"/>
      <c r="Y101" s="16" t="s">
        <v>48</v>
      </c>
      <c r="Z101" s="13"/>
      <c r="AA101" s="14"/>
      <c r="AB101" s="15"/>
      <c r="AC101" s="16"/>
    </row>
    <row r="102" spans="1:29" ht="47.25" customHeight="1" x14ac:dyDescent="0.25">
      <c r="A102" s="50"/>
      <c r="B102" s="50"/>
      <c r="C102" s="51" t="s">
        <v>137</v>
      </c>
      <c r="D102" s="52" t="s">
        <v>229</v>
      </c>
      <c r="E102" s="20" t="s">
        <v>43</v>
      </c>
      <c r="F102" s="20" t="s">
        <v>44</v>
      </c>
      <c r="G102" s="71"/>
      <c r="H102" s="20"/>
      <c r="I102" s="20"/>
      <c r="J102" s="52"/>
      <c r="K102" s="55">
        <v>2017</v>
      </c>
      <c r="L102" s="83">
        <v>2019</v>
      </c>
      <c r="M102" s="56" t="s">
        <v>46</v>
      </c>
      <c r="N102" s="20" t="s">
        <v>46</v>
      </c>
      <c r="O102" s="20" t="s">
        <v>46</v>
      </c>
      <c r="P102" s="20" t="s">
        <v>46</v>
      </c>
      <c r="Q102" s="20"/>
      <c r="R102" s="36">
        <v>0</v>
      </c>
      <c r="S102" s="37">
        <v>1.5000000000000002</v>
      </c>
      <c r="T102" s="37"/>
      <c r="U102" s="20"/>
      <c r="V102" s="20"/>
      <c r="W102" s="38" t="s">
        <v>129</v>
      </c>
      <c r="X102" s="39"/>
      <c r="Y102" s="16" t="s">
        <v>48</v>
      </c>
      <c r="Z102" s="13"/>
      <c r="AA102" s="14"/>
      <c r="AB102" s="15"/>
      <c r="AC102" s="16"/>
    </row>
    <row r="103" spans="1:29" ht="47.25" customHeight="1" x14ac:dyDescent="0.25">
      <c r="A103" s="50"/>
      <c r="B103" s="50"/>
      <c r="C103" s="51" t="s">
        <v>138</v>
      </c>
      <c r="D103" s="52" t="s">
        <v>230</v>
      </c>
      <c r="E103" s="20" t="s">
        <v>43</v>
      </c>
      <c r="F103" s="20" t="s">
        <v>44</v>
      </c>
      <c r="G103" s="71"/>
      <c r="H103" s="20"/>
      <c r="I103" s="20"/>
      <c r="J103" s="52"/>
      <c r="K103" s="55">
        <v>2019</v>
      </c>
      <c r="L103" s="83">
        <v>2019</v>
      </c>
      <c r="M103" s="56" t="s">
        <v>46</v>
      </c>
      <c r="N103" s="20" t="s">
        <v>46</v>
      </c>
      <c r="O103" s="20" t="s">
        <v>46</v>
      </c>
      <c r="P103" s="20" t="s">
        <v>46</v>
      </c>
      <c r="Q103" s="20"/>
      <c r="R103" s="36">
        <v>0</v>
      </c>
      <c r="S103" s="37">
        <v>1</v>
      </c>
      <c r="T103" s="37"/>
      <c r="U103" s="20"/>
      <c r="V103" s="20"/>
      <c r="W103" s="38" t="s">
        <v>129</v>
      </c>
      <c r="X103" s="39"/>
      <c r="Y103" s="16" t="s">
        <v>48</v>
      </c>
      <c r="Z103" s="13"/>
      <c r="AA103" s="14"/>
      <c r="AB103" s="15"/>
      <c r="AC103" s="16"/>
    </row>
    <row r="104" spans="1:29" ht="47.25" customHeight="1" x14ac:dyDescent="0.25">
      <c r="A104" s="50"/>
      <c r="B104" s="50"/>
      <c r="C104" s="51" t="s">
        <v>136</v>
      </c>
      <c r="D104" s="52" t="s">
        <v>231</v>
      </c>
      <c r="E104" s="20" t="s">
        <v>43</v>
      </c>
      <c r="F104" s="20" t="s">
        <v>44</v>
      </c>
      <c r="G104" s="71"/>
      <c r="H104" s="20"/>
      <c r="I104" s="20"/>
      <c r="J104" s="52"/>
      <c r="K104" s="55">
        <v>2019</v>
      </c>
      <c r="L104" s="83">
        <v>2019</v>
      </c>
      <c r="M104" s="56" t="s">
        <v>46</v>
      </c>
      <c r="N104" s="20" t="s">
        <v>46</v>
      </c>
      <c r="O104" s="20" t="s">
        <v>46</v>
      </c>
      <c r="P104" s="20" t="s">
        <v>46</v>
      </c>
      <c r="Q104" s="20"/>
      <c r="R104" s="36">
        <v>0</v>
      </c>
      <c r="S104" s="37">
        <v>4.4000000000000004</v>
      </c>
      <c r="T104" s="37"/>
      <c r="U104" s="20"/>
      <c r="V104" s="20"/>
      <c r="W104" s="38" t="s">
        <v>129</v>
      </c>
      <c r="X104" s="39"/>
      <c r="Y104" s="16" t="s">
        <v>48</v>
      </c>
      <c r="Z104" s="13"/>
      <c r="AA104" s="14"/>
      <c r="AB104" s="15"/>
      <c r="AC104" s="16"/>
    </row>
    <row r="105" spans="1:29" ht="47.25" customHeight="1" x14ac:dyDescent="0.25">
      <c r="A105" s="50"/>
      <c r="B105" s="50"/>
      <c r="C105" s="51" t="s">
        <v>139</v>
      </c>
      <c r="D105" s="52" t="s">
        <v>232</v>
      </c>
      <c r="E105" s="20" t="s">
        <v>43</v>
      </c>
      <c r="F105" s="20" t="s">
        <v>44</v>
      </c>
      <c r="G105" s="71"/>
      <c r="H105" s="20"/>
      <c r="I105" s="20"/>
      <c r="J105" s="52"/>
      <c r="K105" s="55">
        <v>2018</v>
      </c>
      <c r="L105" s="83">
        <v>2018</v>
      </c>
      <c r="M105" s="56" t="s">
        <v>46</v>
      </c>
      <c r="N105" s="20" t="s">
        <v>46</v>
      </c>
      <c r="O105" s="20" t="s">
        <v>46</v>
      </c>
      <c r="P105" s="20" t="s">
        <v>46</v>
      </c>
      <c r="Q105" s="20"/>
      <c r="R105" s="36">
        <v>0</v>
      </c>
      <c r="S105" s="37">
        <v>4.7</v>
      </c>
      <c r="T105" s="37"/>
      <c r="U105" s="20"/>
      <c r="V105" s="20"/>
      <c r="W105" s="38" t="s">
        <v>129</v>
      </c>
      <c r="X105" s="39"/>
      <c r="Y105" s="16" t="s">
        <v>48</v>
      </c>
      <c r="Z105" s="13"/>
      <c r="AA105" s="14"/>
      <c r="AB105" s="15"/>
      <c r="AC105" s="16"/>
    </row>
    <row r="106" spans="1:29" ht="47.25" hidden="1" customHeight="1" x14ac:dyDescent="0.25">
      <c r="A106" s="50"/>
      <c r="B106" s="50"/>
      <c r="C106" s="51" t="s">
        <v>140</v>
      </c>
      <c r="D106" s="52" t="s">
        <v>233</v>
      </c>
      <c r="E106" s="20" t="s">
        <v>43</v>
      </c>
      <c r="F106" s="20" t="s">
        <v>44</v>
      </c>
      <c r="G106" s="71"/>
      <c r="H106" s="20"/>
      <c r="I106" s="20"/>
      <c r="J106" s="52"/>
      <c r="K106" s="55">
        <v>2015</v>
      </c>
      <c r="L106" s="83">
        <v>2015</v>
      </c>
      <c r="M106" s="56" t="s">
        <v>46</v>
      </c>
      <c r="N106" s="20" t="s">
        <v>46</v>
      </c>
      <c r="O106" s="20" t="s">
        <v>46</v>
      </c>
      <c r="P106" s="20" t="s">
        <v>46</v>
      </c>
      <c r="Q106" s="20"/>
      <c r="R106" s="36">
        <v>0</v>
      </c>
      <c r="S106" s="37">
        <v>0</v>
      </c>
      <c r="T106" s="37"/>
      <c r="U106" s="20"/>
      <c r="V106" s="20"/>
      <c r="W106" s="38" t="s">
        <v>129</v>
      </c>
      <c r="X106" s="39"/>
      <c r="Y106" s="16" t="s">
        <v>48</v>
      </c>
      <c r="Z106" s="13"/>
      <c r="AA106" s="14"/>
      <c r="AB106" s="15"/>
      <c r="AC106" s="16"/>
    </row>
    <row r="107" spans="1:29" ht="47.25" customHeight="1" x14ac:dyDescent="0.25">
      <c r="A107" s="50"/>
      <c r="B107" s="50"/>
      <c r="C107" s="51" t="s">
        <v>141</v>
      </c>
      <c r="D107" s="52" t="s">
        <v>234</v>
      </c>
      <c r="E107" s="20" t="s">
        <v>43</v>
      </c>
      <c r="F107" s="20" t="s">
        <v>44</v>
      </c>
      <c r="G107" s="71"/>
      <c r="H107" s="20"/>
      <c r="I107" s="20"/>
      <c r="J107" s="52"/>
      <c r="K107" s="55">
        <v>2017</v>
      </c>
      <c r="L107" s="83">
        <v>2017</v>
      </c>
      <c r="M107" s="56" t="s">
        <v>46</v>
      </c>
      <c r="N107" s="20" t="s">
        <v>46</v>
      </c>
      <c r="O107" s="20" t="s">
        <v>46</v>
      </c>
      <c r="P107" s="20" t="s">
        <v>46</v>
      </c>
      <c r="Q107" s="20"/>
      <c r="R107" s="36">
        <v>0</v>
      </c>
      <c r="S107" s="37">
        <v>6.0000000000000009</v>
      </c>
      <c r="T107" s="37"/>
      <c r="U107" s="20"/>
      <c r="V107" s="20"/>
      <c r="W107" s="38" t="s">
        <v>129</v>
      </c>
      <c r="X107" s="39"/>
      <c r="Y107" s="16" t="s">
        <v>48</v>
      </c>
      <c r="Z107" s="13"/>
      <c r="AA107" s="14"/>
      <c r="AB107" s="15"/>
      <c r="AC107" s="16"/>
    </row>
    <row r="108" spans="1:29" ht="47.25" customHeight="1" x14ac:dyDescent="0.25">
      <c r="A108" s="50"/>
      <c r="B108" s="50"/>
      <c r="C108" s="51" t="s">
        <v>142</v>
      </c>
      <c r="D108" s="52" t="s">
        <v>235</v>
      </c>
      <c r="E108" s="20" t="s">
        <v>43</v>
      </c>
      <c r="F108" s="20" t="s">
        <v>44</v>
      </c>
      <c r="G108" s="71"/>
      <c r="H108" s="20"/>
      <c r="I108" s="20"/>
      <c r="J108" s="52"/>
      <c r="K108" s="55">
        <v>2017</v>
      </c>
      <c r="L108" s="83">
        <v>2017</v>
      </c>
      <c r="M108" s="56" t="s">
        <v>46</v>
      </c>
      <c r="N108" s="20" t="s">
        <v>46</v>
      </c>
      <c r="O108" s="20" t="s">
        <v>46</v>
      </c>
      <c r="P108" s="20" t="s">
        <v>46</v>
      </c>
      <c r="Q108" s="20"/>
      <c r="R108" s="36">
        <v>0</v>
      </c>
      <c r="S108" s="37">
        <v>0.8</v>
      </c>
      <c r="T108" s="37"/>
      <c r="U108" s="20"/>
      <c r="V108" s="20"/>
      <c r="W108" s="38" t="s">
        <v>129</v>
      </c>
      <c r="X108" s="39"/>
      <c r="Y108" s="16" t="s">
        <v>48</v>
      </c>
      <c r="Z108" s="13"/>
      <c r="AA108" s="14"/>
      <c r="AB108" s="15"/>
      <c r="AC108" s="16"/>
    </row>
    <row r="109" spans="1:29" ht="47.25" customHeight="1" x14ac:dyDescent="0.25">
      <c r="A109" s="50"/>
      <c r="B109" s="50"/>
      <c r="C109" s="51" t="s">
        <v>143</v>
      </c>
      <c r="D109" s="52" t="s">
        <v>236</v>
      </c>
      <c r="E109" s="20" t="s">
        <v>43</v>
      </c>
      <c r="F109" s="20" t="s">
        <v>44</v>
      </c>
      <c r="G109" s="71"/>
      <c r="H109" s="20"/>
      <c r="I109" s="20"/>
      <c r="J109" s="52"/>
      <c r="K109" s="55">
        <v>2019</v>
      </c>
      <c r="L109" s="83">
        <v>2019</v>
      </c>
      <c r="M109" s="56" t="s">
        <v>46</v>
      </c>
      <c r="N109" s="20" t="s">
        <v>46</v>
      </c>
      <c r="O109" s="20" t="s">
        <v>46</v>
      </c>
      <c r="P109" s="20" t="s">
        <v>46</v>
      </c>
      <c r="Q109" s="20"/>
      <c r="R109" s="36">
        <v>0</v>
      </c>
      <c r="S109" s="37">
        <v>2.5</v>
      </c>
      <c r="T109" s="37"/>
      <c r="U109" s="20"/>
      <c r="V109" s="20"/>
      <c r="W109" s="38" t="s">
        <v>129</v>
      </c>
      <c r="X109" s="39"/>
      <c r="Y109" s="16" t="s">
        <v>48</v>
      </c>
      <c r="Z109" s="13"/>
      <c r="AA109" s="14"/>
      <c r="AB109" s="15"/>
      <c r="AC109" s="16"/>
    </row>
    <row r="110" spans="1:29" ht="47.25" hidden="1" customHeight="1" x14ac:dyDescent="0.25">
      <c r="A110" s="50"/>
      <c r="B110" s="50"/>
      <c r="C110" s="51" t="s">
        <v>144</v>
      </c>
      <c r="D110" s="52" t="s">
        <v>237</v>
      </c>
      <c r="E110" s="20" t="s">
        <v>43</v>
      </c>
      <c r="F110" s="20" t="s">
        <v>44</v>
      </c>
      <c r="G110" s="71"/>
      <c r="H110" s="20"/>
      <c r="I110" s="20"/>
      <c r="J110" s="52"/>
      <c r="K110" s="55">
        <v>2015</v>
      </c>
      <c r="L110" s="83">
        <v>2015</v>
      </c>
      <c r="M110" s="56" t="s">
        <v>46</v>
      </c>
      <c r="N110" s="20" t="s">
        <v>46</v>
      </c>
      <c r="O110" s="20" t="s">
        <v>46</v>
      </c>
      <c r="P110" s="20" t="s">
        <v>46</v>
      </c>
      <c r="Q110" s="20"/>
      <c r="R110" s="36">
        <v>0</v>
      </c>
      <c r="S110" s="37">
        <v>0</v>
      </c>
      <c r="T110" s="37"/>
      <c r="U110" s="20"/>
      <c r="V110" s="20"/>
      <c r="W110" s="38" t="s">
        <v>129</v>
      </c>
      <c r="X110" s="39"/>
      <c r="Y110" s="16" t="s">
        <v>48</v>
      </c>
      <c r="Z110" s="13"/>
      <c r="AA110" s="14"/>
      <c r="AB110" s="15"/>
      <c r="AC110" s="16"/>
    </row>
    <row r="111" spans="1:29" ht="47.25" hidden="1" customHeight="1" x14ac:dyDescent="0.25">
      <c r="A111" s="50"/>
      <c r="B111" s="50"/>
      <c r="C111" s="51" t="s">
        <v>145</v>
      </c>
      <c r="D111" s="52" t="s">
        <v>238</v>
      </c>
      <c r="E111" s="20" t="s">
        <v>43</v>
      </c>
      <c r="F111" s="20" t="s">
        <v>44</v>
      </c>
      <c r="G111" s="71"/>
      <c r="H111" s="20"/>
      <c r="I111" s="20"/>
      <c r="J111" s="52"/>
      <c r="K111" s="55">
        <v>2016</v>
      </c>
      <c r="L111" s="83">
        <v>2016</v>
      </c>
      <c r="M111" s="56" t="s">
        <v>46</v>
      </c>
      <c r="N111" s="20" t="s">
        <v>46</v>
      </c>
      <c r="O111" s="20" t="s">
        <v>46</v>
      </c>
      <c r="P111" s="20" t="s">
        <v>46</v>
      </c>
      <c r="Q111" s="20"/>
      <c r="R111" s="36">
        <v>0</v>
      </c>
      <c r="S111" s="37">
        <v>0</v>
      </c>
      <c r="T111" s="37"/>
      <c r="U111" s="20"/>
      <c r="V111" s="20"/>
      <c r="W111" s="38" t="s">
        <v>129</v>
      </c>
      <c r="X111" s="39"/>
      <c r="Y111" s="16" t="s">
        <v>48</v>
      </c>
      <c r="Z111" s="13"/>
      <c r="AA111" s="14"/>
      <c r="AB111" s="15"/>
      <c r="AC111" s="16"/>
    </row>
    <row r="112" spans="1:29" ht="47.25" hidden="1" customHeight="1" x14ac:dyDescent="0.25">
      <c r="A112" s="50"/>
      <c r="B112" s="50"/>
      <c r="C112" s="51" t="s">
        <v>146</v>
      </c>
      <c r="D112" s="52" t="s">
        <v>239</v>
      </c>
      <c r="E112" s="20" t="s">
        <v>43</v>
      </c>
      <c r="F112" s="20" t="s">
        <v>44</v>
      </c>
      <c r="G112" s="71"/>
      <c r="H112" s="20"/>
      <c r="I112" s="20"/>
      <c r="J112" s="52"/>
      <c r="K112" s="55">
        <v>2016</v>
      </c>
      <c r="L112" s="83">
        <v>2016</v>
      </c>
      <c r="M112" s="56" t="s">
        <v>46</v>
      </c>
      <c r="N112" s="20" t="s">
        <v>46</v>
      </c>
      <c r="O112" s="20" t="s">
        <v>46</v>
      </c>
      <c r="P112" s="20" t="s">
        <v>46</v>
      </c>
      <c r="Q112" s="20"/>
      <c r="R112" s="36">
        <v>0</v>
      </c>
      <c r="S112" s="37">
        <v>0</v>
      </c>
      <c r="T112" s="37"/>
      <c r="U112" s="20"/>
      <c r="V112" s="20"/>
      <c r="W112" s="38" t="s">
        <v>129</v>
      </c>
      <c r="X112" s="39"/>
      <c r="Y112" s="16" t="s">
        <v>48</v>
      </c>
      <c r="Z112" s="13"/>
      <c r="AA112" s="14"/>
      <c r="AB112" s="15"/>
      <c r="AC112" s="16"/>
    </row>
    <row r="113" spans="1:29" ht="45" hidden="1" x14ac:dyDescent="0.25">
      <c r="A113" s="50"/>
      <c r="B113" s="50"/>
      <c r="C113" s="51" t="s">
        <v>147</v>
      </c>
      <c r="D113" s="52" t="s">
        <v>240</v>
      </c>
      <c r="E113" s="20" t="s">
        <v>43</v>
      </c>
      <c r="F113" s="20" t="s">
        <v>44</v>
      </c>
      <c r="G113" s="71"/>
      <c r="H113" s="20"/>
      <c r="I113" s="20"/>
      <c r="J113" s="52"/>
      <c r="K113" s="55">
        <v>2016</v>
      </c>
      <c r="L113" s="83">
        <v>2016</v>
      </c>
      <c r="M113" s="56" t="s">
        <v>46</v>
      </c>
      <c r="N113" s="20" t="s">
        <v>46</v>
      </c>
      <c r="O113" s="20" t="s">
        <v>46</v>
      </c>
      <c r="P113" s="20" t="s">
        <v>46</v>
      </c>
      <c r="Q113" s="20"/>
      <c r="R113" s="36">
        <v>0</v>
      </c>
      <c r="S113" s="37">
        <v>0</v>
      </c>
      <c r="T113" s="37"/>
      <c r="U113" s="20"/>
      <c r="V113" s="20"/>
      <c r="W113" s="38" t="s">
        <v>129</v>
      </c>
      <c r="X113" s="39"/>
      <c r="Y113" s="16" t="s">
        <v>48</v>
      </c>
      <c r="Z113" s="13"/>
      <c r="AA113" s="14"/>
      <c r="AB113" s="15"/>
      <c r="AC113" s="16"/>
    </row>
    <row r="114" spans="1:29" ht="47.25" customHeight="1" x14ac:dyDescent="0.25">
      <c r="A114" s="50"/>
      <c r="B114" s="50"/>
      <c r="C114" s="51" t="s">
        <v>140</v>
      </c>
      <c r="D114" s="52" t="s">
        <v>241</v>
      </c>
      <c r="E114" s="20" t="s">
        <v>43</v>
      </c>
      <c r="F114" s="20" t="s">
        <v>44</v>
      </c>
      <c r="G114" s="71"/>
      <c r="H114" s="20"/>
      <c r="I114" s="20"/>
      <c r="J114" s="52"/>
      <c r="K114" s="55">
        <v>2016</v>
      </c>
      <c r="L114" s="83">
        <v>2016</v>
      </c>
      <c r="M114" s="56" t="s">
        <v>46</v>
      </c>
      <c r="N114" s="20" t="s">
        <v>46</v>
      </c>
      <c r="O114" s="20" t="s">
        <v>46</v>
      </c>
      <c r="P114" s="20" t="s">
        <v>46</v>
      </c>
      <c r="Q114" s="20"/>
      <c r="R114" s="36">
        <v>0</v>
      </c>
      <c r="S114" s="37">
        <v>1.7999999999999998</v>
      </c>
      <c r="T114" s="37"/>
      <c r="U114" s="20"/>
      <c r="V114" s="20"/>
      <c r="W114" s="38" t="s">
        <v>129</v>
      </c>
      <c r="X114" s="39"/>
      <c r="Y114" s="16" t="s">
        <v>48</v>
      </c>
      <c r="Z114" s="13"/>
      <c r="AA114" s="14"/>
      <c r="AB114" s="15"/>
      <c r="AC114" s="16"/>
    </row>
    <row r="115" spans="1:29" ht="30" x14ac:dyDescent="0.25">
      <c r="A115" s="50"/>
      <c r="B115" s="50"/>
      <c r="C115" s="51" t="s">
        <v>148</v>
      </c>
      <c r="D115" s="52" t="s">
        <v>242</v>
      </c>
      <c r="E115" s="20" t="s">
        <v>43</v>
      </c>
      <c r="F115" s="20" t="s">
        <v>44</v>
      </c>
      <c r="G115" s="71"/>
      <c r="H115" s="20"/>
      <c r="I115" s="20"/>
      <c r="J115" s="52"/>
      <c r="K115" s="55">
        <v>2016</v>
      </c>
      <c r="L115" s="55">
        <v>2016</v>
      </c>
      <c r="M115" s="56" t="s">
        <v>46</v>
      </c>
      <c r="N115" s="20" t="s">
        <v>46</v>
      </c>
      <c r="O115" s="20" t="s">
        <v>46</v>
      </c>
      <c r="P115" s="20" t="s">
        <v>46</v>
      </c>
      <c r="Q115" s="20"/>
      <c r="R115" s="36">
        <v>0</v>
      </c>
      <c r="S115" s="37">
        <v>0.79999999799999999</v>
      </c>
      <c r="T115" s="37"/>
      <c r="U115" s="20"/>
      <c r="V115" s="20"/>
      <c r="W115" s="38" t="s">
        <v>149</v>
      </c>
      <c r="X115" s="39"/>
      <c r="Y115" s="16" t="s">
        <v>48</v>
      </c>
      <c r="Z115" s="13"/>
      <c r="AA115" s="14"/>
      <c r="AB115" s="15"/>
      <c r="AC115" s="16"/>
    </row>
    <row r="116" spans="1:29" ht="30" x14ac:dyDescent="0.25">
      <c r="A116" s="50"/>
      <c r="B116" s="50"/>
      <c r="C116" s="61" t="s">
        <v>150</v>
      </c>
      <c r="D116" s="62" t="s">
        <v>243</v>
      </c>
      <c r="E116" s="20" t="s">
        <v>43</v>
      </c>
      <c r="F116" s="20" t="s">
        <v>44</v>
      </c>
      <c r="G116" s="71"/>
      <c r="H116" s="20"/>
      <c r="I116" s="20"/>
      <c r="J116" s="52"/>
      <c r="K116" s="55">
        <v>2016</v>
      </c>
      <c r="L116" s="55">
        <v>2016</v>
      </c>
      <c r="M116" s="56" t="s">
        <v>46</v>
      </c>
      <c r="N116" s="20" t="s">
        <v>46</v>
      </c>
      <c r="O116" s="20" t="s">
        <v>46</v>
      </c>
      <c r="P116" s="20" t="s">
        <v>46</v>
      </c>
      <c r="Q116" s="20"/>
      <c r="R116" s="36">
        <v>0</v>
      </c>
      <c r="S116" s="21">
        <v>1.5329963981999999</v>
      </c>
      <c r="T116" s="37"/>
      <c r="U116" s="20"/>
      <c r="V116" s="20"/>
      <c r="W116" s="38" t="s">
        <v>151</v>
      </c>
      <c r="X116" s="39"/>
      <c r="Y116" s="16" t="s">
        <v>48</v>
      </c>
      <c r="Z116" s="13"/>
      <c r="AA116" s="14"/>
      <c r="AB116" s="15"/>
      <c r="AC116" s="16"/>
    </row>
    <row r="117" spans="1:29" ht="60.75" thickBot="1" x14ac:dyDescent="0.3">
      <c r="A117" s="50"/>
      <c r="B117" s="50"/>
      <c r="C117" s="51" t="s">
        <v>152</v>
      </c>
      <c r="D117" s="52" t="s">
        <v>244</v>
      </c>
      <c r="E117" s="20" t="s">
        <v>43</v>
      </c>
      <c r="F117" s="20" t="s">
        <v>44</v>
      </c>
      <c r="G117" s="71"/>
      <c r="H117" s="20"/>
      <c r="I117" s="20"/>
      <c r="J117" s="52"/>
      <c r="K117" s="55">
        <v>2016</v>
      </c>
      <c r="L117" s="55">
        <v>2017</v>
      </c>
      <c r="M117" s="56" t="s">
        <v>46</v>
      </c>
      <c r="N117" s="20" t="s">
        <v>46</v>
      </c>
      <c r="O117" s="20" t="s">
        <v>46</v>
      </c>
      <c r="P117" s="20" t="s">
        <v>46</v>
      </c>
      <c r="Q117" s="20"/>
      <c r="R117" s="36">
        <v>0</v>
      </c>
      <c r="S117" s="37">
        <v>1.5329963981999999</v>
      </c>
      <c r="T117" s="37"/>
      <c r="U117" s="20"/>
      <c r="V117" s="20"/>
      <c r="W117" s="38" t="s">
        <v>151</v>
      </c>
      <c r="X117" s="39"/>
      <c r="Y117" s="16" t="s">
        <v>48</v>
      </c>
      <c r="Z117" s="85"/>
      <c r="AA117" s="86"/>
      <c r="AB117" s="87"/>
      <c r="AC117" s="88"/>
    </row>
    <row r="118" spans="1:29" ht="28.5" x14ac:dyDescent="0.25">
      <c r="A118" s="50"/>
      <c r="B118" s="50"/>
      <c r="C118" s="61" t="s">
        <v>153</v>
      </c>
      <c r="D118" s="62" t="s">
        <v>245</v>
      </c>
      <c r="E118" s="20"/>
      <c r="F118" s="20"/>
      <c r="G118" s="71"/>
      <c r="H118" s="20"/>
      <c r="I118" s="20"/>
      <c r="J118" s="52"/>
      <c r="K118" s="55"/>
      <c r="L118" s="83"/>
      <c r="M118" s="56"/>
      <c r="N118" s="20"/>
      <c r="O118" s="20"/>
      <c r="P118" s="20"/>
      <c r="Q118" s="20"/>
      <c r="R118" s="36">
        <v>0</v>
      </c>
      <c r="S118" s="21">
        <v>35.199399999999997</v>
      </c>
      <c r="T118" s="37"/>
      <c r="U118" s="20"/>
      <c r="V118" s="20"/>
      <c r="W118" s="38"/>
      <c r="X118" s="39"/>
      <c r="Y118" s="16"/>
      <c r="Z118" s="13"/>
      <c r="AA118" s="14"/>
      <c r="AB118" s="15"/>
      <c r="AC118" s="16"/>
    </row>
    <row r="119" spans="1:29" ht="30.75" thickBot="1" x14ac:dyDescent="0.3">
      <c r="A119" s="50"/>
      <c r="B119" s="50"/>
      <c r="C119" s="89" t="s">
        <v>154</v>
      </c>
      <c r="D119" s="90" t="s">
        <v>246</v>
      </c>
      <c r="E119" s="91" t="s">
        <v>43</v>
      </c>
      <c r="F119" s="91" t="s">
        <v>44</v>
      </c>
      <c r="G119" s="92"/>
      <c r="H119" s="91"/>
      <c r="I119" s="91"/>
      <c r="J119" s="90"/>
      <c r="K119" s="93">
        <v>2016</v>
      </c>
      <c r="L119" s="94">
        <v>2016</v>
      </c>
      <c r="M119" s="95" t="s">
        <v>46</v>
      </c>
      <c r="N119" s="91" t="s">
        <v>46</v>
      </c>
      <c r="O119" s="91" t="s">
        <v>46</v>
      </c>
      <c r="P119" s="91" t="s">
        <v>46</v>
      </c>
      <c r="Q119" s="91"/>
      <c r="R119" s="96">
        <v>0</v>
      </c>
      <c r="S119" s="97">
        <v>35.199399999999997</v>
      </c>
      <c r="T119" s="97"/>
      <c r="U119" s="91"/>
      <c r="V119" s="91"/>
      <c r="W119" s="98" t="s">
        <v>155</v>
      </c>
      <c r="X119" s="99"/>
      <c r="Y119" s="88" t="s">
        <v>48</v>
      </c>
      <c r="Z119" s="85"/>
      <c r="AA119" s="86"/>
      <c r="AB119" s="87"/>
      <c r="AC119" s="88"/>
    </row>
    <row r="120" spans="1:29" ht="86.25" customHeight="1" x14ac:dyDescent="0.25">
      <c r="D120" s="110" t="s">
        <v>156</v>
      </c>
      <c r="E120" s="110"/>
      <c r="F120" s="110"/>
      <c r="G120" s="110"/>
      <c r="H120" s="110"/>
      <c r="I120" s="110"/>
      <c r="J120" s="11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</row>
    <row r="121" spans="1:29" x14ac:dyDescent="0.25">
      <c r="D121" s="1" t="s">
        <v>157</v>
      </c>
    </row>
    <row r="122" spans="1:29" x14ac:dyDescent="0.25">
      <c r="D122" s="1" t="s">
        <v>158</v>
      </c>
    </row>
    <row r="123" spans="1:29" x14ac:dyDescent="0.25">
      <c r="D123" s="1" t="s">
        <v>159</v>
      </c>
    </row>
    <row r="126" spans="1:29" ht="15.75" x14ac:dyDescent="0.25">
      <c r="D126" s="101" t="s">
        <v>160</v>
      </c>
      <c r="N126" s="102"/>
      <c r="O126" s="102" t="s">
        <v>161</v>
      </c>
      <c r="P126" s="103"/>
    </row>
    <row r="127" spans="1:29" ht="15.75" x14ac:dyDescent="0.25">
      <c r="D127" s="101"/>
      <c r="N127" s="102"/>
      <c r="O127" s="102"/>
      <c r="P127" s="103"/>
    </row>
    <row r="128" spans="1:29" ht="15.75" x14ac:dyDescent="0.25">
      <c r="D128" s="101"/>
      <c r="N128" s="102"/>
      <c r="O128" s="102"/>
      <c r="P128" s="103"/>
    </row>
    <row r="129" spans="4:16" ht="15.75" x14ac:dyDescent="0.25">
      <c r="D129" s="104" t="s">
        <v>162</v>
      </c>
      <c r="E129" s="105"/>
      <c r="F129" s="105"/>
      <c r="G129" s="105"/>
      <c r="H129" s="105"/>
      <c r="I129" s="105"/>
      <c r="J129" s="106"/>
      <c r="N129" s="102"/>
      <c r="O129" s="102" t="s">
        <v>163</v>
      </c>
      <c r="P129" s="103"/>
    </row>
    <row r="130" spans="4:16" ht="15.75" x14ac:dyDescent="0.25">
      <c r="D130" s="101"/>
      <c r="N130" s="102"/>
      <c r="O130" s="102"/>
      <c r="P130" s="103"/>
    </row>
    <row r="131" spans="4:16" ht="15.75" x14ac:dyDescent="0.25">
      <c r="D131" s="101"/>
      <c r="N131" s="102"/>
      <c r="O131" s="102"/>
      <c r="P131" s="102"/>
    </row>
    <row r="132" spans="4:16" ht="15.75" x14ac:dyDescent="0.25">
      <c r="D132" s="101" t="s">
        <v>164</v>
      </c>
      <c r="N132" s="102"/>
      <c r="O132" s="107" t="s">
        <v>165</v>
      </c>
      <c r="P132" s="102"/>
    </row>
  </sheetData>
  <mergeCells count="34">
    <mergeCell ref="C8:AC8"/>
    <mergeCell ref="C12:C14"/>
    <mergeCell ref="D12:D14"/>
    <mergeCell ref="E12:E14"/>
    <mergeCell ref="F12:F14"/>
    <mergeCell ref="G12:I12"/>
    <mergeCell ref="J12:J14"/>
    <mergeCell ref="K12:L12"/>
    <mergeCell ref="M12:P12"/>
    <mergeCell ref="Q12:Q14"/>
    <mergeCell ref="U12:V12"/>
    <mergeCell ref="W12:Y12"/>
    <mergeCell ref="Z12:AC12"/>
    <mergeCell ref="G13:G14"/>
    <mergeCell ref="H13:H14"/>
    <mergeCell ref="I13:I14"/>
    <mergeCell ref="K13:K14"/>
    <mergeCell ref="L13:L14"/>
    <mergeCell ref="AB13:AC13"/>
    <mergeCell ref="D120:J120"/>
    <mergeCell ref="U13:U14"/>
    <mergeCell ref="V13:V14"/>
    <mergeCell ref="W13:W14"/>
    <mergeCell ref="X13:X14"/>
    <mergeCell ref="Y13:Y14"/>
    <mergeCell ref="Z13:AA13"/>
    <mergeCell ref="M13:M14"/>
    <mergeCell ref="N13:N14"/>
    <mergeCell ref="O13:O14"/>
    <mergeCell ref="P13:P14"/>
    <mergeCell ref="S13:S14"/>
    <mergeCell ref="T13:T14"/>
    <mergeCell ref="R12:R14"/>
    <mergeCell ref="S12:T12"/>
  </mergeCells>
  <pageMargins left="0.70866141732283472" right="0.70866141732283472" top="0.74803149606299213" bottom="0.74803149606299213" header="0.31496062992125984" footer="0.31496062992125984"/>
  <pageSetup paperSize="8" scale="35" fitToHeight="8" orientation="landscape" r:id="rId1"/>
  <headerFooter alignWithMargins="0">
    <oddFooter>Страница &amp;P</oddFooter>
  </headerFooter>
  <rowBreaks count="2" manualBreakCount="2">
    <brk id="86" min="4" max="24" man="1"/>
    <brk id="108" min="4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2.2</vt:lpstr>
      <vt:lpstr>Лист1</vt:lpstr>
      <vt:lpstr>'приложение 2.2'!Заголовки_для_печати</vt:lpstr>
      <vt:lpstr>'приложение 2.2'!Область_печати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2016-04-04T11:14:34Z</dcterms:modified>
</cp:coreProperties>
</file>