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7235" windowHeight="10545"/>
  </bookViews>
  <sheets>
    <sheet name="Статистика" sheetId="1" r:id="rId1"/>
  </sheets>
  <definedNames>
    <definedName name="_xlnm._FilterDatabase" localSheetId="0" hidden="1">Статистика!$A$9:$L$44</definedName>
  </definedNames>
  <calcPr calcId="145621" refMode="R1C1"/>
</workbook>
</file>

<file path=xl/calcChain.xml><?xml version="1.0" encoding="utf-8"?>
<calcChain xmlns="http://schemas.openxmlformats.org/spreadsheetml/2006/main">
  <c r="L6" i="1" l="1"/>
  <c r="F11" i="1"/>
  <c r="F12" i="1"/>
  <c r="F13" i="1"/>
  <c r="F14" i="1"/>
  <c r="F15" i="1"/>
  <c r="F16" i="1"/>
  <c r="F17" i="1"/>
  <c r="F18" i="1"/>
  <c r="F20" i="1"/>
  <c r="F21" i="1"/>
  <c r="F22" i="1"/>
  <c r="F23" i="1"/>
  <c r="F24" i="1"/>
  <c r="F25" i="1"/>
  <c r="F26" i="1"/>
  <c r="F27" i="1"/>
  <c r="F28" i="1"/>
  <c r="F30" i="1"/>
  <c r="F31" i="1"/>
  <c r="F32" i="1"/>
  <c r="F33" i="1"/>
  <c r="F34" i="1"/>
  <c r="F35" i="1"/>
  <c r="F36" i="1"/>
  <c r="F37" i="1"/>
  <c r="F38" i="1"/>
  <c r="F39" i="1"/>
  <c r="F40" i="1"/>
  <c r="F41" i="1"/>
  <c r="F10" i="1"/>
</calcChain>
</file>

<file path=xl/sharedStrings.xml><?xml version="1.0" encoding="utf-8"?>
<sst xmlns="http://schemas.openxmlformats.org/spreadsheetml/2006/main" count="324" uniqueCount="191">
  <si>
    <t>Время отключения</t>
  </si>
  <si>
    <t>Дата включения</t>
  </si>
  <si>
    <t>Время включения</t>
  </si>
  <si>
    <t>№ фидера</t>
  </si>
  <si>
    <t>Класс напряжения, кВ</t>
  </si>
  <si>
    <t>1</t>
  </si>
  <si>
    <t>04.01.2015</t>
  </si>
  <si>
    <t>19:50</t>
  </si>
  <si>
    <t>22:13</t>
  </si>
  <si>
    <t>Л-19</t>
  </si>
  <si>
    <t/>
  </si>
  <si>
    <t>10</t>
  </si>
  <si>
    <t>Отключение в смежной сетевой организации</t>
  </si>
  <si>
    <t>2</t>
  </si>
  <si>
    <t>09.01.2015</t>
  </si>
  <si>
    <t>01:40</t>
  </si>
  <si>
    <t>03:12</t>
  </si>
  <si>
    <t>Вс-21</t>
  </si>
  <si>
    <t>3</t>
  </si>
  <si>
    <t>15.01.2015</t>
  </si>
  <si>
    <t>07:30</t>
  </si>
  <si>
    <t>09:05</t>
  </si>
  <si>
    <t>727</t>
  </si>
  <si>
    <t>6</t>
  </si>
  <si>
    <t>4</t>
  </si>
  <si>
    <t>22.01.2015</t>
  </si>
  <si>
    <t>23:50</t>
  </si>
  <si>
    <t>Сб-9, Км-7</t>
  </si>
  <si>
    <t>Отключение в результате выхода из строя элементов КЛ-10/6кВ</t>
  </si>
  <si>
    <t>5</t>
  </si>
  <si>
    <t>23.01.2015</t>
  </si>
  <si>
    <t>04:59</t>
  </si>
  <si>
    <t>05:39</t>
  </si>
  <si>
    <t>Сл-7</t>
  </si>
  <si>
    <t>25.01.2015</t>
  </si>
  <si>
    <t>00:20</t>
  </si>
  <si>
    <t>01:20</t>
  </si>
  <si>
    <t>944</t>
  </si>
  <si>
    <t>Отключение в результате выхода из строя элементов об.ТП</t>
  </si>
  <si>
    <t>7</t>
  </si>
  <si>
    <t>00:27</t>
  </si>
  <si>
    <t>02:31</t>
  </si>
  <si>
    <t>933</t>
  </si>
  <si>
    <t>8</t>
  </si>
  <si>
    <t>29.01.2015</t>
  </si>
  <si>
    <t>11:45</t>
  </si>
  <si>
    <t>12:23</t>
  </si>
  <si>
    <t>1038</t>
  </si>
  <si>
    <t>9</t>
  </si>
  <si>
    <t>13:55</t>
  </si>
  <si>
    <t>Я-12</t>
  </si>
  <si>
    <t>10.02.2015</t>
  </si>
  <si>
    <t>11:07</t>
  </si>
  <si>
    <t>12:58</t>
  </si>
  <si>
    <t>О-14</t>
  </si>
  <si>
    <t>11</t>
  </si>
  <si>
    <t>17.02.2015</t>
  </si>
  <si>
    <t>09:18</t>
  </si>
  <si>
    <t>10:57</t>
  </si>
  <si>
    <t>127</t>
  </si>
  <si>
    <t>12</t>
  </si>
  <si>
    <t>18.02.2015</t>
  </si>
  <si>
    <t>09:15</t>
  </si>
  <si>
    <t>10:02</t>
  </si>
  <si>
    <t>927</t>
  </si>
  <si>
    <t>13</t>
  </si>
  <si>
    <t>09:38</t>
  </si>
  <si>
    <t>11:08</t>
  </si>
  <si>
    <t>940</t>
  </si>
  <si>
    <t>14</t>
  </si>
  <si>
    <t>21.02.2015</t>
  </si>
  <si>
    <t>04:45</t>
  </si>
  <si>
    <t>05:30</t>
  </si>
  <si>
    <t>Км-17</t>
  </si>
  <si>
    <t>Повреждений не обнаружено</t>
  </si>
  <si>
    <t>15</t>
  </si>
  <si>
    <t>06:07</t>
  </si>
  <si>
    <t>Км-11</t>
  </si>
  <si>
    <t>16</t>
  </si>
  <si>
    <t>12:47</t>
  </si>
  <si>
    <t>136</t>
  </si>
  <si>
    <t>17</t>
  </si>
  <si>
    <t>25.02.2015</t>
  </si>
  <si>
    <t>21:46</t>
  </si>
  <si>
    <t>22:08</t>
  </si>
  <si>
    <t>Сл-6</t>
  </si>
  <si>
    <t>18</t>
  </si>
  <si>
    <t>26.02.2015</t>
  </si>
  <si>
    <t>02:03</t>
  </si>
  <si>
    <t>604</t>
  </si>
  <si>
    <t>19</t>
  </si>
  <si>
    <t>05.03.2015</t>
  </si>
  <si>
    <t>01:36</t>
  </si>
  <si>
    <t>03:30</t>
  </si>
  <si>
    <t>Я-3</t>
  </si>
  <si>
    <t>20</t>
  </si>
  <si>
    <t>18.03.2015</t>
  </si>
  <si>
    <t>16:40</t>
  </si>
  <si>
    <t>19:08</t>
  </si>
  <si>
    <t>723</t>
  </si>
  <si>
    <t>21</t>
  </si>
  <si>
    <t>19.03.2015</t>
  </si>
  <si>
    <t>10:23</t>
  </si>
  <si>
    <t>12:03</t>
  </si>
  <si>
    <t>ЛЭП-4</t>
  </si>
  <si>
    <t>22</t>
  </si>
  <si>
    <t>11:38</t>
  </si>
  <si>
    <t>12:36</t>
  </si>
  <si>
    <t>710</t>
  </si>
  <si>
    <t>23</t>
  </si>
  <si>
    <t>24.03.2015</t>
  </si>
  <si>
    <t>19:27</t>
  </si>
  <si>
    <t>20:58</t>
  </si>
  <si>
    <t>Км-11, Ф-3</t>
  </si>
  <si>
    <t>24</t>
  </si>
  <si>
    <t>25.03.2015</t>
  </si>
  <si>
    <t>03:39</t>
  </si>
  <si>
    <t>05:29</t>
  </si>
  <si>
    <t>О-17</t>
  </si>
  <si>
    <t>25</t>
  </si>
  <si>
    <t>12:56</t>
  </si>
  <si>
    <t>13:23</t>
  </si>
  <si>
    <t>26</t>
  </si>
  <si>
    <t>26.03.2015</t>
  </si>
  <si>
    <t>15:48</t>
  </si>
  <si>
    <t>17:12</t>
  </si>
  <si>
    <t>1039</t>
  </si>
  <si>
    <t>КЛ порвана сторонней организацией</t>
  </si>
  <si>
    <t>27</t>
  </si>
  <si>
    <t>27.03.2015</t>
  </si>
  <si>
    <t>13:30</t>
  </si>
  <si>
    <t>15:00</t>
  </si>
  <si>
    <t>О-3</t>
  </si>
  <si>
    <t>28</t>
  </si>
  <si>
    <t>31.03.2015</t>
  </si>
  <si>
    <t>22:10</t>
  </si>
  <si>
    <t>23:05</t>
  </si>
  <si>
    <t>Со-7</t>
  </si>
  <si>
    <t>КЛ-10 кВ от РВ-91 до РВ-95</t>
  </si>
  <si>
    <t>КЛ-10 кВ от ТП от ГРЭС-2 до ТП 265</t>
  </si>
  <si>
    <t>12:40</t>
  </si>
  <si>
    <t>16:01</t>
  </si>
  <si>
    <t>ТП 2В</t>
  </si>
  <si>
    <t>восстановлено</t>
  </si>
  <si>
    <t>23.03.15</t>
  </si>
  <si>
    <t>10:00</t>
  </si>
  <si>
    <t>11:26</t>
  </si>
  <si>
    <t>Па-9</t>
  </si>
  <si>
    <t>ВЛ-10 кВ от ТП 680 до ТП 666</t>
  </si>
  <si>
    <t xml:space="preserve"> ТП 584  </t>
  </si>
  <si>
    <t xml:space="preserve"> КЛ-6 кВ от ТП 610-78 до ТП 610-77 </t>
  </si>
  <si>
    <t xml:space="preserve"> КЛ-10 кВ от ТП 183 до ТП 183а </t>
  </si>
  <si>
    <t xml:space="preserve"> КЛ-10 кВ от ПС-Западная до ТП 944-34 </t>
  </si>
  <si>
    <t xml:space="preserve"> КЛ-10 кВ от ТП 940-19 до ТП 940-1 </t>
  </si>
  <si>
    <t xml:space="preserve"> КЛ-10 кВ от ТП 44 до ТП 161 </t>
  </si>
  <si>
    <t xml:space="preserve"> КЛ-10 кВ от ПС-Октябрьская до -ПП-1 </t>
  </si>
  <si>
    <t xml:space="preserve"> ТП 35  </t>
  </si>
  <si>
    <t xml:space="preserve"> КЛ-10 кВ от ПС-Западная до ТП 927-36 </t>
  </si>
  <si>
    <t xml:space="preserve"> КЛ-10 кВ от ТП 940-6 до ТП 940-10 </t>
  </si>
  <si>
    <t xml:space="preserve"> КЛ-10 кВ от ТП 240 до ТП 244 КЛ от ТП 240 до ТП 131 </t>
  </si>
  <si>
    <t xml:space="preserve"> КЛ-6 кВ от ТП 611-32 до ТП 611-27 </t>
  </si>
  <si>
    <t xml:space="preserve"> КЛ-10 кВ от РП Ягодный до ТП 355 </t>
  </si>
  <si>
    <t xml:space="preserve"> КЛ-6 кВ от ТП 610-10 до ТП 610-13 кЛ от ТП 610-59 до ТП 610-35 </t>
  </si>
  <si>
    <t xml:space="preserve"> КЛ-6 кВ от ТП 610-13 до ТП 610-3 </t>
  </si>
  <si>
    <t xml:space="preserve"> КЛ-10 кВ от ТП 407 до ТП 363 </t>
  </si>
  <si>
    <t xml:space="preserve"> КЛ-10 кВ от ТП 417 до ТП 663 </t>
  </si>
  <si>
    <t xml:space="preserve"> КЛ-10 кВ от ПС-Октябрьская до РП Сибкартель </t>
  </si>
  <si>
    <t xml:space="preserve"> КЛ-10 кВ от РП Солнечный до ТП 468 </t>
  </si>
  <si>
    <t>пункт №11пп.б абз.15</t>
  </si>
  <si>
    <t>№ п/п</t>
  </si>
  <si>
    <t>Продолжительность прекращения по фидеру, час</t>
  </si>
  <si>
    <t>Наименование отключенной части сети</t>
  </si>
  <si>
    <t>Причина</t>
  </si>
  <si>
    <t>Мероприятия</t>
  </si>
  <si>
    <t>Объем недопоставленной электроэнергии,  кВт.ч</t>
  </si>
  <si>
    <t>Дата</t>
  </si>
  <si>
    <t>Прордолжительность прекращения, час</t>
  </si>
  <si>
    <t>Наименование  участка сети</t>
  </si>
  <si>
    <t>Сводные данные об аварийных отключениях в месяц по границам территориальных зон деятельности ООО "Горсети", вызванных авариями или внеплановыми отключениями объектов электросетевого хозяйства и объеме недопоставленной электроэнергии за I квартал 2015г.</t>
  </si>
  <si>
    <t>ЯНВАРЬ</t>
  </si>
  <si>
    <t>ФЕВРАЛЬ</t>
  </si>
  <si>
    <t>МАРТ</t>
  </si>
  <si>
    <t>в т.ч. по причине отключений в смежных сетевых организациях</t>
  </si>
  <si>
    <t>29</t>
  </si>
  <si>
    <t>30</t>
  </si>
  <si>
    <t>Включено с резерва, аварийно-восстановительный ремонт</t>
  </si>
  <si>
    <t>I квартал 2015 г.</t>
  </si>
  <si>
    <t>Технический директор</t>
  </si>
  <si>
    <t>Р.Х. Валитов</t>
  </si>
  <si>
    <t>Исполнитель:</t>
  </si>
  <si>
    <t>инженер ПТО Самокиш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</si>
</sst>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/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/>
    <xf numFmtId="49" fontId="1" fillId="0" borderId="1" xfId="0" applyNumberFormat="1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1" fillId="0" borderId="0" xfId="0" applyNumberFormat="1" applyFont="1"/>
    <xf numFmtId="49" fontId="5" fillId="0" borderId="1" xfId="0" applyNumberFormat="1" applyFont="1" applyBorder="1" applyAlignment="1">
      <alignment horizontal="left" vertical="center" wrapText="1"/>
    </xf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8" fillId="0" borderId="0" xfId="0" applyNumberFormat="1" applyFont="1"/>
    <xf numFmtId="164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1" xfId="0" applyFont="1" applyBorder="1"/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view="pageBreakPreview" zoomScale="60" zoomScaleNormal="100" workbookViewId="0">
      <selection activeCell="K13" sqref="K13"/>
    </sheetView>
  </sheetViews>
  <sheetFormatPr defaultRowHeight="15" x14ac:dyDescent="0.25"/>
  <cols>
    <col min="1" max="1" width="9.140625" style="3"/>
    <col min="2" max="2" width="14.42578125" style="3" customWidth="1"/>
    <col min="3" max="3" width="13.5703125" style="3" customWidth="1"/>
    <col min="4" max="4" width="12.85546875" style="3" customWidth="1"/>
    <col min="5" max="5" width="12.28515625" style="3" customWidth="1"/>
    <col min="6" max="6" width="9.140625" style="3"/>
    <col min="7" max="7" width="12.7109375" style="3" customWidth="1"/>
    <col min="8" max="8" width="34.42578125" style="3" customWidth="1"/>
    <col min="9" max="9" width="7.42578125" style="3" customWidth="1"/>
    <col min="10" max="10" width="31.42578125" style="3" customWidth="1"/>
    <col min="11" max="11" width="24.140625" style="1" customWidth="1"/>
    <col min="12" max="12" width="11.85546875" style="1" customWidth="1"/>
    <col min="13" max="16384" width="9.140625" style="1"/>
  </cols>
  <sheetData>
    <row r="1" spans="1:12" x14ac:dyDescent="0.25">
      <c r="A1" s="6" t="s">
        <v>168</v>
      </c>
      <c r="B1" s="4"/>
      <c r="C1" s="7"/>
      <c r="D1" s="4"/>
      <c r="E1" s="7"/>
      <c r="F1" s="4"/>
      <c r="G1" s="7"/>
      <c r="H1" s="4"/>
      <c r="I1" s="7"/>
      <c r="J1" s="4"/>
      <c r="K1" s="6"/>
      <c r="L1" s="4"/>
    </row>
    <row r="2" spans="1:12" ht="48.75" customHeight="1" x14ac:dyDescent="0.25">
      <c r="A2" s="61" t="s">
        <v>178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x14ac:dyDescent="0.25">
      <c r="A3" s="62" t="s">
        <v>169</v>
      </c>
      <c r="B3" s="63" t="s">
        <v>170</v>
      </c>
      <c r="C3" s="64"/>
      <c r="D3" s="64"/>
      <c r="E3" s="64"/>
      <c r="F3" s="65"/>
      <c r="G3" s="66" t="s">
        <v>171</v>
      </c>
      <c r="H3" s="67"/>
      <c r="I3" s="68" t="s">
        <v>4</v>
      </c>
      <c r="J3" s="68" t="s">
        <v>172</v>
      </c>
      <c r="K3" s="68" t="s">
        <v>173</v>
      </c>
      <c r="L3" s="62" t="s">
        <v>174</v>
      </c>
    </row>
    <row r="4" spans="1:12" ht="60" x14ac:dyDescent="0.25">
      <c r="A4" s="62"/>
      <c r="B4" s="8" t="s">
        <v>175</v>
      </c>
      <c r="C4" s="9" t="s">
        <v>0</v>
      </c>
      <c r="D4" s="8" t="s">
        <v>1</v>
      </c>
      <c r="E4" s="9" t="s">
        <v>2</v>
      </c>
      <c r="F4" s="9" t="s">
        <v>176</v>
      </c>
      <c r="G4" s="10" t="s">
        <v>3</v>
      </c>
      <c r="H4" s="8" t="s">
        <v>177</v>
      </c>
      <c r="I4" s="69"/>
      <c r="J4" s="69"/>
      <c r="K4" s="69"/>
      <c r="L4" s="62"/>
    </row>
    <row r="5" spans="1:12" ht="12" customHeight="1" x14ac:dyDescent="0.25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15">
        <v>11</v>
      </c>
      <c r="L5" s="15">
        <v>12</v>
      </c>
    </row>
    <row r="6" spans="1:12" s="5" customFormat="1" ht="18.75" customHeight="1" x14ac:dyDescent="0.25">
      <c r="A6" s="58" t="s">
        <v>186</v>
      </c>
      <c r="B6" s="59"/>
      <c r="C6" s="59"/>
      <c r="D6" s="59"/>
      <c r="E6" s="59"/>
      <c r="F6" s="59"/>
      <c r="G6" s="59"/>
      <c r="H6" s="59"/>
      <c r="I6" s="59"/>
      <c r="J6" s="59"/>
      <c r="K6" s="60"/>
      <c r="L6" s="52">
        <f>SUM(L10:L18,L20:L28,L30:L41)</f>
        <v>45464</v>
      </c>
    </row>
    <row r="7" spans="1:12" s="5" customFormat="1" ht="18.75" customHeight="1" x14ac:dyDescent="0.25">
      <c r="A7" s="58" t="s">
        <v>182</v>
      </c>
      <c r="B7" s="59"/>
      <c r="C7" s="59"/>
      <c r="D7" s="59"/>
      <c r="E7" s="59"/>
      <c r="F7" s="59"/>
      <c r="G7" s="59"/>
      <c r="H7" s="59"/>
      <c r="I7" s="59"/>
      <c r="J7" s="59"/>
      <c r="K7" s="60"/>
      <c r="L7" s="52">
        <v>248</v>
      </c>
    </row>
    <row r="8" spans="1:12" s="5" customFormat="1" ht="18" customHeight="1" x14ac:dyDescent="0.25">
      <c r="A8" s="53" t="s">
        <v>179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2" s="16" customFormat="1" ht="18" customHeight="1" x14ac:dyDescent="0.2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ht="34.5" customHeight="1" x14ac:dyDescent="0.25">
      <c r="A10" s="13" t="s">
        <v>5</v>
      </c>
      <c r="B10" s="13" t="s">
        <v>6</v>
      </c>
      <c r="C10" s="13" t="s">
        <v>7</v>
      </c>
      <c r="D10" s="13" t="s">
        <v>6</v>
      </c>
      <c r="E10" s="13" t="s">
        <v>8</v>
      </c>
      <c r="F10" s="14">
        <f>E10-C10</f>
        <v>9.9305555555555536E-2</v>
      </c>
      <c r="G10" s="13" t="s">
        <v>9</v>
      </c>
      <c r="H10" s="17" t="s">
        <v>10</v>
      </c>
      <c r="I10" s="13" t="s">
        <v>11</v>
      </c>
      <c r="J10" s="17" t="s">
        <v>12</v>
      </c>
      <c r="K10" s="13" t="s">
        <v>10</v>
      </c>
      <c r="L10" s="2">
        <v>0</v>
      </c>
    </row>
    <row r="11" spans="1:12" ht="39.75" customHeight="1" x14ac:dyDescent="0.25">
      <c r="A11" s="13" t="s">
        <v>13</v>
      </c>
      <c r="B11" s="13" t="s">
        <v>14</v>
      </c>
      <c r="C11" s="13" t="s">
        <v>15</v>
      </c>
      <c r="D11" s="13" t="s">
        <v>14</v>
      </c>
      <c r="E11" s="13" t="s">
        <v>16</v>
      </c>
      <c r="F11" s="14">
        <f t="shared" ref="F11:F41" si="0">E11-C11</f>
        <v>6.3888888888888898E-2</v>
      </c>
      <c r="G11" s="13" t="s">
        <v>17</v>
      </c>
      <c r="H11" s="17" t="s">
        <v>149</v>
      </c>
      <c r="I11" s="13" t="s">
        <v>11</v>
      </c>
      <c r="J11" s="17" t="s">
        <v>38</v>
      </c>
      <c r="K11" s="21" t="s">
        <v>185</v>
      </c>
      <c r="L11" s="2">
        <v>820</v>
      </c>
    </row>
    <row r="12" spans="1:12" ht="48" customHeight="1" x14ac:dyDescent="0.25">
      <c r="A12" s="13" t="s">
        <v>18</v>
      </c>
      <c r="B12" s="13" t="s">
        <v>19</v>
      </c>
      <c r="C12" s="13" t="s">
        <v>20</v>
      </c>
      <c r="D12" s="13" t="s">
        <v>19</v>
      </c>
      <c r="E12" s="13" t="s">
        <v>21</v>
      </c>
      <c r="F12" s="14">
        <f t="shared" si="0"/>
        <v>6.5972222222222265E-2</v>
      </c>
      <c r="G12" s="13" t="s">
        <v>22</v>
      </c>
      <c r="H12" s="17" t="s">
        <v>150</v>
      </c>
      <c r="I12" s="13" t="s">
        <v>23</v>
      </c>
      <c r="J12" s="17" t="s">
        <v>28</v>
      </c>
      <c r="K12" s="22" t="s">
        <v>185</v>
      </c>
      <c r="L12" s="2">
        <v>1300</v>
      </c>
    </row>
    <row r="13" spans="1:12" ht="48" customHeight="1" x14ac:dyDescent="0.25">
      <c r="A13" s="13" t="s">
        <v>24</v>
      </c>
      <c r="B13" s="13" t="s">
        <v>25</v>
      </c>
      <c r="C13" s="13" t="s">
        <v>26</v>
      </c>
      <c r="D13" s="13" t="s">
        <v>30</v>
      </c>
      <c r="E13" s="12">
        <v>1.0673611111111112</v>
      </c>
      <c r="F13" s="14">
        <f t="shared" si="0"/>
        <v>7.4305555555555736E-2</v>
      </c>
      <c r="G13" s="13" t="s">
        <v>27</v>
      </c>
      <c r="H13" s="17" t="s">
        <v>151</v>
      </c>
      <c r="I13" s="13" t="s">
        <v>11</v>
      </c>
      <c r="J13" s="17" t="s">
        <v>28</v>
      </c>
      <c r="K13" s="23" t="s">
        <v>185</v>
      </c>
      <c r="L13" s="2">
        <v>1645</v>
      </c>
    </row>
    <row r="14" spans="1:12" ht="48" customHeight="1" x14ac:dyDescent="0.25">
      <c r="A14" s="13" t="s">
        <v>29</v>
      </c>
      <c r="B14" s="13" t="s">
        <v>30</v>
      </c>
      <c r="C14" s="13" t="s">
        <v>31</v>
      </c>
      <c r="D14" s="13" t="s">
        <v>30</v>
      </c>
      <c r="E14" s="13" t="s">
        <v>32</v>
      </c>
      <c r="F14" s="14">
        <f t="shared" si="0"/>
        <v>2.777777777777779E-2</v>
      </c>
      <c r="G14" s="13" t="s">
        <v>33</v>
      </c>
      <c r="H14" s="17" t="s">
        <v>138</v>
      </c>
      <c r="I14" s="13" t="s">
        <v>11</v>
      </c>
      <c r="J14" s="17" t="s">
        <v>28</v>
      </c>
      <c r="K14" s="30" t="s">
        <v>185</v>
      </c>
      <c r="L14" s="2">
        <v>425</v>
      </c>
    </row>
    <row r="15" spans="1:12" ht="48" customHeight="1" x14ac:dyDescent="0.25">
      <c r="A15" s="13" t="s">
        <v>23</v>
      </c>
      <c r="B15" s="13" t="s">
        <v>34</v>
      </c>
      <c r="C15" s="13" t="s">
        <v>35</v>
      </c>
      <c r="D15" s="13" t="s">
        <v>34</v>
      </c>
      <c r="E15" s="13" t="s">
        <v>36</v>
      </c>
      <c r="F15" s="14">
        <f t="shared" si="0"/>
        <v>4.1666666666666664E-2</v>
      </c>
      <c r="G15" s="13" t="s">
        <v>37</v>
      </c>
      <c r="H15" s="17" t="s">
        <v>152</v>
      </c>
      <c r="I15" s="13" t="s">
        <v>11</v>
      </c>
      <c r="J15" s="17" t="s">
        <v>38</v>
      </c>
      <c r="K15" s="31" t="s">
        <v>185</v>
      </c>
      <c r="L15" s="2">
        <v>0</v>
      </c>
    </row>
    <row r="16" spans="1:12" ht="44.25" customHeight="1" x14ac:dyDescent="0.25">
      <c r="A16" s="13" t="s">
        <v>39</v>
      </c>
      <c r="B16" s="13" t="s">
        <v>34</v>
      </c>
      <c r="C16" s="13" t="s">
        <v>40</v>
      </c>
      <c r="D16" s="13" t="s">
        <v>34</v>
      </c>
      <c r="E16" s="13" t="s">
        <v>41</v>
      </c>
      <c r="F16" s="14">
        <f t="shared" si="0"/>
        <v>8.611111111111111E-2</v>
      </c>
      <c r="G16" s="13" t="s">
        <v>42</v>
      </c>
      <c r="H16" s="17" t="s">
        <v>153</v>
      </c>
      <c r="I16" s="13" t="s">
        <v>11</v>
      </c>
      <c r="J16" s="17" t="s">
        <v>38</v>
      </c>
      <c r="K16" s="32" t="s">
        <v>185</v>
      </c>
      <c r="L16" s="2">
        <v>4350</v>
      </c>
    </row>
    <row r="17" spans="1:12" ht="44.25" customHeight="1" x14ac:dyDescent="0.25">
      <c r="A17" s="13" t="s">
        <v>43</v>
      </c>
      <c r="B17" s="13" t="s">
        <v>44</v>
      </c>
      <c r="C17" s="13" t="s">
        <v>45</v>
      </c>
      <c r="D17" s="13" t="s">
        <v>44</v>
      </c>
      <c r="E17" s="13" t="s">
        <v>46</v>
      </c>
      <c r="F17" s="14">
        <f t="shared" si="0"/>
        <v>2.6388888888888851E-2</v>
      </c>
      <c r="G17" s="13" t="s">
        <v>47</v>
      </c>
      <c r="H17" s="17" t="s">
        <v>139</v>
      </c>
      <c r="I17" s="13" t="s">
        <v>11</v>
      </c>
      <c r="J17" s="17" t="s">
        <v>28</v>
      </c>
      <c r="K17" s="33" t="s">
        <v>185</v>
      </c>
      <c r="L17" s="2">
        <v>1450</v>
      </c>
    </row>
    <row r="18" spans="1:12" ht="44.25" customHeight="1" x14ac:dyDescent="0.25">
      <c r="A18" s="13" t="s">
        <v>48</v>
      </c>
      <c r="B18" s="13" t="s">
        <v>44</v>
      </c>
      <c r="C18" s="13" t="s">
        <v>45</v>
      </c>
      <c r="D18" s="13" t="s">
        <v>44</v>
      </c>
      <c r="E18" s="13" t="s">
        <v>49</v>
      </c>
      <c r="F18" s="14">
        <f t="shared" si="0"/>
        <v>9.0277777777777735E-2</v>
      </c>
      <c r="G18" s="13" t="s">
        <v>50</v>
      </c>
      <c r="H18" s="17" t="s">
        <v>154</v>
      </c>
      <c r="I18" s="13" t="s">
        <v>11</v>
      </c>
      <c r="J18" s="17" t="s">
        <v>28</v>
      </c>
      <c r="K18" s="29" t="s">
        <v>185</v>
      </c>
      <c r="L18" s="2">
        <v>1650</v>
      </c>
    </row>
    <row r="19" spans="1:12" s="5" customFormat="1" x14ac:dyDescent="0.25">
      <c r="A19" s="55" t="s">
        <v>180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/>
    </row>
    <row r="20" spans="1:12" ht="45" x14ac:dyDescent="0.25">
      <c r="A20" s="13" t="s">
        <v>11</v>
      </c>
      <c r="B20" s="13" t="s">
        <v>51</v>
      </c>
      <c r="C20" s="13" t="s">
        <v>52</v>
      </c>
      <c r="D20" s="13" t="s">
        <v>51</v>
      </c>
      <c r="E20" s="13" t="s">
        <v>53</v>
      </c>
      <c r="F20" s="14">
        <f t="shared" si="0"/>
        <v>7.7083333333333282E-2</v>
      </c>
      <c r="G20" s="13" t="s">
        <v>54</v>
      </c>
      <c r="H20" s="17" t="s">
        <v>155</v>
      </c>
      <c r="I20" s="13" t="s">
        <v>11</v>
      </c>
      <c r="J20" s="17" t="s">
        <v>28</v>
      </c>
      <c r="K20" s="28" t="s">
        <v>185</v>
      </c>
      <c r="L20" s="2">
        <v>1880</v>
      </c>
    </row>
    <row r="21" spans="1:12" ht="45" x14ac:dyDescent="0.25">
      <c r="A21" s="13" t="s">
        <v>55</v>
      </c>
      <c r="B21" s="13" t="s">
        <v>56</v>
      </c>
      <c r="C21" s="13" t="s">
        <v>57</v>
      </c>
      <c r="D21" s="13" t="s">
        <v>56</v>
      </c>
      <c r="E21" s="13" t="s">
        <v>58</v>
      </c>
      <c r="F21" s="14">
        <f t="shared" si="0"/>
        <v>6.8749999999999978E-2</v>
      </c>
      <c r="G21" s="13" t="s">
        <v>59</v>
      </c>
      <c r="H21" s="17" t="s">
        <v>156</v>
      </c>
      <c r="I21" s="13" t="s">
        <v>11</v>
      </c>
      <c r="J21" s="17" t="s">
        <v>38</v>
      </c>
      <c r="K21" s="27" t="s">
        <v>185</v>
      </c>
      <c r="L21" s="2">
        <v>762</v>
      </c>
    </row>
    <row r="22" spans="1:12" ht="45" x14ac:dyDescent="0.25">
      <c r="A22" s="13" t="s">
        <v>60</v>
      </c>
      <c r="B22" s="13" t="s">
        <v>61</v>
      </c>
      <c r="C22" s="13" t="s">
        <v>62</v>
      </c>
      <c r="D22" s="13" t="s">
        <v>61</v>
      </c>
      <c r="E22" s="13" t="s">
        <v>63</v>
      </c>
      <c r="F22" s="14">
        <f t="shared" si="0"/>
        <v>3.2638888888888884E-2</v>
      </c>
      <c r="G22" s="13" t="s">
        <v>64</v>
      </c>
      <c r="H22" s="17" t="s">
        <v>157</v>
      </c>
      <c r="I22" s="13" t="s">
        <v>11</v>
      </c>
      <c r="J22" s="17" t="s">
        <v>28</v>
      </c>
      <c r="K22" s="26" t="s">
        <v>185</v>
      </c>
      <c r="L22" s="2">
        <v>876</v>
      </c>
    </row>
    <row r="23" spans="1:12" ht="45" x14ac:dyDescent="0.25">
      <c r="A23" s="13" t="s">
        <v>65</v>
      </c>
      <c r="B23" s="13" t="s">
        <v>61</v>
      </c>
      <c r="C23" s="13" t="s">
        <v>66</v>
      </c>
      <c r="D23" s="13" t="s">
        <v>61</v>
      </c>
      <c r="E23" s="13" t="s">
        <v>67</v>
      </c>
      <c r="F23" s="14">
        <f t="shared" si="0"/>
        <v>6.25E-2</v>
      </c>
      <c r="G23" s="13" t="s">
        <v>68</v>
      </c>
      <c r="H23" s="17" t="s">
        <v>158</v>
      </c>
      <c r="I23" s="13" t="s">
        <v>11</v>
      </c>
      <c r="J23" s="17" t="s">
        <v>28</v>
      </c>
      <c r="K23" s="25" t="s">
        <v>185</v>
      </c>
      <c r="L23" s="2">
        <v>1307</v>
      </c>
    </row>
    <row r="24" spans="1:12" x14ac:dyDescent="0.25">
      <c r="A24" s="13" t="s">
        <v>69</v>
      </c>
      <c r="B24" s="13" t="s">
        <v>70</v>
      </c>
      <c r="C24" s="13" t="s">
        <v>71</v>
      </c>
      <c r="D24" s="13" t="s">
        <v>70</v>
      </c>
      <c r="E24" s="13" t="s">
        <v>72</v>
      </c>
      <c r="F24" s="14">
        <f t="shared" si="0"/>
        <v>3.125E-2</v>
      </c>
      <c r="G24" s="13" t="s">
        <v>73</v>
      </c>
      <c r="H24" s="17" t="s">
        <v>10</v>
      </c>
      <c r="I24" s="13" t="s">
        <v>11</v>
      </c>
      <c r="J24" s="17" t="s">
        <v>74</v>
      </c>
      <c r="K24" s="13" t="s">
        <v>10</v>
      </c>
      <c r="L24" s="2">
        <v>1404</v>
      </c>
    </row>
    <row r="25" spans="1:12" x14ac:dyDescent="0.25">
      <c r="A25" s="13" t="s">
        <v>75</v>
      </c>
      <c r="B25" s="13" t="s">
        <v>70</v>
      </c>
      <c r="C25" s="13" t="s">
        <v>71</v>
      </c>
      <c r="D25" s="13" t="s">
        <v>70</v>
      </c>
      <c r="E25" s="13" t="s">
        <v>76</v>
      </c>
      <c r="F25" s="14">
        <f t="shared" si="0"/>
        <v>5.6944444444444436E-2</v>
      </c>
      <c r="G25" s="13" t="s">
        <v>77</v>
      </c>
      <c r="H25" s="17" t="s">
        <v>10</v>
      </c>
      <c r="I25" s="13" t="s">
        <v>11</v>
      </c>
      <c r="J25" s="17" t="s">
        <v>74</v>
      </c>
      <c r="K25" s="13" t="s">
        <v>10</v>
      </c>
      <c r="L25" s="2">
        <v>3770</v>
      </c>
    </row>
    <row r="26" spans="1:12" ht="45" x14ac:dyDescent="0.25">
      <c r="A26" s="13" t="s">
        <v>78</v>
      </c>
      <c r="B26" s="13" t="s">
        <v>70</v>
      </c>
      <c r="C26" s="13" t="s">
        <v>45</v>
      </c>
      <c r="D26" s="13" t="s">
        <v>70</v>
      </c>
      <c r="E26" s="13" t="s">
        <v>79</v>
      </c>
      <c r="F26" s="14">
        <f t="shared" si="0"/>
        <v>4.3055555555555569E-2</v>
      </c>
      <c r="G26" s="13" t="s">
        <v>80</v>
      </c>
      <c r="H26" s="17" t="s">
        <v>159</v>
      </c>
      <c r="I26" s="13" t="s">
        <v>11</v>
      </c>
      <c r="J26" s="17" t="s">
        <v>28</v>
      </c>
      <c r="K26" s="21" t="s">
        <v>185</v>
      </c>
      <c r="L26" s="2">
        <v>941</v>
      </c>
    </row>
    <row r="27" spans="1:12" ht="30" x14ac:dyDescent="0.25">
      <c r="A27" s="13" t="s">
        <v>81</v>
      </c>
      <c r="B27" s="13" t="s">
        <v>82</v>
      </c>
      <c r="C27" s="13" t="s">
        <v>83</v>
      </c>
      <c r="D27" s="13" t="s">
        <v>82</v>
      </c>
      <c r="E27" s="13" t="s">
        <v>84</v>
      </c>
      <c r="F27" s="14">
        <f t="shared" si="0"/>
        <v>1.5277777777777724E-2</v>
      </c>
      <c r="G27" s="13" t="s">
        <v>85</v>
      </c>
      <c r="H27" s="17" t="s">
        <v>10</v>
      </c>
      <c r="I27" s="13" t="s">
        <v>11</v>
      </c>
      <c r="J27" s="17" t="s">
        <v>12</v>
      </c>
      <c r="K27" s="13" t="s">
        <v>10</v>
      </c>
      <c r="L27" s="2">
        <v>248</v>
      </c>
    </row>
    <row r="28" spans="1:12" ht="45" x14ac:dyDescent="0.25">
      <c r="A28" s="13" t="s">
        <v>86</v>
      </c>
      <c r="B28" s="13" t="s">
        <v>87</v>
      </c>
      <c r="C28" s="13" t="s">
        <v>40</v>
      </c>
      <c r="D28" s="13" t="s">
        <v>87</v>
      </c>
      <c r="E28" s="13" t="s">
        <v>88</v>
      </c>
      <c r="F28" s="14">
        <f t="shared" si="0"/>
        <v>6.6666666666666652E-2</v>
      </c>
      <c r="G28" s="13" t="s">
        <v>89</v>
      </c>
      <c r="H28" s="17" t="s">
        <v>160</v>
      </c>
      <c r="I28" s="13" t="s">
        <v>23</v>
      </c>
      <c r="J28" s="17" t="s">
        <v>28</v>
      </c>
      <c r="K28" s="24" t="s">
        <v>185</v>
      </c>
      <c r="L28" s="2">
        <v>1392</v>
      </c>
    </row>
    <row r="29" spans="1:12" s="5" customFormat="1" x14ac:dyDescent="0.25">
      <c r="A29" s="55" t="s">
        <v>181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7"/>
    </row>
    <row r="30" spans="1:12" ht="45" x14ac:dyDescent="0.25">
      <c r="A30" s="13" t="s">
        <v>90</v>
      </c>
      <c r="B30" s="13" t="s">
        <v>91</v>
      </c>
      <c r="C30" s="13" t="s">
        <v>92</v>
      </c>
      <c r="D30" s="13" t="s">
        <v>91</v>
      </c>
      <c r="E30" s="13" t="s">
        <v>93</v>
      </c>
      <c r="F30" s="14">
        <f t="shared" si="0"/>
        <v>7.9166666666666677E-2</v>
      </c>
      <c r="G30" s="13" t="s">
        <v>94</v>
      </c>
      <c r="H30" s="17" t="s">
        <v>161</v>
      </c>
      <c r="I30" s="13" t="s">
        <v>11</v>
      </c>
      <c r="J30" s="17" t="s">
        <v>28</v>
      </c>
      <c r="K30" s="34" t="s">
        <v>185</v>
      </c>
      <c r="L30" s="2">
        <v>316</v>
      </c>
    </row>
    <row r="31" spans="1:12" ht="45" x14ac:dyDescent="0.25">
      <c r="A31" s="13" t="s">
        <v>95</v>
      </c>
      <c r="B31" s="13" t="s">
        <v>96</v>
      </c>
      <c r="C31" s="13" t="s">
        <v>97</v>
      </c>
      <c r="D31" s="13" t="s">
        <v>96</v>
      </c>
      <c r="E31" s="13" t="s">
        <v>98</v>
      </c>
      <c r="F31" s="14">
        <f t="shared" si="0"/>
        <v>0.10277777777777763</v>
      </c>
      <c r="G31" s="13" t="s">
        <v>99</v>
      </c>
      <c r="H31" s="17" t="s">
        <v>162</v>
      </c>
      <c r="I31" s="13" t="s">
        <v>23</v>
      </c>
      <c r="J31" s="17" t="s">
        <v>28</v>
      </c>
      <c r="K31" s="35" t="s">
        <v>185</v>
      </c>
      <c r="L31" s="2">
        <v>3244</v>
      </c>
    </row>
    <row r="32" spans="1:12" x14ac:dyDescent="0.25">
      <c r="A32" s="13" t="s">
        <v>100</v>
      </c>
      <c r="B32" s="13" t="s">
        <v>101</v>
      </c>
      <c r="C32" s="13" t="s">
        <v>102</v>
      </c>
      <c r="D32" s="13" t="s">
        <v>101</v>
      </c>
      <c r="E32" s="13" t="s">
        <v>103</v>
      </c>
      <c r="F32" s="14">
        <f t="shared" si="0"/>
        <v>6.9444444444444475E-2</v>
      </c>
      <c r="G32" s="13" t="s">
        <v>104</v>
      </c>
      <c r="H32" s="17" t="s">
        <v>10</v>
      </c>
      <c r="I32" s="13" t="s">
        <v>11</v>
      </c>
      <c r="J32" s="17" t="s">
        <v>74</v>
      </c>
      <c r="K32" s="13" t="s">
        <v>10</v>
      </c>
      <c r="L32" s="2">
        <v>317</v>
      </c>
    </row>
    <row r="33" spans="1:12" ht="45" x14ac:dyDescent="0.25">
      <c r="A33" s="13" t="s">
        <v>105</v>
      </c>
      <c r="B33" s="13" t="s">
        <v>101</v>
      </c>
      <c r="C33" s="13" t="s">
        <v>106</v>
      </c>
      <c r="D33" s="13" t="s">
        <v>101</v>
      </c>
      <c r="E33" s="13" t="s">
        <v>107</v>
      </c>
      <c r="F33" s="14">
        <f t="shared" si="0"/>
        <v>4.0277777777777801E-2</v>
      </c>
      <c r="G33" s="13" t="s">
        <v>108</v>
      </c>
      <c r="H33" s="17" t="s">
        <v>163</v>
      </c>
      <c r="I33" s="13" t="s">
        <v>23</v>
      </c>
      <c r="J33" s="17" t="s">
        <v>28</v>
      </c>
      <c r="K33" s="36" t="s">
        <v>185</v>
      </c>
      <c r="L33" s="2">
        <v>1827</v>
      </c>
    </row>
    <row r="34" spans="1:12" ht="45" x14ac:dyDescent="0.25">
      <c r="A34" s="13" t="s">
        <v>109</v>
      </c>
      <c r="B34" s="13" t="s">
        <v>101</v>
      </c>
      <c r="C34" s="13" t="s">
        <v>140</v>
      </c>
      <c r="D34" s="13" t="s">
        <v>101</v>
      </c>
      <c r="E34" s="13" t="s">
        <v>141</v>
      </c>
      <c r="F34" s="14">
        <f t="shared" si="0"/>
        <v>0.13958333333333328</v>
      </c>
      <c r="G34" s="13" t="s">
        <v>104</v>
      </c>
      <c r="H34" s="17" t="s">
        <v>142</v>
      </c>
      <c r="I34" s="13" t="s">
        <v>11</v>
      </c>
      <c r="J34" s="17" t="s">
        <v>38</v>
      </c>
      <c r="K34" s="42" t="s">
        <v>143</v>
      </c>
      <c r="L34" s="2">
        <v>968</v>
      </c>
    </row>
    <row r="35" spans="1:12" ht="45" x14ac:dyDescent="0.25">
      <c r="A35" s="13" t="s">
        <v>114</v>
      </c>
      <c r="B35" s="13" t="s">
        <v>144</v>
      </c>
      <c r="C35" s="13" t="s">
        <v>145</v>
      </c>
      <c r="D35" s="13" t="s">
        <v>144</v>
      </c>
      <c r="E35" s="13" t="s">
        <v>146</v>
      </c>
      <c r="F35" s="14">
        <f t="shared" si="0"/>
        <v>5.9722222222222232E-2</v>
      </c>
      <c r="G35" s="13" t="s">
        <v>147</v>
      </c>
      <c r="H35" s="17" t="s">
        <v>148</v>
      </c>
      <c r="I35" s="13" t="s">
        <v>11</v>
      </c>
      <c r="J35" s="17" t="s">
        <v>28</v>
      </c>
      <c r="K35" s="37" t="s">
        <v>185</v>
      </c>
      <c r="L35" s="2">
        <v>1831</v>
      </c>
    </row>
    <row r="36" spans="1:12" ht="45" x14ac:dyDescent="0.25">
      <c r="A36" s="13" t="s">
        <v>119</v>
      </c>
      <c r="B36" s="13" t="s">
        <v>110</v>
      </c>
      <c r="C36" s="13" t="s">
        <v>111</v>
      </c>
      <c r="D36" s="13" t="s">
        <v>110</v>
      </c>
      <c r="E36" s="13" t="s">
        <v>112</v>
      </c>
      <c r="F36" s="14">
        <f t="shared" si="0"/>
        <v>6.3194444444444331E-2</v>
      </c>
      <c r="G36" s="13" t="s">
        <v>113</v>
      </c>
      <c r="H36" s="17" t="s">
        <v>164</v>
      </c>
      <c r="I36" s="13" t="s">
        <v>11</v>
      </c>
      <c r="J36" s="17" t="s">
        <v>28</v>
      </c>
      <c r="K36" s="38" t="s">
        <v>185</v>
      </c>
      <c r="L36" s="2">
        <v>3908</v>
      </c>
    </row>
    <row r="37" spans="1:12" x14ac:dyDescent="0.25">
      <c r="A37" s="13" t="s">
        <v>122</v>
      </c>
      <c r="B37" s="13" t="s">
        <v>115</v>
      </c>
      <c r="C37" s="13" t="s">
        <v>116</v>
      </c>
      <c r="D37" s="13" t="s">
        <v>115</v>
      </c>
      <c r="E37" s="13" t="s">
        <v>117</v>
      </c>
      <c r="F37" s="14">
        <f t="shared" si="0"/>
        <v>7.6388888888888895E-2</v>
      </c>
      <c r="G37" s="13" t="s">
        <v>118</v>
      </c>
      <c r="H37" s="17" t="s">
        <v>10</v>
      </c>
      <c r="I37" s="13" t="s">
        <v>11</v>
      </c>
      <c r="J37" s="17" t="s">
        <v>74</v>
      </c>
      <c r="K37" s="13" t="s">
        <v>10</v>
      </c>
      <c r="L37" s="2">
        <v>1306</v>
      </c>
    </row>
    <row r="38" spans="1:12" x14ac:dyDescent="0.25">
      <c r="A38" s="13" t="s">
        <v>128</v>
      </c>
      <c r="B38" s="13" t="s">
        <v>115</v>
      </c>
      <c r="C38" s="13" t="s">
        <v>120</v>
      </c>
      <c r="D38" s="13" t="s">
        <v>115</v>
      </c>
      <c r="E38" s="13" t="s">
        <v>121</v>
      </c>
      <c r="F38" s="14">
        <f t="shared" si="0"/>
        <v>1.8750000000000044E-2</v>
      </c>
      <c r="G38" s="13" t="s">
        <v>54</v>
      </c>
      <c r="H38" s="17" t="s">
        <v>10</v>
      </c>
      <c r="I38" s="13" t="s">
        <v>11</v>
      </c>
      <c r="J38" s="17" t="s">
        <v>74</v>
      </c>
      <c r="K38" s="13" t="s">
        <v>10</v>
      </c>
      <c r="L38" s="2">
        <v>840</v>
      </c>
    </row>
    <row r="39" spans="1:12" ht="38.25" x14ac:dyDescent="0.25">
      <c r="A39" s="13" t="s">
        <v>133</v>
      </c>
      <c r="B39" s="13" t="s">
        <v>123</v>
      </c>
      <c r="C39" s="13" t="s">
        <v>124</v>
      </c>
      <c r="D39" s="13" t="s">
        <v>123</v>
      </c>
      <c r="E39" s="13" t="s">
        <v>125</v>
      </c>
      <c r="F39" s="14">
        <f t="shared" si="0"/>
        <v>5.8333333333333348E-2</v>
      </c>
      <c r="G39" s="13" t="s">
        <v>126</v>
      </c>
      <c r="H39" s="17" t="s">
        <v>165</v>
      </c>
      <c r="I39" s="13" t="s">
        <v>11</v>
      </c>
      <c r="J39" s="17" t="s">
        <v>127</v>
      </c>
      <c r="K39" s="40" t="s">
        <v>185</v>
      </c>
      <c r="L39" s="2">
        <v>299</v>
      </c>
    </row>
    <row r="40" spans="1:12" ht="38.25" x14ac:dyDescent="0.25">
      <c r="A40" s="13" t="s">
        <v>183</v>
      </c>
      <c r="B40" s="13" t="s">
        <v>129</v>
      </c>
      <c r="C40" s="13" t="s">
        <v>130</v>
      </c>
      <c r="D40" s="13" t="s">
        <v>129</v>
      </c>
      <c r="E40" s="13" t="s">
        <v>131</v>
      </c>
      <c r="F40" s="14">
        <f t="shared" si="0"/>
        <v>6.25E-2</v>
      </c>
      <c r="G40" s="13" t="s">
        <v>132</v>
      </c>
      <c r="H40" s="17" t="s">
        <v>166</v>
      </c>
      <c r="I40" s="13" t="s">
        <v>11</v>
      </c>
      <c r="J40" s="17" t="s">
        <v>127</v>
      </c>
      <c r="K40" s="39" t="s">
        <v>185</v>
      </c>
      <c r="L40" s="2">
        <v>3484</v>
      </c>
    </row>
    <row r="41" spans="1:12" ht="45" x14ac:dyDescent="0.25">
      <c r="A41" s="13" t="s">
        <v>184</v>
      </c>
      <c r="B41" s="13" t="s">
        <v>134</v>
      </c>
      <c r="C41" s="13" t="s">
        <v>135</v>
      </c>
      <c r="D41" s="13" t="s">
        <v>134</v>
      </c>
      <c r="E41" s="13" t="s">
        <v>136</v>
      </c>
      <c r="F41" s="14">
        <f t="shared" si="0"/>
        <v>3.8194444444444309E-2</v>
      </c>
      <c r="G41" s="13" t="s">
        <v>137</v>
      </c>
      <c r="H41" s="17" t="s">
        <v>167</v>
      </c>
      <c r="I41" s="13" t="s">
        <v>11</v>
      </c>
      <c r="J41" s="17" t="s">
        <v>28</v>
      </c>
      <c r="K41" s="42" t="s">
        <v>185</v>
      </c>
      <c r="L41" s="2">
        <v>2904</v>
      </c>
    </row>
    <row r="42" spans="1:12" s="44" customFormat="1" x14ac:dyDescent="0.25">
      <c r="A42" s="20"/>
      <c r="B42" s="20"/>
      <c r="C42" s="20"/>
      <c r="D42" s="20"/>
      <c r="E42" s="20"/>
      <c r="F42" s="48"/>
      <c r="G42" s="20"/>
      <c r="H42" s="49"/>
      <c r="I42" s="20"/>
      <c r="J42" s="49"/>
      <c r="K42" s="50"/>
      <c r="L42" s="51"/>
    </row>
    <row r="43" spans="1:12" s="44" customFormat="1" x14ac:dyDescent="0.25">
      <c r="A43" s="20"/>
      <c r="B43" s="20"/>
      <c r="C43" s="20"/>
      <c r="D43" s="20"/>
      <c r="E43" s="20"/>
      <c r="F43" s="48"/>
      <c r="G43" s="20"/>
      <c r="H43" s="49"/>
      <c r="I43" s="20"/>
      <c r="J43" s="49"/>
      <c r="K43" s="50"/>
      <c r="L43" s="51"/>
    </row>
    <row r="45" spans="1:12" ht="18.75" x14ac:dyDescent="0.3">
      <c r="A45" s="43"/>
      <c r="B45" s="43"/>
      <c r="C45" s="43"/>
      <c r="D45" s="47" t="s">
        <v>187</v>
      </c>
      <c r="E45" s="46"/>
      <c r="F45" s="43"/>
      <c r="G45" s="46"/>
      <c r="H45" s="43"/>
      <c r="I45" s="47" t="s">
        <v>188</v>
      </c>
    </row>
    <row r="46" spans="1:12" x14ac:dyDescent="0.25">
      <c r="A46" s="41"/>
      <c r="B46" s="41"/>
      <c r="C46" s="41"/>
      <c r="D46" s="41"/>
      <c r="E46" s="41"/>
      <c r="F46" s="41"/>
      <c r="G46" s="41"/>
      <c r="H46" s="41"/>
      <c r="I46" s="41"/>
    </row>
    <row r="47" spans="1:12" x14ac:dyDescent="0.25">
      <c r="A47" s="41"/>
      <c r="B47" s="41"/>
      <c r="C47" s="41"/>
      <c r="D47" s="41"/>
      <c r="E47" s="41"/>
      <c r="F47" s="41"/>
      <c r="G47" s="41"/>
      <c r="H47" s="41"/>
      <c r="I47" s="41"/>
    </row>
    <row r="48" spans="1:12" x14ac:dyDescent="0.25">
      <c r="A48" s="41"/>
      <c r="B48" s="41"/>
      <c r="C48" s="41"/>
      <c r="D48" s="41"/>
      <c r="E48" s="41"/>
      <c r="F48" s="41"/>
      <c r="G48" s="41"/>
      <c r="H48" s="41"/>
      <c r="I48" s="41"/>
    </row>
    <row r="49" spans="1:9" x14ac:dyDescent="0.25">
      <c r="A49" s="45" t="s">
        <v>189</v>
      </c>
      <c r="B49" s="43"/>
      <c r="C49" s="43"/>
      <c r="D49" s="43"/>
      <c r="E49" s="43"/>
      <c r="F49" s="43"/>
      <c r="G49" s="43"/>
      <c r="H49" s="43"/>
      <c r="I49" s="43"/>
    </row>
    <row r="50" spans="1:9" x14ac:dyDescent="0.25">
      <c r="A50" s="45" t="s">
        <v>190</v>
      </c>
      <c r="B50" s="43"/>
      <c r="C50" s="43"/>
      <c r="D50" s="43"/>
      <c r="E50" s="43"/>
      <c r="F50" s="43"/>
      <c r="G50" s="43"/>
      <c r="H50" s="43"/>
      <c r="I50" s="43"/>
    </row>
  </sheetData>
  <autoFilter ref="A9:L44"/>
  <mergeCells count="13">
    <mergeCell ref="A2:L2"/>
    <mergeCell ref="A3:A4"/>
    <mergeCell ref="B3:F3"/>
    <mergeCell ref="G3:H3"/>
    <mergeCell ref="I3:I4"/>
    <mergeCell ref="J3:J4"/>
    <mergeCell ref="K3:K4"/>
    <mergeCell ref="L3:L4"/>
    <mergeCell ref="A8:L8"/>
    <mergeCell ref="A19:L19"/>
    <mergeCell ref="A29:L29"/>
    <mergeCell ref="A6:K6"/>
    <mergeCell ref="A7:K7"/>
  </mergeCells>
  <pageMargins left="0.70866141732283472" right="0.70866141732283472" top="0.74803149606299213" bottom="0.74803149606299213" header="0.31496062992125984" footer="0.31496062992125984"/>
  <pageSetup paperSize="9" scale="64" fitToHeight="2" orientation="landscape" r:id="rId1"/>
  <rowBreaks count="2" manualBreakCount="2">
    <brk id="21" max="11" man="1"/>
    <brk id="4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Статистика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Самокиш Анна Вячеславовна</dc:creator>
  <cp:lastModifiedBy>Самокиш Анна Вячеславовна</cp:lastModifiedBy>
  <cp:lastPrinted>2015-04-07T07:56:14Z</cp:lastPrinted>
  <dcterms:created xsi:type="dcterms:W3CDTF">2013-04-02T08:07:11Z</dcterms:created>
  <dcterms:modified xsi:type="dcterms:W3CDTF">2015-04-09T04:18:56Z</dcterms:modified>
</cp:coreProperties>
</file>