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7235" windowHeight="10485"/>
  </bookViews>
  <sheets>
    <sheet name="Статистика" sheetId="1" r:id="rId1"/>
  </sheets>
  <calcPr calcId="145621"/>
</workbook>
</file>

<file path=xl/calcChain.xml><?xml version="1.0" encoding="utf-8"?>
<calcChain xmlns="http://schemas.openxmlformats.org/spreadsheetml/2006/main">
  <c r="L7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2" i="1"/>
  <c r="F53" i="1"/>
  <c r="F54" i="1"/>
  <c r="F55" i="1"/>
  <c r="F56" i="1"/>
  <c r="F57" i="1"/>
  <c r="F58" i="1"/>
  <c r="F59" i="1"/>
  <c r="F60" i="1"/>
  <c r="F61" i="1"/>
  <c r="F62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0" i="1"/>
</calcChain>
</file>

<file path=xl/sharedStrings.xml><?xml version="1.0" encoding="utf-8"?>
<sst xmlns="http://schemas.openxmlformats.org/spreadsheetml/2006/main" count="754" uniqueCount="387">
  <si>
    <t>Время отключения</t>
  </si>
  <si>
    <t>Дата включения</t>
  </si>
  <si>
    <t>Время включения</t>
  </si>
  <si>
    <t>№ фидера</t>
  </si>
  <si>
    <t>Класс напряжения, кВ</t>
  </si>
  <si>
    <t>1</t>
  </si>
  <si>
    <t>02.10.2014</t>
  </si>
  <si>
    <t>17:22</t>
  </si>
  <si>
    <t>18:03</t>
  </si>
  <si>
    <t>О-17</t>
  </si>
  <si>
    <t>10</t>
  </si>
  <si>
    <t>Повреждений не обнаружено</t>
  </si>
  <si>
    <t>Восстановлено</t>
  </si>
  <si>
    <t>2</t>
  </si>
  <si>
    <t>23:26</t>
  </si>
  <si>
    <t>03.10.2014</t>
  </si>
  <si>
    <t>709</t>
  </si>
  <si>
    <t>6</t>
  </si>
  <si>
    <t>Отключение в результате выхода из строя элементов КЛ-10/6кВ</t>
  </si>
  <si>
    <t>3</t>
  </si>
  <si>
    <t>04.10.2014</t>
  </si>
  <si>
    <t>09:00</t>
  </si>
  <si>
    <t>10:05</t>
  </si>
  <si>
    <t>601</t>
  </si>
  <si>
    <t>КЛ порвана сторонней организацией</t>
  </si>
  <si>
    <t>4</t>
  </si>
  <si>
    <t>13:15</t>
  </si>
  <si>
    <t>13:42</t>
  </si>
  <si>
    <t>124</t>
  </si>
  <si>
    <t>5</t>
  </si>
  <si>
    <t>13:58</t>
  </si>
  <si>
    <t>122</t>
  </si>
  <si>
    <t/>
  </si>
  <si>
    <t>14:57</t>
  </si>
  <si>
    <t>16:23</t>
  </si>
  <si>
    <t>Тз-9</t>
  </si>
  <si>
    <t>Отключение в результате выхода из строя элементов об.ТП</t>
  </si>
  <si>
    <t>7</t>
  </si>
  <si>
    <t>08.10.2014</t>
  </si>
  <si>
    <t>09:40</t>
  </si>
  <si>
    <t>10:02</t>
  </si>
  <si>
    <t>Обрыв ВЛ сторонней организацией</t>
  </si>
  <si>
    <t>8</t>
  </si>
  <si>
    <t>14:40</t>
  </si>
  <si>
    <t>15:56</t>
  </si>
  <si>
    <t>548</t>
  </si>
  <si>
    <t>9</t>
  </si>
  <si>
    <t>16:16</t>
  </si>
  <si>
    <t>16:44</t>
  </si>
  <si>
    <t>525</t>
  </si>
  <si>
    <t>09.10.2014</t>
  </si>
  <si>
    <t>08:13</t>
  </si>
  <si>
    <t>09:10</t>
  </si>
  <si>
    <t>35</t>
  </si>
  <si>
    <t>Отключение в смежной сетевой организации</t>
  </si>
  <si>
    <t>11</t>
  </si>
  <si>
    <t>10.10.2014</t>
  </si>
  <si>
    <t>16:00</t>
  </si>
  <si>
    <t>16:52</t>
  </si>
  <si>
    <t>Вс-18</t>
  </si>
  <si>
    <t>12</t>
  </si>
  <si>
    <t>11.10.2014</t>
  </si>
  <si>
    <t>14:20</t>
  </si>
  <si>
    <t>15:04</t>
  </si>
  <si>
    <t>204</t>
  </si>
  <si>
    <t>13</t>
  </si>
  <si>
    <t>20:55</t>
  </si>
  <si>
    <t>22:25</t>
  </si>
  <si>
    <t>С-13</t>
  </si>
  <si>
    <t>14</t>
  </si>
  <si>
    <t>12.10.2014</t>
  </si>
  <si>
    <t>00:20</t>
  </si>
  <si>
    <t>03:52</t>
  </si>
  <si>
    <t>ЛЭП-5</t>
  </si>
  <si>
    <t>Отключение в результате выхода из строя элементов ВЛ-10/6кВ</t>
  </si>
  <si>
    <t>15</t>
  </si>
  <si>
    <t>06:52</t>
  </si>
  <si>
    <t>08:26</t>
  </si>
  <si>
    <t>127</t>
  </si>
  <si>
    <t>16</t>
  </si>
  <si>
    <t>13.10.2014</t>
  </si>
  <si>
    <t>08:05</t>
  </si>
  <si>
    <t>09:15</t>
  </si>
  <si>
    <t>Км-16</t>
  </si>
  <si>
    <t>17</t>
  </si>
  <si>
    <t>16.10.2014</t>
  </si>
  <si>
    <t>10:30</t>
  </si>
  <si>
    <t>11:27</t>
  </si>
  <si>
    <t>916</t>
  </si>
  <si>
    <t>Обрыв ВЛ</t>
  </si>
  <si>
    <t>18</t>
  </si>
  <si>
    <t>13:43</t>
  </si>
  <si>
    <t>14:44</t>
  </si>
  <si>
    <t>Л-25</t>
  </si>
  <si>
    <t>19</t>
  </si>
  <si>
    <t>17.10.2014</t>
  </si>
  <si>
    <t>10-38</t>
  </si>
  <si>
    <t>20</t>
  </si>
  <si>
    <t>13:20</t>
  </si>
  <si>
    <t>14:29</t>
  </si>
  <si>
    <t>21</t>
  </si>
  <si>
    <t>18.10.2014</t>
  </si>
  <si>
    <t>15:24</t>
  </si>
  <si>
    <t>18:02</t>
  </si>
  <si>
    <t>Нч-10</t>
  </si>
  <si>
    <t>22</t>
  </si>
  <si>
    <t>19.10.2014</t>
  </si>
  <si>
    <t>09:25</t>
  </si>
  <si>
    <t>11:58</t>
  </si>
  <si>
    <t>М-15</t>
  </si>
  <si>
    <t>Отключение в результате выхода из строя элементов об.ТП. течь крыши</t>
  </si>
  <si>
    <t>23</t>
  </si>
  <si>
    <t>21.10.2014</t>
  </si>
  <si>
    <t>07:30</t>
  </si>
  <si>
    <t>10:57</t>
  </si>
  <si>
    <t>826</t>
  </si>
  <si>
    <t>24</t>
  </si>
  <si>
    <t>10:00</t>
  </si>
  <si>
    <t>15:55</t>
  </si>
  <si>
    <t>ВЗ-4</t>
  </si>
  <si>
    <t>КЗ на ВЛ из-за падения дерева (веток)</t>
  </si>
  <si>
    <t>25</t>
  </si>
  <si>
    <t>18:10</t>
  </si>
  <si>
    <t>Вз-16</t>
  </si>
  <si>
    <t>26</t>
  </si>
  <si>
    <t>11:25</t>
  </si>
  <si>
    <t>12:19</t>
  </si>
  <si>
    <t>Н-2</t>
  </si>
  <si>
    <t>27</t>
  </si>
  <si>
    <t>12:40</t>
  </si>
  <si>
    <t>12:43</t>
  </si>
  <si>
    <t>О-3</t>
  </si>
  <si>
    <t>28</t>
  </si>
  <si>
    <t>12:50</t>
  </si>
  <si>
    <t>13:28</t>
  </si>
  <si>
    <t>29</t>
  </si>
  <si>
    <t>12:59</t>
  </si>
  <si>
    <t>14:15</t>
  </si>
  <si>
    <t>30</t>
  </si>
  <si>
    <t>14:05</t>
  </si>
  <si>
    <t>31</t>
  </si>
  <si>
    <t>16:05</t>
  </si>
  <si>
    <t>16:38</t>
  </si>
  <si>
    <t>А-11</t>
  </si>
  <si>
    <t>32</t>
  </si>
  <si>
    <t>17:05</t>
  </si>
  <si>
    <t>21:01</t>
  </si>
  <si>
    <t>О-2</t>
  </si>
  <si>
    <t>33</t>
  </si>
  <si>
    <t>22.10.2014</t>
  </si>
  <si>
    <t>22:42</t>
  </si>
  <si>
    <t>23:08</t>
  </si>
  <si>
    <t>Ук-12</t>
  </si>
  <si>
    <t>34</t>
  </si>
  <si>
    <t>23.10.2014</t>
  </si>
  <si>
    <t>19:05</t>
  </si>
  <si>
    <t>19:50</t>
  </si>
  <si>
    <t>М-14</t>
  </si>
  <si>
    <t>24.10.2014</t>
  </si>
  <si>
    <t>01:35</t>
  </si>
  <si>
    <t>08:28</t>
  </si>
  <si>
    <t>36</t>
  </si>
  <si>
    <t>05:10</t>
  </si>
  <si>
    <t>06:40</t>
  </si>
  <si>
    <t>928</t>
  </si>
  <si>
    <t>37</t>
  </si>
  <si>
    <t>06:03</t>
  </si>
  <si>
    <t>07:46</t>
  </si>
  <si>
    <t>911</t>
  </si>
  <si>
    <t>38</t>
  </si>
  <si>
    <t>25.10.2014</t>
  </si>
  <si>
    <t>06:19</t>
  </si>
  <si>
    <t>08:25</t>
  </si>
  <si>
    <t>927</t>
  </si>
  <si>
    <t>39</t>
  </si>
  <si>
    <t>01.11.2014</t>
  </si>
  <si>
    <t>15:02</t>
  </si>
  <si>
    <t>10-39</t>
  </si>
  <si>
    <t>40</t>
  </si>
  <si>
    <t>06.11.2014</t>
  </si>
  <si>
    <t>11:35</t>
  </si>
  <si>
    <t>12:17</t>
  </si>
  <si>
    <t>К-13</t>
  </si>
  <si>
    <t>41</t>
  </si>
  <si>
    <t>07.11.2014</t>
  </si>
  <si>
    <t>11:00</t>
  </si>
  <si>
    <t>13:07</t>
  </si>
  <si>
    <t>Я-10</t>
  </si>
  <si>
    <t>42</t>
  </si>
  <si>
    <t>10.11.2014</t>
  </si>
  <si>
    <t>02:55</t>
  </si>
  <si>
    <t>03:55</t>
  </si>
  <si>
    <t>138</t>
  </si>
  <si>
    <t>43</t>
  </si>
  <si>
    <t>11.11.2014</t>
  </si>
  <si>
    <t>11:14</t>
  </si>
  <si>
    <t>12:16</t>
  </si>
  <si>
    <t>С-21</t>
  </si>
  <si>
    <t>44</t>
  </si>
  <si>
    <t>15.11.2014</t>
  </si>
  <si>
    <t>00:02</t>
  </si>
  <si>
    <t>01:20</t>
  </si>
  <si>
    <t>Р-1</t>
  </si>
  <si>
    <t>45</t>
  </si>
  <si>
    <t>17.11.2014</t>
  </si>
  <si>
    <t>00:54</t>
  </si>
  <si>
    <t>01:42</t>
  </si>
  <si>
    <t>Сл-7</t>
  </si>
  <si>
    <t>46</t>
  </si>
  <si>
    <t>23:35</t>
  </si>
  <si>
    <t>Ак-8</t>
  </si>
  <si>
    <t>47</t>
  </si>
  <si>
    <t>21.11.2014</t>
  </si>
  <si>
    <t>12:36</t>
  </si>
  <si>
    <t>14:23</t>
  </si>
  <si>
    <t>Отключение в результате выхода из строя элементов об.ТП. течь</t>
  </si>
  <si>
    <t>48</t>
  </si>
  <si>
    <t>25.11.2014</t>
  </si>
  <si>
    <t>17:57</t>
  </si>
  <si>
    <t>18:56</t>
  </si>
  <si>
    <t>10-13А</t>
  </si>
  <si>
    <t>49</t>
  </si>
  <si>
    <t>28.11.2014</t>
  </si>
  <si>
    <t>17:30</t>
  </si>
  <si>
    <t>22:10</t>
  </si>
  <si>
    <t>Сл-22</t>
  </si>
  <si>
    <t>50</t>
  </si>
  <si>
    <t>01.12.2014</t>
  </si>
  <si>
    <t>07:06</t>
  </si>
  <si>
    <t>08:36</t>
  </si>
  <si>
    <t>51</t>
  </si>
  <si>
    <t>04.12.2014</t>
  </si>
  <si>
    <t>03:05</t>
  </si>
  <si>
    <t>04:01</t>
  </si>
  <si>
    <t>52</t>
  </si>
  <si>
    <t>15:11</t>
  </si>
  <si>
    <t>16:15</t>
  </si>
  <si>
    <t>53</t>
  </si>
  <si>
    <t>05.12.2014</t>
  </si>
  <si>
    <t>12:06</t>
  </si>
  <si>
    <t>705</t>
  </si>
  <si>
    <t>54</t>
  </si>
  <si>
    <t>08.12.2014</t>
  </si>
  <si>
    <t>10:49</t>
  </si>
  <si>
    <t>А-10</t>
  </si>
  <si>
    <t>55</t>
  </si>
  <si>
    <t>15.12.2014</t>
  </si>
  <si>
    <t>15:38</t>
  </si>
  <si>
    <t>16:54</t>
  </si>
  <si>
    <t>547</t>
  </si>
  <si>
    <t>56</t>
  </si>
  <si>
    <t>17:40</t>
  </si>
  <si>
    <t>550</t>
  </si>
  <si>
    <t>57</t>
  </si>
  <si>
    <t>16.12.2014</t>
  </si>
  <si>
    <t>08:57</t>
  </si>
  <si>
    <t>10:21</t>
  </si>
  <si>
    <t>58</t>
  </si>
  <si>
    <t>17.12.2014</t>
  </si>
  <si>
    <t>22:19</t>
  </si>
  <si>
    <t>59</t>
  </si>
  <si>
    <t>19.12.2014</t>
  </si>
  <si>
    <t>12:20</t>
  </si>
  <si>
    <t>834</t>
  </si>
  <si>
    <t>60</t>
  </si>
  <si>
    <t>10:40</t>
  </si>
  <si>
    <t>12:08</t>
  </si>
  <si>
    <t>936</t>
  </si>
  <si>
    <t>61</t>
  </si>
  <si>
    <t>12:32</t>
  </si>
  <si>
    <t>710</t>
  </si>
  <si>
    <t>62</t>
  </si>
  <si>
    <t>15:30</t>
  </si>
  <si>
    <t>16:53</t>
  </si>
  <si>
    <t>623</t>
  </si>
  <si>
    <t>63</t>
  </si>
  <si>
    <t>15:40</t>
  </si>
  <si>
    <t>17:14</t>
  </si>
  <si>
    <t>509</t>
  </si>
  <si>
    <t>64</t>
  </si>
  <si>
    <t>22.12.2014</t>
  </si>
  <si>
    <t>13:02</t>
  </si>
  <si>
    <t>65</t>
  </si>
  <si>
    <t>26.12.2014</t>
  </si>
  <si>
    <t>20:43</t>
  </si>
  <si>
    <t>21:29</t>
  </si>
  <si>
    <t>823</t>
  </si>
  <si>
    <t>66</t>
  </si>
  <si>
    <t>27.12.2014</t>
  </si>
  <si>
    <t>13:41</t>
  </si>
  <si>
    <t>О-33</t>
  </si>
  <si>
    <t>67</t>
  </si>
  <si>
    <t>31.12.2014</t>
  </si>
  <si>
    <t>01:16</t>
  </si>
  <si>
    <t>02:08</t>
  </si>
  <si>
    <t>КЛ-10 кВ от ТП 377 до ТП 323</t>
  </si>
  <si>
    <t>10:15</t>
  </si>
  <si>
    <t>ТП 392</t>
  </si>
  <si>
    <t>12:25</t>
  </si>
  <si>
    <t>ТП 140</t>
  </si>
  <si>
    <t>ТП Т-9</t>
  </si>
  <si>
    <t>Отключение в результате выхода из строя элементов об.ТП.</t>
  </si>
  <si>
    <t>09:41</t>
  </si>
  <si>
    <t>11:33</t>
  </si>
  <si>
    <t>827</t>
  </si>
  <si>
    <t>кЛ-10 кВ от ТП 160 до ТП 218</t>
  </si>
  <si>
    <t>КЛ-6 кВ от ТП 603-21 до ТП 603-19</t>
  </si>
  <si>
    <t>09.12.2014</t>
  </si>
  <si>
    <t>12:05</t>
  </si>
  <si>
    <t>14:22</t>
  </si>
  <si>
    <t>ВЛ-10 кВ</t>
  </si>
  <si>
    <t>пункт №11пп.б абз.15</t>
  </si>
  <si>
    <t>Сводные данные об аварийных отключениях в месяц по границам территориальных зон деятельности ООО "Горсети", вызванных авариями или внеплановыми отключениями объектов электросетевого хозяйства и объеме недопоставленной электроэнергии за IV квартал 2014г.</t>
  </si>
  <si>
    <t>№ п/п</t>
  </si>
  <si>
    <t>Продолжительность прекращения по фидеру, час</t>
  </si>
  <si>
    <t>Наименование отключенной части сети</t>
  </si>
  <si>
    <t>Причина</t>
  </si>
  <si>
    <t>Мероприятия</t>
  </si>
  <si>
    <t>Объем недопоставленной электроэнергии,  кВт.ч</t>
  </si>
  <si>
    <t>Дата</t>
  </si>
  <si>
    <t>Прордолжительность прекращения, час</t>
  </si>
  <si>
    <t>Наименование  участка сети</t>
  </si>
  <si>
    <t>18.11.2014</t>
  </si>
  <si>
    <t xml:space="preserve">ВВ к ТП 443 </t>
  </si>
  <si>
    <t xml:space="preserve"> КЛ-6 кВ от ТП Т-5 до ТП Т-10 </t>
  </si>
  <si>
    <t xml:space="preserve"> КЛ-6 кВ от ТП 610-20 до ТП 610-74 КЛ от ТП 610-74 до ТП 610-48 </t>
  </si>
  <si>
    <t xml:space="preserve"> ТП 671-70  перекрытие в РУ-0,4 кВ </t>
  </si>
  <si>
    <t xml:space="preserve"> КЛ-6 кВ от ТП 671-36 до ТП 671-52 </t>
  </si>
  <si>
    <t xml:space="preserve"> ТП 671-2А  силовой тр-р </t>
  </si>
  <si>
    <t xml:space="preserve">ввод ПС "Спутник" </t>
  </si>
  <si>
    <t xml:space="preserve"> ТП 604-87  </t>
  </si>
  <si>
    <t xml:space="preserve"> КЛ-10 кВ от ТП 216 до ТП 210 </t>
  </si>
  <si>
    <t xml:space="preserve"> КЛ-10 кВ от ТП 481 до ТП 459 </t>
  </si>
  <si>
    <t xml:space="preserve"> КЛ-10 кВ от ТП 149 до - КВЛ-0,4 кВ  </t>
  </si>
  <si>
    <t xml:space="preserve"> ТП 374  </t>
  </si>
  <si>
    <t xml:space="preserve"> ТП 392  </t>
  </si>
  <si>
    <t xml:space="preserve">ВВ к ТП 401 отключение </t>
  </si>
  <si>
    <t xml:space="preserve">ПС "Солнечная" </t>
  </si>
  <si>
    <t xml:space="preserve"> ВЛ-10 кВ от ТП 227 до ТП 591 </t>
  </si>
  <si>
    <t xml:space="preserve"> ТП 11В  </t>
  </si>
  <si>
    <t xml:space="preserve"> ТП 940-45  </t>
  </si>
  <si>
    <t xml:space="preserve"> КЛ-10 кВ от ТП 286 до ТП 260 </t>
  </si>
  <si>
    <t xml:space="preserve"> КЛ-10 кВ от ТП 97 до ТП 393 </t>
  </si>
  <si>
    <t xml:space="preserve"> КЛ-10 кВ от ТП 631 до ТП 109 </t>
  </si>
  <si>
    <t xml:space="preserve">МТЗ </t>
  </si>
  <si>
    <t xml:space="preserve"> КЛ-10 кВ от ТП 535 до ТП 43 </t>
  </si>
  <si>
    <t xml:space="preserve"> ТП 140  </t>
  </si>
  <si>
    <t xml:space="preserve"> ТП 211  </t>
  </si>
  <si>
    <t xml:space="preserve"> ВЛ- от ТП 270 до ТП 143 </t>
  </si>
  <si>
    <t xml:space="preserve"> КЛ-10 кВ от ТП 377 до ТП 323 </t>
  </si>
  <si>
    <t xml:space="preserve"> КЛ-6 кВ от ТП 671-20 до ТП 671-22 </t>
  </si>
  <si>
    <t xml:space="preserve"> КЛ-6 кВ от ТП 603-21 до ТП 603-19 </t>
  </si>
  <si>
    <t xml:space="preserve"> КЛ-6 кВ от ТП 604-101 до ТП 604-114 </t>
  </si>
  <si>
    <t xml:space="preserve"> ВЛ-10 кВ от ТП 107 до ТП 7 </t>
  </si>
  <si>
    <t xml:space="preserve"> КЛ-6 кВ от ТП 604-95 до ТП 604-97 </t>
  </si>
  <si>
    <t xml:space="preserve"> КЛ-10 кВ от ПС Каштак до ТП 582 </t>
  </si>
  <si>
    <t xml:space="preserve"> КЛ-6 кВ от ПС ТИЗ до ТП 671-69 </t>
  </si>
  <si>
    <t xml:space="preserve"> КЛ-10 кВ от ПС Спутник до ТП 25 </t>
  </si>
  <si>
    <t xml:space="preserve"> КЛ-10 кВ от ПС ГРЭС-2 до ТП 265 </t>
  </si>
  <si>
    <t xml:space="preserve"> КЛ-10 кВ от ПС Научная до ТП 539 </t>
  </si>
  <si>
    <t xml:space="preserve"> КЛ-10 кВ от ПС Спутник до ТП 24 </t>
  </si>
  <si>
    <t xml:space="preserve"> КЛ-10 кВ от ПС Западная  до ТП 940-6 </t>
  </si>
  <si>
    <t xml:space="preserve"> КЛ-6 кВ от ПС Южная до ТП 671-8 </t>
  </si>
  <si>
    <t xml:space="preserve"> КЛ-10 кВ от ПС Северо-Восточна до РП Хлебозавод </t>
  </si>
  <si>
    <t xml:space="preserve"> ВЛ-10 кВ от РП Нахимовский до ТП 120 </t>
  </si>
  <si>
    <t xml:space="preserve"> РП Сибкартель  откл  ВВ к ТП 91 </t>
  </si>
  <si>
    <t xml:space="preserve"> РП Алтайский   отключение МВ </t>
  </si>
  <si>
    <t xml:space="preserve"> КЛ-10 кВ от РП Мичуринский до ТП 206 </t>
  </si>
  <si>
    <t xml:space="preserve"> КЛ-10 кВ от ПС Коммунальная до РП Алтайский  ТП 411  </t>
  </si>
  <si>
    <t xml:space="preserve"> КЛ-10 кВ от ПС Каштак до РП Томсккабель </t>
  </si>
  <si>
    <t>ОКТЯБРЬ</t>
  </si>
  <si>
    <t>НОЯРЬ</t>
  </si>
  <si>
    <t>ДЕКАБРЬ</t>
  </si>
  <si>
    <t>68</t>
  </si>
  <si>
    <t>69</t>
  </si>
  <si>
    <t>70</t>
  </si>
  <si>
    <t>71</t>
  </si>
  <si>
    <t>72</t>
  </si>
  <si>
    <t>73</t>
  </si>
  <si>
    <t>74</t>
  </si>
  <si>
    <t>IV квартал 2014 г.</t>
  </si>
  <si>
    <t>в т.ч. по причине отключений в смежных сетевых организациях</t>
  </si>
  <si>
    <t>Включено с резерва, аварийно-восстановительный ремонт</t>
  </si>
  <si>
    <t>Технический директор</t>
  </si>
  <si>
    <t>Р.Х. Валитов</t>
  </si>
  <si>
    <t>Исполнитель:</t>
  </si>
  <si>
    <t>инженер ПТО Самокиш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</si>
</sst>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1" xfId="0" applyNumberFormat="1" applyFont="1" applyBorder="1" applyAlignment="1">
      <alignment wrapText="1"/>
    </xf>
    <xf numFmtId="49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vertical="top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9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4"/>
  <sheetViews>
    <sheetView tabSelected="1" workbookViewId="0">
      <selection activeCell="A10" sqref="A10:XFD10"/>
    </sheetView>
  </sheetViews>
  <sheetFormatPr defaultRowHeight="15" x14ac:dyDescent="0.25"/>
  <cols>
    <col min="1" max="1" width="7" style="2" customWidth="1"/>
    <col min="2" max="2" width="14.42578125" style="2" customWidth="1"/>
    <col min="3" max="3" width="13.5703125" style="2" customWidth="1"/>
    <col min="4" max="4" width="12.85546875" style="2" customWidth="1"/>
    <col min="5" max="5" width="12.28515625" style="2" customWidth="1"/>
    <col min="6" max="6" width="9.7109375" style="2" customWidth="1"/>
    <col min="7" max="7" width="12.42578125" style="2" customWidth="1"/>
    <col min="8" max="8" width="35.42578125" style="2" customWidth="1"/>
    <col min="9" max="9" width="10.7109375" style="2" customWidth="1"/>
    <col min="10" max="10" width="35" style="2" customWidth="1"/>
    <col min="11" max="11" width="23.85546875" style="1" customWidth="1"/>
    <col min="12" max="12" width="16.28515625" style="1" customWidth="1"/>
    <col min="13" max="16384" width="9.140625" style="1"/>
  </cols>
  <sheetData>
    <row r="2" spans="1:12" x14ac:dyDescent="0.25">
      <c r="A2" s="2" t="s">
        <v>311</v>
      </c>
      <c r="C2" s="4"/>
      <c r="E2" s="4"/>
      <c r="G2" s="4"/>
      <c r="I2" s="4"/>
      <c r="K2" s="2"/>
    </row>
    <row r="3" spans="1:12" ht="48" customHeight="1" x14ac:dyDescent="0.25">
      <c r="A3" s="36" t="s">
        <v>312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x14ac:dyDescent="0.25">
      <c r="A4" s="23" t="s">
        <v>313</v>
      </c>
      <c r="B4" s="37" t="s">
        <v>314</v>
      </c>
      <c r="C4" s="38"/>
      <c r="D4" s="38"/>
      <c r="E4" s="38"/>
      <c r="F4" s="39"/>
      <c r="G4" s="40" t="s">
        <v>315</v>
      </c>
      <c r="H4" s="41"/>
      <c r="I4" s="42" t="s">
        <v>4</v>
      </c>
      <c r="J4" s="42" t="s">
        <v>316</v>
      </c>
      <c r="K4" s="42" t="s">
        <v>317</v>
      </c>
      <c r="L4" s="23" t="s">
        <v>318</v>
      </c>
    </row>
    <row r="5" spans="1:12" ht="48" x14ac:dyDescent="0.25">
      <c r="A5" s="23"/>
      <c r="B5" s="5" t="s">
        <v>319</v>
      </c>
      <c r="C5" s="6" t="s">
        <v>0</v>
      </c>
      <c r="D5" s="5" t="s">
        <v>1</v>
      </c>
      <c r="E5" s="6" t="s">
        <v>2</v>
      </c>
      <c r="F5" s="6" t="s">
        <v>320</v>
      </c>
      <c r="G5" s="7" t="s">
        <v>3</v>
      </c>
      <c r="H5" s="5" t="s">
        <v>321</v>
      </c>
      <c r="I5" s="43"/>
      <c r="J5" s="43"/>
      <c r="K5" s="43"/>
      <c r="L5" s="23"/>
    </row>
    <row r="6" spans="1:12" ht="10.5" customHeight="1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19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  <c r="L6" s="8">
        <v>12</v>
      </c>
    </row>
    <row r="7" spans="1:12" x14ac:dyDescent="0.25">
      <c r="A7" s="33" t="s">
        <v>380</v>
      </c>
      <c r="B7" s="34"/>
      <c r="C7" s="34"/>
      <c r="D7" s="34"/>
      <c r="E7" s="34"/>
      <c r="F7" s="34"/>
      <c r="G7" s="34"/>
      <c r="H7" s="34"/>
      <c r="I7" s="34"/>
      <c r="J7" s="34"/>
      <c r="K7" s="35"/>
      <c r="L7" s="20">
        <f>SUM(L10:L50,L52:L62,L64:L85)</f>
        <v>112212</v>
      </c>
    </row>
    <row r="8" spans="1:12" x14ac:dyDescent="0.25">
      <c r="A8" s="33" t="s">
        <v>381</v>
      </c>
      <c r="B8" s="34"/>
      <c r="C8" s="34"/>
      <c r="D8" s="34"/>
      <c r="E8" s="34"/>
      <c r="F8" s="34"/>
      <c r="G8" s="34"/>
      <c r="H8" s="34"/>
      <c r="I8" s="34"/>
      <c r="J8" s="34"/>
      <c r="K8" s="35"/>
      <c r="L8" s="21">
        <v>9890</v>
      </c>
    </row>
    <row r="9" spans="1:12" x14ac:dyDescent="0.25">
      <c r="A9" s="24" t="s">
        <v>370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</row>
    <row r="10" spans="1:12" x14ac:dyDescent="0.25">
      <c r="A10" s="11" t="s">
        <v>5</v>
      </c>
      <c r="B10" s="11" t="s">
        <v>6</v>
      </c>
      <c r="C10" s="11" t="s">
        <v>7</v>
      </c>
      <c r="D10" s="11" t="s">
        <v>6</v>
      </c>
      <c r="E10" s="11" t="s">
        <v>8</v>
      </c>
      <c r="F10" s="13">
        <f>E10-C10</f>
        <v>2.8472222222222232E-2</v>
      </c>
      <c r="G10" s="11" t="s">
        <v>9</v>
      </c>
      <c r="H10" s="3" t="s">
        <v>323</v>
      </c>
      <c r="I10" s="11" t="s">
        <v>10</v>
      </c>
      <c r="J10" s="3" t="s">
        <v>11</v>
      </c>
      <c r="K10" s="3"/>
      <c r="L10" s="16">
        <v>1500</v>
      </c>
    </row>
    <row r="11" spans="1:12" s="10" customFormat="1" ht="38.25" x14ac:dyDescent="0.25">
      <c r="A11" s="11" t="s">
        <v>13</v>
      </c>
      <c r="B11" s="12" t="s">
        <v>6</v>
      </c>
      <c r="C11" s="12" t="s">
        <v>14</v>
      </c>
      <c r="D11" s="12" t="s">
        <v>15</v>
      </c>
      <c r="E11" s="14">
        <v>1.0215277777777778</v>
      </c>
      <c r="F11" s="15">
        <f t="shared" ref="F11:F76" si="0">E11-C11</f>
        <v>4.5138888888888951E-2</v>
      </c>
      <c r="G11" s="12" t="s">
        <v>16</v>
      </c>
      <c r="H11" s="9" t="s">
        <v>324</v>
      </c>
      <c r="I11" s="12" t="s">
        <v>17</v>
      </c>
      <c r="J11" s="9" t="s">
        <v>18</v>
      </c>
      <c r="K11" s="18" t="s">
        <v>382</v>
      </c>
      <c r="L11" s="17">
        <v>254</v>
      </c>
    </row>
    <row r="12" spans="1:12" s="10" customFormat="1" ht="38.25" x14ac:dyDescent="0.25">
      <c r="A12" s="11" t="s">
        <v>19</v>
      </c>
      <c r="B12" s="12" t="s">
        <v>20</v>
      </c>
      <c r="C12" s="12" t="s">
        <v>21</v>
      </c>
      <c r="D12" s="12" t="s">
        <v>20</v>
      </c>
      <c r="E12" s="12" t="s">
        <v>22</v>
      </c>
      <c r="F12" s="15">
        <f t="shared" si="0"/>
        <v>4.5138888888888895E-2</v>
      </c>
      <c r="G12" s="12" t="s">
        <v>23</v>
      </c>
      <c r="H12" s="9" t="s">
        <v>325</v>
      </c>
      <c r="I12" s="12" t="s">
        <v>17</v>
      </c>
      <c r="J12" s="9" t="s">
        <v>24</v>
      </c>
      <c r="K12" s="18" t="s">
        <v>382</v>
      </c>
      <c r="L12" s="17">
        <v>1300</v>
      </c>
    </row>
    <row r="13" spans="1:12" s="10" customFormat="1" ht="38.25" x14ac:dyDescent="0.25">
      <c r="A13" s="11" t="s">
        <v>25</v>
      </c>
      <c r="B13" s="12" t="s">
        <v>20</v>
      </c>
      <c r="C13" s="12" t="s">
        <v>26</v>
      </c>
      <c r="D13" s="12" t="s">
        <v>20</v>
      </c>
      <c r="E13" s="12" t="s">
        <v>27</v>
      </c>
      <c r="F13" s="15">
        <f t="shared" si="0"/>
        <v>1.8749999999999933E-2</v>
      </c>
      <c r="G13" s="12" t="s">
        <v>28</v>
      </c>
      <c r="H13" s="9" t="s">
        <v>355</v>
      </c>
      <c r="I13" s="12" t="s">
        <v>10</v>
      </c>
      <c r="J13" s="9" t="s">
        <v>24</v>
      </c>
      <c r="K13" s="18" t="s">
        <v>382</v>
      </c>
      <c r="L13" s="17">
        <v>196</v>
      </c>
    </row>
    <row r="14" spans="1:12" s="10" customFormat="1" x14ac:dyDescent="0.25">
      <c r="A14" s="11" t="s">
        <v>29</v>
      </c>
      <c r="B14" s="12" t="s">
        <v>20</v>
      </c>
      <c r="C14" s="12" t="s">
        <v>26</v>
      </c>
      <c r="D14" s="12" t="s">
        <v>20</v>
      </c>
      <c r="E14" s="12" t="s">
        <v>30</v>
      </c>
      <c r="F14" s="15">
        <f t="shared" si="0"/>
        <v>2.9861111111111116E-2</v>
      </c>
      <c r="G14" s="12" t="s">
        <v>31</v>
      </c>
      <c r="H14" s="9" t="s">
        <v>32</v>
      </c>
      <c r="I14" s="12" t="s">
        <v>10</v>
      </c>
      <c r="J14" s="9" t="s">
        <v>11</v>
      </c>
      <c r="K14" s="9" t="s">
        <v>32</v>
      </c>
      <c r="L14" s="17">
        <v>1455</v>
      </c>
    </row>
    <row r="15" spans="1:12" s="10" customFormat="1" ht="30" x14ac:dyDescent="0.25">
      <c r="A15" s="11" t="s">
        <v>17</v>
      </c>
      <c r="B15" s="12" t="s">
        <v>20</v>
      </c>
      <c r="C15" s="12" t="s">
        <v>33</v>
      </c>
      <c r="D15" s="12" t="s">
        <v>20</v>
      </c>
      <c r="E15" s="12" t="s">
        <v>34</v>
      </c>
      <c r="F15" s="15">
        <f t="shared" si="0"/>
        <v>5.9722222222222232E-2</v>
      </c>
      <c r="G15" s="12" t="s">
        <v>35</v>
      </c>
      <c r="H15" s="9" t="s">
        <v>326</v>
      </c>
      <c r="I15" s="12" t="s">
        <v>17</v>
      </c>
      <c r="J15" s="9" t="s">
        <v>36</v>
      </c>
      <c r="K15" s="9" t="s">
        <v>12</v>
      </c>
      <c r="L15" s="17">
        <v>0</v>
      </c>
    </row>
    <row r="16" spans="1:12" s="10" customFormat="1" ht="38.25" x14ac:dyDescent="0.25">
      <c r="A16" s="11" t="s">
        <v>37</v>
      </c>
      <c r="B16" s="12" t="s">
        <v>38</v>
      </c>
      <c r="C16" s="12" t="s">
        <v>39</v>
      </c>
      <c r="D16" s="12" t="s">
        <v>38</v>
      </c>
      <c r="E16" s="12" t="s">
        <v>40</v>
      </c>
      <c r="F16" s="15">
        <f t="shared" si="0"/>
        <v>1.5277777777777835E-2</v>
      </c>
      <c r="G16" s="12" t="s">
        <v>35</v>
      </c>
      <c r="H16" s="9" t="s">
        <v>356</v>
      </c>
      <c r="I16" s="12" t="s">
        <v>17</v>
      </c>
      <c r="J16" s="9" t="s">
        <v>41</v>
      </c>
      <c r="K16" s="18" t="s">
        <v>382</v>
      </c>
      <c r="L16" s="17">
        <v>188</v>
      </c>
    </row>
    <row r="17" spans="1:12" s="10" customFormat="1" ht="38.25" x14ac:dyDescent="0.25">
      <c r="A17" s="11" t="s">
        <v>42</v>
      </c>
      <c r="B17" s="12" t="s">
        <v>38</v>
      </c>
      <c r="C17" s="12" t="s">
        <v>22</v>
      </c>
      <c r="D17" s="12" t="s">
        <v>38</v>
      </c>
      <c r="E17" s="12" t="s">
        <v>243</v>
      </c>
      <c r="F17" s="15">
        <f t="shared" si="0"/>
        <v>3.0555555555555558E-2</v>
      </c>
      <c r="G17" s="12" t="s">
        <v>244</v>
      </c>
      <c r="H17" s="9" t="s">
        <v>295</v>
      </c>
      <c r="I17" s="12" t="s">
        <v>10</v>
      </c>
      <c r="J17" s="9" t="s">
        <v>24</v>
      </c>
      <c r="K17" s="18" t="s">
        <v>382</v>
      </c>
      <c r="L17" s="17">
        <v>745</v>
      </c>
    </row>
    <row r="18" spans="1:12" s="10" customFormat="1" ht="38.25" x14ac:dyDescent="0.25">
      <c r="A18" s="11" t="s">
        <v>46</v>
      </c>
      <c r="B18" s="12" t="s">
        <v>38</v>
      </c>
      <c r="C18" s="12" t="s">
        <v>43</v>
      </c>
      <c r="D18" s="12" t="s">
        <v>38</v>
      </c>
      <c r="E18" s="12" t="s">
        <v>44</v>
      </c>
      <c r="F18" s="15">
        <f t="shared" si="0"/>
        <v>5.2777777777777812E-2</v>
      </c>
      <c r="G18" s="12" t="s">
        <v>45</v>
      </c>
      <c r="H18" s="9" t="s">
        <v>327</v>
      </c>
      <c r="I18" s="12" t="s">
        <v>17</v>
      </c>
      <c r="J18" s="9" t="s">
        <v>18</v>
      </c>
      <c r="K18" s="18" t="s">
        <v>382</v>
      </c>
      <c r="L18" s="17">
        <v>495</v>
      </c>
    </row>
    <row r="19" spans="1:12" s="10" customFormat="1" ht="38.25" x14ac:dyDescent="0.25">
      <c r="A19" s="11" t="s">
        <v>10</v>
      </c>
      <c r="B19" s="12" t="s">
        <v>38</v>
      </c>
      <c r="C19" s="12" t="s">
        <v>47</v>
      </c>
      <c r="D19" s="12" t="s">
        <v>38</v>
      </c>
      <c r="E19" s="12" t="s">
        <v>48</v>
      </c>
      <c r="F19" s="15">
        <f t="shared" si="0"/>
        <v>1.9444444444444597E-2</v>
      </c>
      <c r="G19" s="12" t="s">
        <v>49</v>
      </c>
      <c r="H19" s="9" t="s">
        <v>328</v>
      </c>
      <c r="I19" s="12" t="s">
        <v>17</v>
      </c>
      <c r="J19" s="9" t="s">
        <v>36</v>
      </c>
      <c r="K19" s="18" t="s">
        <v>382</v>
      </c>
      <c r="L19" s="17">
        <v>933</v>
      </c>
    </row>
    <row r="20" spans="1:12" s="10" customFormat="1" ht="30" x14ac:dyDescent="0.25">
      <c r="A20" s="11" t="s">
        <v>55</v>
      </c>
      <c r="B20" s="12" t="s">
        <v>50</v>
      </c>
      <c r="C20" s="12" t="s">
        <v>51</v>
      </c>
      <c r="D20" s="12" t="s">
        <v>50</v>
      </c>
      <c r="E20" s="12" t="s">
        <v>52</v>
      </c>
      <c r="F20" s="15">
        <f t="shared" si="0"/>
        <v>3.9583333333333304E-2</v>
      </c>
      <c r="G20" s="12" t="s">
        <v>32</v>
      </c>
      <c r="H20" s="9" t="s">
        <v>329</v>
      </c>
      <c r="I20" s="12" t="s">
        <v>53</v>
      </c>
      <c r="J20" s="9" t="s">
        <v>54</v>
      </c>
      <c r="K20" s="9"/>
      <c r="L20" s="17">
        <v>2000</v>
      </c>
    </row>
    <row r="21" spans="1:12" s="10" customFormat="1" ht="38.25" x14ac:dyDescent="0.25">
      <c r="A21" s="11" t="s">
        <v>60</v>
      </c>
      <c r="B21" s="12" t="s">
        <v>56</v>
      </c>
      <c r="C21" s="12" t="s">
        <v>57</v>
      </c>
      <c r="D21" s="12" t="s">
        <v>56</v>
      </c>
      <c r="E21" s="12" t="s">
        <v>58</v>
      </c>
      <c r="F21" s="15">
        <f t="shared" si="0"/>
        <v>3.6111111111111205E-2</v>
      </c>
      <c r="G21" s="12" t="s">
        <v>59</v>
      </c>
      <c r="H21" s="9" t="s">
        <v>363</v>
      </c>
      <c r="I21" s="12" t="s">
        <v>10</v>
      </c>
      <c r="J21" s="9" t="s">
        <v>18</v>
      </c>
      <c r="K21" s="18" t="s">
        <v>382</v>
      </c>
      <c r="L21" s="17">
        <v>110</v>
      </c>
    </row>
    <row r="22" spans="1:12" s="10" customFormat="1" ht="38.25" x14ac:dyDescent="0.25">
      <c r="A22" s="11" t="s">
        <v>65</v>
      </c>
      <c r="B22" s="12" t="s">
        <v>61</v>
      </c>
      <c r="C22" s="12" t="s">
        <v>62</v>
      </c>
      <c r="D22" s="12" t="s">
        <v>61</v>
      </c>
      <c r="E22" s="12" t="s">
        <v>63</v>
      </c>
      <c r="F22" s="15">
        <f t="shared" si="0"/>
        <v>3.0555555555555558E-2</v>
      </c>
      <c r="G22" s="12" t="s">
        <v>64</v>
      </c>
      <c r="H22" s="9" t="s">
        <v>330</v>
      </c>
      <c r="I22" s="12" t="s">
        <v>32</v>
      </c>
      <c r="J22" s="9" t="s">
        <v>36</v>
      </c>
      <c r="K22" s="18" t="s">
        <v>382</v>
      </c>
      <c r="L22" s="17">
        <v>696</v>
      </c>
    </row>
    <row r="23" spans="1:12" s="10" customFormat="1" ht="38.25" x14ac:dyDescent="0.25">
      <c r="A23" s="11" t="s">
        <v>69</v>
      </c>
      <c r="B23" s="12" t="s">
        <v>61</v>
      </c>
      <c r="C23" s="12" t="s">
        <v>66</v>
      </c>
      <c r="D23" s="12" t="s">
        <v>61</v>
      </c>
      <c r="E23" s="12" t="s">
        <v>67</v>
      </c>
      <c r="F23" s="15">
        <f t="shared" si="0"/>
        <v>6.25E-2</v>
      </c>
      <c r="G23" s="12" t="s">
        <v>68</v>
      </c>
      <c r="H23" s="9" t="s">
        <v>357</v>
      </c>
      <c r="I23" s="12" t="s">
        <v>10</v>
      </c>
      <c r="J23" s="9" t="s">
        <v>18</v>
      </c>
      <c r="K23" s="18" t="s">
        <v>382</v>
      </c>
      <c r="L23" s="17">
        <v>1589</v>
      </c>
    </row>
    <row r="24" spans="1:12" s="10" customFormat="1" ht="30" x14ac:dyDescent="0.25">
      <c r="A24" s="11" t="s">
        <v>75</v>
      </c>
      <c r="B24" s="12" t="s">
        <v>70</v>
      </c>
      <c r="C24" s="12" t="s">
        <v>71</v>
      </c>
      <c r="D24" s="12" t="s">
        <v>70</v>
      </c>
      <c r="E24" s="12" t="s">
        <v>72</v>
      </c>
      <c r="F24" s="15">
        <f t="shared" si="0"/>
        <v>0.14722222222222223</v>
      </c>
      <c r="G24" s="12" t="s">
        <v>73</v>
      </c>
      <c r="H24" s="9" t="s">
        <v>32</v>
      </c>
      <c r="I24" s="12" t="s">
        <v>10</v>
      </c>
      <c r="J24" s="9" t="s">
        <v>74</v>
      </c>
      <c r="K24" s="9" t="s">
        <v>12</v>
      </c>
      <c r="L24" s="17">
        <v>1949</v>
      </c>
    </row>
    <row r="25" spans="1:12" s="10" customFormat="1" ht="38.25" x14ac:dyDescent="0.25">
      <c r="A25" s="11" t="s">
        <v>79</v>
      </c>
      <c r="B25" s="12" t="s">
        <v>70</v>
      </c>
      <c r="C25" s="12" t="s">
        <v>76</v>
      </c>
      <c r="D25" s="12" t="s">
        <v>70</v>
      </c>
      <c r="E25" s="12" t="s">
        <v>77</v>
      </c>
      <c r="F25" s="15">
        <f t="shared" si="0"/>
        <v>6.5277777777777768E-2</v>
      </c>
      <c r="G25" s="12" t="s">
        <v>78</v>
      </c>
      <c r="H25" s="9" t="s">
        <v>331</v>
      </c>
      <c r="I25" s="12" t="s">
        <v>10</v>
      </c>
      <c r="J25" s="9" t="s">
        <v>36</v>
      </c>
      <c r="K25" s="18" t="s">
        <v>382</v>
      </c>
      <c r="L25" s="17">
        <v>4322</v>
      </c>
    </row>
    <row r="26" spans="1:12" s="10" customFormat="1" ht="38.25" x14ac:dyDescent="0.25">
      <c r="A26" s="11" t="s">
        <v>84</v>
      </c>
      <c r="B26" s="12" t="s">
        <v>80</v>
      </c>
      <c r="C26" s="12" t="s">
        <v>81</v>
      </c>
      <c r="D26" s="12" t="s">
        <v>80</v>
      </c>
      <c r="E26" s="12" t="s">
        <v>82</v>
      </c>
      <c r="F26" s="15">
        <f t="shared" si="0"/>
        <v>4.8611111111111105E-2</v>
      </c>
      <c r="G26" s="12" t="s">
        <v>83</v>
      </c>
      <c r="H26" s="9" t="s">
        <v>332</v>
      </c>
      <c r="I26" s="12" t="s">
        <v>10</v>
      </c>
      <c r="J26" s="9" t="s">
        <v>18</v>
      </c>
      <c r="K26" s="18" t="s">
        <v>382</v>
      </c>
      <c r="L26" s="17">
        <v>580</v>
      </c>
    </row>
    <row r="27" spans="1:12" s="10" customFormat="1" ht="38.25" x14ac:dyDescent="0.25">
      <c r="A27" s="11" t="s">
        <v>90</v>
      </c>
      <c r="B27" s="12" t="s">
        <v>85</v>
      </c>
      <c r="C27" s="12" t="s">
        <v>86</v>
      </c>
      <c r="D27" s="12" t="s">
        <v>85</v>
      </c>
      <c r="E27" s="12" t="s">
        <v>87</v>
      </c>
      <c r="F27" s="15">
        <f t="shared" si="0"/>
        <v>3.9583333333333304E-2</v>
      </c>
      <c r="G27" s="12" t="s">
        <v>88</v>
      </c>
      <c r="H27" s="9" t="s">
        <v>333</v>
      </c>
      <c r="I27" s="12" t="s">
        <v>10</v>
      </c>
      <c r="J27" s="9" t="s">
        <v>89</v>
      </c>
      <c r="K27" s="18" t="s">
        <v>382</v>
      </c>
      <c r="L27" s="17">
        <v>1800</v>
      </c>
    </row>
    <row r="28" spans="1:12" s="10" customFormat="1" ht="30" x14ac:dyDescent="0.25">
      <c r="A28" s="11" t="s">
        <v>94</v>
      </c>
      <c r="B28" s="12" t="s">
        <v>85</v>
      </c>
      <c r="C28" s="12" t="s">
        <v>91</v>
      </c>
      <c r="D28" s="12" t="s">
        <v>85</v>
      </c>
      <c r="E28" s="12" t="s">
        <v>92</v>
      </c>
      <c r="F28" s="15">
        <f t="shared" si="0"/>
        <v>4.2361111111111072E-2</v>
      </c>
      <c r="G28" s="12" t="s">
        <v>93</v>
      </c>
      <c r="H28" s="9" t="s">
        <v>32</v>
      </c>
      <c r="I28" s="12" t="s">
        <v>10</v>
      </c>
      <c r="J28" s="9" t="s">
        <v>54</v>
      </c>
      <c r="K28" s="9"/>
      <c r="L28" s="17">
        <v>840</v>
      </c>
    </row>
    <row r="29" spans="1:12" s="10" customFormat="1" ht="38.25" x14ac:dyDescent="0.25">
      <c r="A29" s="11" t="s">
        <v>97</v>
      </c>
      <c r="B29" s="12" t="s">
        <v>95</v>
      </c>
      <c r="C29" s="12" t="s">
        <v>39</v>
      </c>
      <c r="D29" s="12" t="s">
        <v>95</v>
      </c>
      <c r="E29" s="12" t="s">
        <v>40</v>
      </c>
      <c r="F29" s="15">
        <f t="shared" si="0"/>
        <v>1.5277777777777835E-2</v>
      </c>
      <c r="G29" s="12" t="s">
        <v>96</v>
      </c>
      <c r="H29" s="9" t="s">
        <v>358</v>
      </c>
      <c r="I29" s="12" t="s">
        <v>10</v>
      </c>
      <c r="J29" s="9" t="s">
        <v>18</v>
      </c>
      <c r="K29" s="18" t="s">
        <v>382</v>
      </c>
      <c r="L29" s="17"/>
    </row>
    <row r="30" spans="1:12" s="10" customFormat="1" ht="38.25" x14ac:dyDescent="0.25">
      <c r="A30" s="11" t="s">
        <v>100</v>
      </c>
      <c r="B30" s="12" t="s">
        <v>95</v>
      </c>
      <c r="C30" s="12" t="s">
        <v>98</v>
      </c>
      <c r="D30" s="12" t="s">
        <v>95</v>
      </c>
      <c r="E30" s="12" t="s">
        <v>99</v>
      </c>
      <c r="F30" s="15">
        <f t="shared" si="0"/>
        <v>4.7916666666666607E-2</v>
      </c>
      <c r="G30" s="12" t="s">
        <v>45</v>
      </c>
      <c r="H30" s="9" t="s">
        <v>327</v>
      </c>
      <c r="I30" s="12" t="s">
        <v>17</v>
      </c>
      <c r="J30" s="9" t="s">
        <v>18</v>
      </c>
      <c r="K30" s="18" t="s">
        <v>382</v>
      </c>
      <c r="L30" s="17">
        <v>365</v>
      </c>
    </row>
    <row r="31" spans="1:12" s="10" customFormat="1" ht="38.25" x14ac:dyDescent="0.25">
      <c r="A31" s="11" t="s">
        <v>105</v>
      </c>
      <c r="B31" s="12" t="s">
        <v>101</v>
      </c>
      <c r="C31" s="12" t="s">
        <v>102</v>
      </c>
      <c r="D31" s="12" t="s">
        <v>101</v>
      </c>
      <c r="E31" s="12" t="s">
        <v>103</v>
      </c>
      <c r="F31" s="15">
        <f t="shared" si="0"/>
        <v>0.10972222222222228</v>
      </c>
      <c r="G31" s="12" t="s">
        <v>104</v>
      </c>
      <c r="H31" s="9" t="s">
        <v>359</v>
      </c>
      <c r="I31" s="12" t="s">
        <v>10</v>
      </c>
      <c r="J31" s="9" t="s">
        <v>18</v>
      </c>
      <c r="K31" s="18" t="s">
        <v>382</v>
      </c>
      <c r="L31" s="17">
        <v>1286</v>
      </c>
    </row>
    <row r="32" spans="1:12" s="10" customFormat="1" ht="38.25" x14ac:dyDescent="0.25">
      <c r="A32" s="11" t="s">
        <v>111</v>
      </c>
      <c r="B32" s="12" t="s">
        <v>106</v>
      </c>
      <c r="C32" s="12" t="s">
        <v>107</v>
      </c>
      <c r="D32" s="12" t="s">
        <v>106</v>
      </c>
      <c r="E32" s="12" t="s">
        <v>108</v>
      </c>
      <c r="F32" s="15">
        <f t="shared" si="0"/>
        <v>0.10625000000000001</v>
      </c>
      <c r="G32" s="12" t="s">
        <v>109</v>
      </c>
      <c r="H32" s="10" t="s">
        <v>297</v>
      </c>
      <c r="I32" s="12" t="s">
        <v>10</v>
      </c>
      <c r="J32" s="9" t="s">
        <v>110</v>
      </c>
      <c r="K32" s="18" t="s">
        <v>382</v>
      </c>
      <c r="L32" s="17">
        <v>515</v>
      </c>
    </row>
    <row r="33" spans="1:12" s="10" customFormat="1" ht="38.25" x14ac:dyDescent="0.25">
      <c r="A33" s="11" t="s">
        <v>116</v>
      </c>
      <c r="B33" s="12" t="s">
        <v>112</v>
      </c>
      <c r="C33" s="12" t="s">
        <v>113</v>
      </c>
      <c r="D33" s="12" t="s">
        <v>112</v>
      </c>
      <c r="E33" s="12" t="s">
        <v>296</v>
      </c>
      <c r="F33" s="15">
        <f t="shared" si="0"/>
        <v>0.11458333333333331</v>
      </c>
      <c r="G33" s="12"/>
      <c r="H33" s="9" t="s">
        <v>334</v>
      </c>
      <c r="I33" s="12"/>
      <c r="J33" s="9" t="s">
        <v>110</v>
      </c>
      <c r="K33" s="18" t="s">
        <v>382</v>
      </c>
      <c r="L33" s="17">
        <v>1315</v>
      </c>
    </row>
    <row r="34" spans="1:12" s="10" customFormat="1" ht="38.25" x14ac:dyDescent="0.25">
      <c r="A34" s="11" t="s">
        <v>121</v>
      </c>
      <c r="B34" s="12" t="s">
        <v>112</v>
      </c>
      <c r="C34" s="12" t="s">
        <v>113</v>
      </c>
      <c r="D34" s="12" t="s">
        <v>112</v>
      </c>
      <c r="E34" s="12" t="s">
        <v>114</v>
      </c>
      <c r="F34" s="15">
        <f t="shared" si="0"/>
        <v>0.14374999999999999</v>
      </c>
      <c r="G34" s="12" t="s">
        <v>115</v>
      </c>
      <c r="H34" s="9" t="s">
        <v>335</v>
      </c>
      <c r="I34" s="12" t="s">
        <v>10</v>
      </c>
      <c r="J34" s="9" t="s">
        <v>110</v>
      </c>
      <c r="K34" s="18" t="s">
        <v>382</v>
      </c>
      <c r="L34" s="17">
        <v>1600</v>
      </c>
    </row>
    <row r="35" spans="1:12" s="10" customFormat="1" ht="30" x14ac:dyDescent="0.25">
      <c r="A35" s="11" t="s">
        <v>124</v>
      </c>
      <c r="B35" s="12" t="s">
        <v>112</v>
      </c>
      <c r="C35" s="12" t="s">
        <v>117</v>
      </c>
      <c r="D35" s="12" t="s">
        <v>112</v>
      </c>
      <c r="E35" s="12" t="s">
        <v>118</v>
      </c>
      <c r="F35" s="15">
        <f t="shared" si="0"/>
        <v>0.24652777777777773</v>
      </c>
      <c r="G35" s="12" t="s">
        <v>119</v>
      </c>
      <c r="H35" s="9" t="s">
        <v>32</v>
      </c>
      <c r="I35" s="12" t="s">
        <v>10</v>
      </c>
      <c r="J35" s="9" t="s">
        <v>120</v>
      </c>
      <c r="K35" s="9" t="s">
        <v>12</v>
      </c>
      <c r="L35" s="17">
        <v>750</v>
      </c>
    </row>
    <row r="36" spans="1:12" s="10" customFormat="1" ht="30" x14ac:dyDescent="0.25">
      <c r="A36" s="11" t="s">
        <v>128</v>
      </c>
      <c r="B36" s="12" t="s">
        <v>112</v>
      </c>
      <c r="C36" s="12" t="s">
        <v>117</v>
      </c>
      <c r="D36" s="12" t="s">
        <v>112</v>
      </c>
      <c r="E36" s="12" t="s">
        <v>122</v>
      </c>
      <c r="F36" s="15">
        <f t="shared" si="0"/>
        <v>0.34027777777777785</v>
      </c>
      <c r="G36" s="12" t="s">
        <v>123</v>
      </c>
      <c r="H36" s="9" t="s">
        <v>32</v>
      </c>
      <c r="I36" s="12" t="s">
        <v>10</v>
      </c>
      <c r="J36" s="9" t="s">
        <v>120</v>
      </c>
      <c r="K36" s="9" t="s">
        <v>12</v>
      </c>
      <c r="L36" s="17">
        <v>6877</v>
      </c>
    </row>
    <row r="37" spans="1:12" s="10" customFormat="1" ht="38.25" x14ac:dyDescent="0.25">
      <c r="A37" s="11" t="s">
        <v>132</v>
      </c>
      <c r="B37" s="12" t="s">
        <v>112</v>
      </c>
      <c r="C37" s="12" t="s">
        <v>125</v>
      </c>
      <c r="D37" s="12" t="s">
        <v>112</v>
      </c>
      <c r="E37" s="12" t="s">
        <v>126</v>
      </c>
      <c r="F37" s="15">
        <f t="shared" si="0"/>
        <v>3.7499999999999978E-2</v>
      </c>
      <c r="G37" s="12" t="s">
        <v>127</v>
      </c>
      <c r="H37" s="9" t="s">
        <v>364</v>
      </c>
      <c r="I37" s="12" t="s">
        <v>10</v>
      </c>
      <c r="J37" s="9" t="s">
        <v>120</v>
      </c>
      <c r="K37" s="18" t="s">
        <v>382</v>
      </c>
      <c r="L37" s="17">
        <v>800</v>
      </c>
    </row>
    <row r="38" spans="1:12" s="10" customFormat="1" ht="38.25" x14ac:dyDescent="0.25">
      <c r="A38" s="11" t="s">
        <v>135</v>
      </c>
      <c r="B38" s="12" t="s">
        <v>112</v>
      </c>
      <c r="C38" s="12" t="s">
        <v>298</v>
      </c>
      <c r="D38" s="12" t="s">
        <v>112</v>
      </c>
      <c r="E38" s="12" t="s">
        <v>214</v>
      </c>
      <c r="F38" s="15">
        <f t="shared" si="0"/>
        <v>8.1944444444444486E-2</v>
      </c>
      <c r="G38" s="12" t="s">
        <v>88</v>
      </c>
      <c r="H38" s="9" t="s">
        <v>299</v>
      </c>
      <c r="I38" s="12" t="s">
        <v>10</v>
      </c>
      <c r="J38" s="9" t="s">
        <v>36</v>
      </c>
      <c r="K38" s="18" t="s">
        <v>382</v>
      </c>
      <c r="L38" s="17">
        <v>1100</v>
      </c>
    </row>
    <row r="39" spans="1:12" s="10" customFormat="1" x14ac:dyDescent="0.25">
      <c r="A39" s="11" t="s">
        <v>138</v>
      </c>
      <c r="B39" s="12" t="s">
        <v>112</v>
      </c>
      <c r="C39" s="12" t="s">
        <v>129</v>
      </c>
      <c r="D39" s="12" t="s">
        <v>112</v>
      </c>
      <c r="E39" s="12" t="s">
        <v>130</v>
      </c>
      <c r="F39" s="15">
        <f t="shared" si="0"/>
        <v>2.0833333333333259E-3</v>
      </c>
      <c r="G39" s="12" t="s">
        <v>131</v>
      </c>
      <c r="H39" s="9" t="s">
        <v>365</v>
      </c>
      <c r="I39" s="12" t="s">
        <v>10</v>
      </c>
      <c r="J39" s="9" t="s">
        <v>11</v>
      </c>
      <c r="K39" s="9" t="s">
        <v>32</v>
      </c>
      <c r="L39" s="17">
        <v>150</v>
      </c>
    </row>
    <row r="40" spans="1:12" s="10" customFormat="1" x14ac:dyDescent="0.25">
      <c r="A40" s="11" t="s">
        <v>140</v>
      </c>
      <c r="B40" s="12" t="s">
        <v>112</v>
      </c>
      <c r="C40" s="12" t="s">
        <v>133</v>
      </c>
      <c r="D40" s="12" t="s">
        <v>112</v>
      </c>
      <c r="E40" s="12" t="s">
        <v>134</v>
      </c>
      <c r="F40" s="15">
        <f t="shared" si="0"/>
        <v>2.6388888888888906E-2</v>
      </c>
      <c r="G40" s="12" t="s">
        <v>9</v>
      </c>
      <c r="H40" s="9" t="s">
        <v>336</v>
      </c>
      <c r="I40" s="12" t="s">
        <v>10</v>
      </c>
      <c r="J40" s="9" t="s">
        <v>11</v>
      </c>
      <c r="K40" s="9" t="s">
        <v>32</v>
      </c>
      <c r="L40" s="17">
        <v>270</v>
      </c>
    </row>
    <row r="41" spans="1:12" s="10" customFormat="1" ht="30" x14ac:dyDescent="0.25">
      <c r="A41" s="11" t="s">
        <v>144</v>
      </c>
      <c r="B41" s="12" t="s">
        <v>112</v>
      </c>
      <c r="C41" s="12" t="s">
        <v>136</v>
      </c>
      <c r="D41" s="12" t="s">
        <v>112</v>
      </c>
      <c r="E41" s="12" t="s">
        <v>137</v>
      </c>
      <c r="F41" s="15">
        <f t="shared" si="0"/>
        <v>5.2777777777777812E-2</v>
      </c>
      <c r="G41" s="12" t="s">
        <v>32</v>
      </c>
      <c r="H41" s="9" t="s">
        <v>337</v>
      </c>
      <c r="I41" s="12" t="s">
        <v>53</v>
      </c>
      <c r="J41" s="9" t="s">
        <v>54</v>
      </c>
      <c r="K41" s="9" t="s">
        <v>32</v>
      </c>
      <c r="L41" s="17">
        <v>7050</v>
      </c>
    </row>
    <row r="42" spans="1:12" s="10" customFormat="1" ht="30" x14ac:dyDescent="0.25">
      <c r="A42" s="11" t="s">
        <v>148</v>
      </c>
      <c r="B42" s="12" t="s">
        <v>112</v>
      </c>
      <c r="C42" s="12" t="s">
        <v>139</v>
      </c>
      <c r="D42" s="12" t="s">
        <v>112</v>
      </c>
      <c r="E42" s="12" t="s">
        <v>8</v>
      </c>
      <c r="F42" s="15">
        <f t="shared" si="0"/>
        <v>0.16527777777777775</v>
      </c>
      <c r="G42" s="12" t="s">
        <v>131</v>
      </c>
      <c r="H42" s="9" t="s">
        <v>338</v>
      </c>
      <c r="I42" s="12" t="s">
        <v>10</v>
      </c>
      <c r="J42" s="9" t="s">
        <v>74</v>
      </c>
      <c r="K42" s="9" t="s">
        <v>12</v>
      </c>
      <c r="L42" s="17">
        <v>1350</v>
      </c>
    </row>
    <row r="43" spans="1:12" s="10" customFormat="1" x14ac:dyDescent="0.25">
      <c r="A43" s="11" t="s">
        <v>153</v>
      </c>
      <c r="B43" s="12" t="s">
        <v>112</v>
      </c>
      <c r="C43" s="12" t="s">
        <v>141</v>
      </c>
      <c r="D43" s="12" t="s">
        <v>112</v>
      </c>
      <c r="E43" s="12" t="s">
        <v>142</v>
      </c>
      <c r="F43" s="15">
        <f t="shared" si="0"/>
        <v>2.2916666666666696E-2</v>
      </c>
      <c r="G43" s="12" t="s">
        <v>143</v>
      </c>
      <c r="H43" s="9" t="s">
        <v>366</v>
      </c>
      <c r="I43" s="12" t="s">
        <v>10</v>
      </c>
      <c r="J43" s="9" t="s">
        <v>11</v>
      </c>
      <c r="K43" s="9" t="s">
        <v>32</v>
      </c>
      <c r="L43" s="17">
        <v>150</v>
      </c>
    </row>
    <row r="44" spans="1:12" s="10" customFormat="1" ht="30" x14ac:dyDescent="0.25">
      <c r="A44" s="11" t="s">
        <v>53</v>
      </c>
      <c r="B44" s="12" t="s">
        <v>112</v>
      </c>
      <c r="C44" s="12" t="s">
        <v>145</v>
      </c>
      <c r="D44" s="12" t="s">
        <v>112</v>
      </c>
      <c r="E44" s="12" t="s">
        <v>146</v>
      </c>
      <c r="F44" s="15">
        <f t="shared" si="0"/>
        <v>0.16388888888888897</v>
      </c>
      <c r="G44" s="12" t="s">
        <v>147</v>
      </c>
      <c r="H44" s="9" t="s">
        <v>338</v>
      </c>
      <c r="I44" s="12" t="s">
        <v>10</v>
      </c>
      <c r="J44" s="9" t="s">
        <v>74</v>
      </c>
      <c r="K44" s="9" t="s">
        <v>12</v>
      </c>
      <c r="L44" s="17">
        <v>2050</v>
      </c>
    </row>
    <row r="45" spans="1:12" s="10" customFormat="1" x14ac:dyDescent="0.25">
      <c r="A45" s="11" t="s">
        <v>161</v>
      </c>
      <c r="B45" s="12" t="s">
        <v>149</v>
      </c>
      <c r="C45" s="12" t="s">
        <v>150</v>
      </c>
      <c r="D45" s="12" t="s">
        <v>149</v>
      </c>
      <c r="E45" s="12" t="s">
        <v>151</v>
      </c>
      <c r="F45" s="15">
        <f t="shared" si="0"/>
        <v>1.8055555555555602E-2</v>
      </c>
      <c r="G45" s="12" t="s">
        <v>152</v>
      </c>
      <c r="H45" s="9" t="s">
        <v>32</v>
      </c>
      <c r="I45" s="12" t="s">
        <v>10</v>
      </c>
      <c r="J45" s="9" t="s">
        <v>11</v>
      </c>
      <c r="K45" s="9" t="s">
        <v>32</v>
      </c>
      <c r="L45" s="17">
        <v>314</v>
      </c>
    </row>
    <row r="46" spans="1:12" s="10" customFormat="1" ht="38.25" x14ac:dyDescent="0.25">
      <c r="A46" s="11" t="s">
        <v>165</v>
      </c>
      <c r="B46" s="12" t="s">
        <v>154</v>
      </c>
      <c r="C46" s="12" t="s">
        <v>155</v>
      </c>
      <c r="D46" s="12" t="s">
        <v>154</v>
      </c>
      <c r="E46" s="12" t="s">
        <v>156</v>
      </c>
      <c r="F46" s="15">
        <f t="shared" si="0"/>
        <v>3.125E-2</v>
      </c>
      <c r="G46" s="12" t="s">
        <v>157</v>
      </c>
      <c r="H46" s="9" t="s">
        <v>367</v>
      </c>
      <c r="I46" s="12" t="s">
        <v>10</v>
      </c>
      <c r="J46" s="9" t="s">
        <v>18</v>
      </c>
      <c r="K46" s="18" t="s">
        <v>382</v>
      </c>
      <c r="L46" s="17">
        <v>2630</v>
      </c>
    </row>
    <row r="47" spans="1:12" s="10" customFormat="1" ht="30" x14ac:dyDescent="0.25">
      <c r="A47" s="11" t="s">
        <v>169</v>
      </c>
      <c r="B47" s="12" t="s">
        <v>158</v>
      </c>
      <c r="C47" s="12" t="s">
        <v>159</v>
      </c>
      <c r="D47" s="12" t="s">
        <v>158</v>
      </c>
      <c r="E47" s="12" t="s">
        <v>160</v>
      </c>
      <c r="F47" s="15">
        <f t="shared" si="0"/>
        <v>0.28680555555555559</v>
      </c>
      <c r="G47" s="12" t="s">
        <v>73</v>
      </c>
      <c r="H47" s="9" t="s">
        <v>339</v>
      </c>
      <c r="I47" s="12" t="s">
        <v>10</v>
      </c>
      <c r="J47" s="9" t="s">
        <v>36</v>
      </c>
      <c r="K47" s="9" t="s">
        <v>12</v>
      </c>
      <c r="L47" s="17">
        <v>1599</v>
      </c>
    </row>
    <row r="48" spans="1:12" s="10" customFormat="1" ht="38.25" x14ac:dyDescent="0.25">
      <c r="A48" s="11" t="s">
        <v>174</v>
      </c>
      <c r="B48" s="12" t="s">
        <v>158</v>
      </c>
      <c r="C48" s="12" t="s">
        <v>162</v>
      </c>
      <c r="D48" s="12" t="s">
        <v>158</v>
      </c>
      <c r="E48" s="12" t="s">
        <v>163</v>
      </c>
      <c r="F48" s="15">
        <f t="shared" si="0"/>
        <v>6.25E-2</v>
      </c>
      <c r="G48" s="12" t="s">
        <v>164</v>
      </c>
      <c r="H48" s="9" t="s">
        <v>340</v>
      </c>
      <c r="I48" s="12" t="s">
        <v>10</v>
      </c>
      <c r="J48" s="9" t="s">
        <v>36</v>
      </c>
      <c r="K48" s="18" t="s">
        <v>382</v>
      </c>
      <c r="L48" s="17">
        <v>1524</v>
      </c>
    </row>
    <row r="49" spans="1:12" s="10" customFormat="1" x14ac:dyDescent="0.25">
      <c r="A49" s="11" t="s">
        <v>178</v>
      </c>
      <c r="B49" s="12" t="s">
        <v>158</v>
      </c>
      <c r="C49" s="12" t="s">
        <v>166</v>
      </c>
      <c r="D49" s="12" t="s">
        <v>158</v>
      </c>
      <c r="E49" s="12" t="s">
        <v>167</v>
      </c>
      <c r="F49" s="15">
        <f t="shared" si="0"/>
        <v>7.1527777777777801E-2</v>
      </c>
      <c r="G49" s="12" t="s">
        <v>168</v>
      </c>
      <c r="H49" s="9" t="s">
        <v>32</v>
      </c>
      <c r="I49" s="12" t="s">
        <v>10</v>
      </c>
      <c r="J49" s="9" t="s">
        <v>11</v>
      </c>
      <c r="K49" s="9"/>
      <c r="L49" s="17">
        <v>3414</v>
      </c>
    </row>
    <row r="50" spans="1:12" s="10" customFormat="1" x14ac:dyDescent="0.25">
      <c r="A50" s="11" t="s">
        <v>183</v>
      </c>
      <c r="B50" s="12" t="s">
        <v>170</v>
      </c>
      <c r="C50" s="12" t="s">
        <v>171</v>
      </c>
      <c r="D50" s="12" t="s">
        <v>170</v>
      </c>
      <c r="E50" s="12" t="s">
        <v>172</v>
      </c>
      <c r="F50" s="15">
        <f t="shared" si="0"/>
        <v>8.7499999999999967E-2</v>
      </c>
      <c r="G50" s="12" t="s">
        <v>173</v>
      </c>
      <c r="H50" s="9" t="s">
        <v>32</v>
      </c>
      <c r="I50" s="12" t="s">
        <v>10</v>
      </c>
      <c r="J50" s="9" t="s">
        <v>11</v>
      </c>
      <c r="K50" s="9" t="s">
        <v>32</v>
      </c>
      <c r="L50" s="17">
        <v>1844</v>
      </c>
    </row>
    <row r="51" spans="1:12" s="10" customFormat="1" x14ac:dyDescent="0.25">
      <c r="A51" s="27" t="s">
        <v>371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9"/>
    </row>
    <row r="52" spans="1:12" s="10" customFormat="1" ht="38.25" x14ac:dyDescent="0.25">
      <c r="A52" s="12" t="s">
        <v>188</v>
      </c>
      <c r="B52" s="12" t="s">
        <v>175</v>
      </c>
      <c r="C52" s="12" t="s">
        <v>91</v>
      </c>
      <c r="D52" s="12" t="s">
        <v>175</v>
      </c>
      <c r="E52" s="12" t="s">
        <v>176</v>
      </c>
      <c r="F52" s="15">
        <f t="shared" si="0"/>
        <v>5.4861111111111138E-2</v>
      </c>
      <c r="G52" s="12" t="s">
        <v>177</v>
      </c>
      <c r="H52" s="9" t="s">
        <v>368</v>
      </c>
      <c r="I52" s="12" t="s">
        <v>10</v>
      </c>
      <c r="J52" s="9" t="s">
        <v>36</v>
      </c>
      <c r="K52" s="18" t="s">
        <v>382</v>
      </c>
      <c r="L52" s="17">
        <v>1911</v>
      </c>
    </row>
    <row r="53" spans="1:12" s="10" customFormat="1" ht="38.25" x14ac:dyDescent="0.25">
      <c r="A53" s="12" t="s">
        <v>193</v>
      </c>
      <c r="B53" s="12" t="s">
        <v>179</v>
      </c>
      <c r="C53" s="12" t="s">
        <v>180</v>
      </c>
      <c r="D53" s="12" t="s">
        <v>179</v>
      </c>
      <c r="E53" s="12" t="s">
        <v>181</v>
      </c>
      <c r="F53" s="15">
        <f t="shared" si="0"/>
        <v>2.9166666666666619E-2</v>
      </c>
      <c r="G53" s="12" t="s">
        <v>182</v>
      </c>
      <c r="H53" s="9" t="s">
        <v>341</v>
      </c>
      <c r="I53" s="12" t="s">
        <v>10</v>
      </c>
      <c r="J53" s="9" t="s">
        <v>18</v>
      </c>
      <c r="K53" s="18" t="s">
        <v>382</v>
      </c>
      <c r="L53" s="17">
        <v>0</v>
      </c>
    </row>
    <row r="54" spans="1:12" s="10" customFormat="1" ht="38.25" x14ac:dyDescent="0.25">
      <c r="A54" s="12" t="s">
        <v>198</v>
      </c>
      <c r="B54" s="12" t="s">
        <v>184</v>
      </c>
      <c r="C54" s="12" t="s">
        <v>185</v>
      </c>
      <c r="D54" s="12" t="s">
        <v>184</v>
      </c>
      <c r="E54" s="12" t="s">
        <v>186</v>
      </c>
      <c r="F54" s="15">
        <f t="shared" si="0"/>
        <v>8.819444444444452E-2</v>
      </c>
      <c r="G54" s="12" t="s">
        <v>187</v>
      </c>
      <c r="H54" s="9" t="s">
        <v>342</v>
      </c>
      <c r="I54" s="12" t="s">
        <v>10</v>
      </c>
      <c r="J54" s="9" t="s">
        <v>41</v>
      </c>
      <c r="K54" s="18" t="s">
        <v>382</v>
      </c>
      <c r="L54" s="17">
        <v>1765</v>
      </c>
    </row>
    <row r="55" spans="1:12" s="10" customFormat="1" ht="38.25" x14ac:dyDescent="0.25">
      <c r="A55" s="12" t="s">
        <v>203</v>
      </c>
      <c r="B55" s="12" t="s">
        <v>189</v>
      </c>
      <c r="C55" s="12" t="s">
        <v>190</v>
      </c>
      <c r="D55" s="12" t="s">
        <v>189</v>
      </c>
      <c r="E55" s="12" t="s">
        <v>191</v>
      </c>
      <c r="F55" s="15">
        <f t="shared" si="0"/>
        <v>4.1666666666666671E-2</v>
      </c>
      <c r="G55" s="12" t="s">
        <v>192</v>
      </c>
      <c r="H55" s="9" t="s">
        <v>369</v>
      </c>
      <c r="I55" s="12" t="s">
        <v>10</v>
      </c>
      <c r="J55" s="9" t="s">
        <v>18</v>
      </c>
      <c r="K55" s="18" t="s">
        <v>382</v>
      </c>
      <c r="L55" s="17">
        <v>100</v>
      </c>
    </row>
    <row r="56" spans="1:12" s="10" customFormat="1" ht="38.25" x14ac:dyDescent="0.25">
      <c r="A56" s="12" t="s">
        <v>208</v>
      </c>
      <c r="B56" s="12" t="s">
        <v>194</v>
      </c>
      <c r="C56" s="12" t="s">
        <v>195</v>
      </c>
      <c r="D56" s="12" t="s">
        <v>194</v>
      </c>
      <c r="E56" s="12" t="s">
        <v>196</v>
      </c>
      <c r="F56" s="15">
        <f t="shared" si="0"/>
        <v>4.305555555555568E-2</v>
      </c>
      <c r="G56" s="12" t="s">
        <v>197</v>
      </c>
      <c r="H56" s="9" t="s">
        <v>360</v>
      </c>
      <c r="I56" s="12" t="s">
        <v>10</v>
      </c>
      <c r="J56" s="9" t="s">
        <v>18</v>
      </c>
      <c r="K56" s="18" t="s">
        <v>382</v>
      </c>
      <c r="L56" s="17">
        <v>15</v>
      </c>
    </row>
    <row r="57" spans="1:12" s="10" customFormat="1" ht="38.25" x14ac:dyDescent="0.25">
      <c r="A57" s="12" t="s">
        <v>211</v>
      </c>
      <c r="B57" s="12" t="s">
        <v>199</v>
      </c>
      <c r="C57" s="12" t="s">
        <v>200</v>
      </c>
      <c r="D57" s="12" t="s">
        <v>199</v>
      </c>
      <c r="E57" s="12" t="s">
        <v>201</v>
      </c>
      <c r="F57" s="15">
        <f t="shared" si="0"/>
        <v>5.4166666666666662E-2</v>
      </c>
      <c r="G57" s="12" t="s">
        <v>202</v>
      </c>
      <c r="H57" s="9" t="s">
        <v>343</v>
      </c>
      <c r="I57" s="12" t="s">
        <v>10</v>
      </c>
      <c r="J57" s="9" t="s">
        <v>18</v>
      </c>
      <c r="K57" s="18" t="s">
        <v>382</v>
      </c>
      <c r="L57" s="17">
        <v>1295</v>
      </c>
    </row>
    <row r="58" spans="1:12" s="10" customFormat="1" x14ac:dyDescent="0.25">
      <c r="A58" s="12" t="s">
        <v>216</v>
      </c>
      <c r="B58" s="12" t="s">
        <v>204</v>
      </c>
      <c r="C58" s="12" t="s">
        <v>205</v>
      </c>
      <c r="D58" s="12" t="s">
        <v>204</v>
      </c>
      <c r="E58" s="12" t="s">
        <v>206</v>
      </c>
      <c r="F58" s="15">
        <f t="shared" si="0"/>
        <v>3.3333333333333333E-2</v>
      </c>
      <c r="G58" s="12" t="s">
        <v>207</v>
      </c>
      <c r="H58" s="9" t="s">
        <v>344</v>
      </c>
      <c r="I58" s="12" t="s">
        <v>10</v>
      </c>
      <c r="J58" s="9" t="s">
        <v>11</v>
      </c>
      <c r="K58" s="9" t="s">
        <v>32</v>
      </c>
      <c r="L58" s="17">
        <v>574</v>
      </c>
    </row>
    <row r="59" spans="1:12" s="10" customFormat="1" ht="38.25" x14ac:dyDescent="0.25">
      <c r="A59" s="12" t="s">
        <v>221</v>
      </c>
      <c r="B59" s="12" t="s">
        <v>204</v>
      </c>
      <c r="C59" s="12" t="s">
        <v>209</v>
      </c>
      <c r="D59" s="12" t="s">
        <v>322</v>
      </c>
      <c r="E59" s="14">
        <v>1.0715277777777776</v>
      </c>
      <c r="F59" s="15">
        <f t="shared" si="0"/>
        <v>8.8888888888888795E-2</v>
      </c>
      <c r="G59" s="12" t="s">
        <v>210</v>
      </c>
      <c r="H59" s="9" t="s">
        <v>345</v>
      </c>
      <c r="I59" s="12" t="s">
        <v>10</v>
      </c>
      <c r="J59" s="9" t="s">
        <v>18</v>
      </c>
      <c r="K59" s="18" t="s">
        <v>382</v>
      </c>
      <c r="L59" s="17">
        <v>1641</v>
      </c>
    </row>
    <row r="60" spans="1:12" s="10" customFormat="1" ht="38.25" x14ac:dyDescent="0.25">
      <c r="A60" s="12" t="s">
        <v>226</v>
      </c>
      <c r="B60" s="12" t="s">
        <v>212</v>
      </c>
      <c r="C60" s="12" t="s">
        <v>213</v>
      </c>
      <c r="D60" s="12" t="s">
        <v>212</v>
      </c>
      <c r="E60" s="12" t="s">
        <v>214</v>
      </c>
      <c r="F60" s="15">
        <f t="shared" si="0"/>
        <v>7.4305555555555514E-2</v>
      </c>
      <c r="G60" s="12" t="s">
        <v>88</v>
      </c>
      <c r="H60" s="9" t="s">
        <v>346</v>
      </c>
      <c r="I60" s="12" t="s">
        <v>10</v>
      </c>
      <c r="J60" s="9" t="s">
        <v>215</v>
      </c>
      <c r="K60" s="18" t="s">
        <v>382</v>
      </c>
      <c r="L60" s="17">
        <v>0</v>
      </c>
    </row>
    <row r="61" spans="1:12" s="10" customFormat="1" ht="38.25" x14ac:dyDescent="0.25">
      <c r="A61" s="12" t="s">
        <v>230</v>
      </c>
      <c r="B61" s="12" t="s">
        <v>217</v>
      </c>
      <c r="C61" s="12" t="s">
        <v>218</v>
      </c>
      <c r="D61" s="12" t="s">
        <v>217</v>
      </c>
      <c r="E61" s="12" t="s">
        <v>219</v>
      </c>
      <c r="F61" s="15">
        <f t="shared" si="0"/>
        <v>4.0972222222222188E-2</v>
      </c>
      <c r="G61" s="12" t="s">
        <v>220</v>
      </c>
      <c r="H61" s="9" t="s">
        <v>300</v>
      </c>
      <c r="I61" s="12" t="s">
        <v>10</v>
      </c>
      <c r="J61" s="9" t="s">
        <v>301</v>
      </c>
      <c r="K61" s="18" t="s">
        <v>382</v>
      </c>
      <c r="L61" s="17">
        <v>915</v>
      </c>
    </row>
    <row r="62" spans="1:12" s="10" customFormat="1" ht="38.25" x14ac:dyDescent="0.25">
      <c r="A62" s="12" t="s">
        <v>234</v>
      </c>
      <c r="B62" s="12" t="s">
        <v>222</v>
      </c>
      <c r="C62" s="12" t="s">
        <v>223</v>
      </c>
      <c r="D62" s="12" t="s">
        <v>222</v>
      </c>
      <c r="E62" s="12" t="s">
        <v>224</v>
      </c>
      <c r="F62" s="15">
        <f t="shared" si="0"/>
        <v>0.19444444444444453</v>
      </c>
      <c r="G62" s="12" t="s">
        <v>225</v>
      </c>
      <c r="H62" s="9" t="s">
        <v>347</v>
      </c>
      <c r="I62" s="12" t="s">
        <v>10</v>
      </c>
      <c r="J62" s="9" t="s">
        <v>36</v>
      </c>
      <c r="K62" s="18" t="s">
        <v>382</v>
      </c>
      <c r="L62" s="17">
        <v>9215</v>
      </c>
    </row>
    <row r="63" spans="1:12" s="10" customFormat="1" x14ac:dyDescent="0.25">
      <c r="A63" s="30" t="s">
        <v>372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2"/>
    </row>
    <row r="64" spans="1:12" s="10" customFormat="1" ht="38.25" x14ac:dyDescent="0.25">
      <c r="A64" s="12" t="s">
        <v>237</v>
      </c>
      <c r="B64" s="12" t="s">
        <v>227</v>
      </c>
      <c r="C64" s="12" t="s">
        <v>228</v>
      </c>
      <c r="D64" s="12" t="s">
        <v>227</v>
      </c>
      <c r="E64" s="12" t="s">
        <v>229</v>
      </c>
      <c r="F64" s="15">
        <f t="shared" si="0"/>
        <v>6.25E-2</v>
      </c>
      <c r="G64" s="12" t="s">
        <v>164</v>
      </c>
      <c r="H64" s="9" t="s">
        <v>361</v>
      </c>
      <c r="I64" s="12" t="s">
        <v>10</v>
      </c>
      <c r="J64" s="9" t="s">
        <v>18</v>
      </c>
      <c r="K64" s="18" t="s">
        <v>382</v>
      </c>
      <c r="L64" s="17">
        <v>2140</v>
      </c>
    </row>
    <row r="65" spans="1:12" s="10" customFormat="1" ht="38.25" x14ac:dyDescent="0.25">
      <c r="A65" s="12" t="s">
        <v>241</v>
      </c>
      <c r="B65" s="12" t="s">
        <v>231</v>
      </c>
      <c r="C65" s="12" t="s">
        <v>302</v>
      </c>
      <c r="D65" s="12" t="s">
        <v>231</v>
      </c>
      <c r="E65" s="12" t="s">
        <v>303</v>
      </c>
      <c r="F65" s="15">
        <f t="shared" si="0"/>
        <v>7.7777777777777779E-2</v>
      </c>
      <c r="G65" s="12" t="s">
        <v>304</v>
      </c>
      <c r="H65" s="9" t="s">
        <v>305</v>
      </c>
      <c r="I65" s="12" t="s">
        <v>10</v>
      </c>
      <c r="J65" s="9" t="s">
        <v>18</v>
      </c>
      <c r="K65" s="18" t="s">
        <v>382</v>
      </c>
      <c r="L65" s="17">
        <v>3062</v>
      </c>
    </row>
    <row r="66" spans="1:12" s="10" customFormat="1" ht="38.25" x14ac:dyDescent="0.25">
      <c r="A66" s="12" t="s">
        <v>245</v>
      </c>
      <c r="B66" s="12" t="s">
        <v>231</v>
      </c>
      <c r="C66" s="12" t="s">
        <v>232</v>
      </c>
      <c r="D66" s="12" t="s">
        <v>231</v>
      </c>
      <c r="E66" s="12" t="s">
        <v>233</v>
      </c>
      <c r="F66" s="15">
        <f t="shared" si="0"/>
        <v>3.8888888888888862E-2</v>
      </c>
      <c r="G66" s="12" t="s">
        <v>104</v>
      </c>
      <c r="H66" s="9" t="s">
        <v>359</v>
      </c>
      <c r="I66" s="12" t="s">
        <v>10</v>
      </c>
      <c r="J66" s="9" t="s">
        <v>18</v>
      </c>
      <c r="K66" s="18" t="s">
        <v>382</v>
      </c>
      <c r="L66" s="17">
        <v>870</v>
      </c>
    </row>
    <row r="67" spans="1:12" s="10" customFormat="1" ht="38.25" x14ac:dyDescent="0.25">
      <c r="A67" s="12" t="s">
        <v>250</v>
      </c>
      <c r="B67" s="12" t="s">
        <v>231</v>
      </c>
      <c r="C67" s="12" t="s">
        <v>235</v>
      </c>
      <c r="D67" s="12" t="s">
        <v>231</v>
      </c>
      <c r="E67" s="12" t="s">
        <v>236</v>
      </c>
      <c r="F67" s="15">
        <f t="shared" si="0"/>
        <v>4.4444444444444509E-2</v>
      </c>
      <c r="G67" s="12" t="s">
        <v>168</v>
      </c>
      <c r="H67" s="9" t="s">
        <v>348</v>
      </c>
      <c r="I67" s="12" t="s">
        <v>32</v>
      </c>
      <c r="J67" s="9" t="s">
        <v>74</v>
      </c>
      <c r="K67" s="18" t="s">
        <v>382</v>
      </c>
      <c r="L67" s="17">
        <v>3020</v>
      </c>
    </row>
    <row r="68" spans="1:12" s="10" customFormat="1" x14ac:dyDescent="0.25">
      <c r="A68" s="12" t="s">
        <v>253</v>
      </c>
      <c r="B68" s="12" t="s">
        <v>238</v>
      </c>
      <c r="C68" s="12" t="s">
        <v>185</v>
      </c>
      <c r="D68" s="12" t="s">
        <v>238</v>
      </c>
      <c r="E68" s="12" t="s">
        <v>239</v>
      </c>
      <c r="F68" s="15">
        <f t="shared" si="0"/>
        <v>4.5833333333333337E-2</v>
      </c>
      <c r="G68" s="12" t="s">
        <v>240</v>
      </c>
      <c r="H68" s="9" t="s">
        <v>32</v>
      </c>
      <c r="I68" s="12" t="s">
        <v>17</v>
      </c>
      <c r="J68" s="9" t="s">
        <v>11</v>
      </c>
      <c r="K68" s="9" t="s">
        <v>32</v>
      </c>
      <c r="L68" s="17">
        <v>2028</v>
      </c>
    </row>
    <row r="69" spans="1:12" s="10" customFormat="1" x14ac:dyDescent="0.25">
      <c r="A69" s="12" t="s">
        <v>257</v>
      </c>
      <c r="B69" s="12" t="s">
        <v>238</v>
      </c>
      <c r="C69" s="12" t="s">
        <v>185</v>
      </c>
      <c r="D69" s="12" t="s">
        <v>238</v>
      </c>
      <c r="E69" s="12" t="s">
        <v>269</v>
      </c>
      <c r="F69" s="15">
        <f t="shared" si="0"/>
        <v>6.3888888888888939E-2</v>
      </c>
      <c r="G69" s="12" t="s">
        <v>270</v>
      </c>
      <c r="H69" s="9"/>
      <c r="I69" s="12" t="s">
        <v>17</v>
      </c>
      <c r="J69" s="9" t="s">
        <v>11</v>
      </c>
      <c r="K69" s="9"/>
      <c r="L69" s="17">
        <v>2081</v>
      </c>
    </row>
    <row r="70" spans="1:12" s="10" customFormat="1" ht="38.25" x14ac:dyDescent="0.25">
      <c r="A70" s="12" t="s">
        <v>260</v>
      </c>
      <c r="B70" s="12" t="s">
        <v>238</v>
      </c>
      <c r="C70" s="12" t="s">
        <v>272</v>
      </c>
      <c r="D70" s="12" t="s">
        <v>238</v>
      </c>
      <c r="E70" s="12" t="s">
        <v>273</v>
      </c>
      <c r="F70" s="15">
        <f t="shared" si="0"/>
        <v>5.7638888888888795E-2</v>
      </c>
      <c r="G70" s="12" t="s">
        <v>274</v>
      </c>
      <c r="H70" s="9" t="s">
        <v>306</v>
      </c>
      <c r="I70" s="12" t="s">
        <v>17</v>
      </c>
      <c r="J70" s="9" t="s">
        <v>18</v>
      </c>
      <c r="K70" s="18" t="s">
        <v>382</v>
      </c>
      <c r="L70" s="17">
        <v>1805</v>
      </c>
    </row>
    <row r="71" spans="1:12" s="10" customFormat="1" ht="38.25" x14ac:dyDescent="0.25">
      <c r="A71" s="12" t="s">
        <v>264</v>
      </c>
      <c r="B71" s="12" t="s">
        <v>307</v>
      </c>
      <c r="C71" s="12" t="s">
        <v>308</v>
      </c>
      <c r="D71" s="12" t="s">
        <v>307</v>
      </c>
      <c r="E71" s="12" t="s">
        <v>309</v>
      </c>
      <c r="F71" s="15">
        <f t="shared" si="0"/>
        <v>9.5138888888888884E-2</v>
      </c>
      <c r="G71" s="12" t="s">
        <v>123</v>
      </c>
      <c r="H71" s="9" t="s">
        <v>310</v>
      </c>
      <c r="I71" s="12" t="s">
        <v>10</v>
      </c>
      <c r="J71" s="9" t="s">
        <v>74</v>
      </c>
      <c r="K71" s="18" t="s">
        <v>382</v>
      </c>
      <c r="L71" s="17">
        <v>220</v>
      </c>
    </row>
    <row r="72" spans="1:12" s="10" customFormat="1" ht="38.25" x14ac:dyDescent="0.25">
      <c r="A72" s="12" t="s">
        <v>268</v>
      </c>
      <c r="B72" s="12" t="s">
        <v>242</v>
      </c>
      <c r="C72" s="12" t="s">
        <v>22</v>
      </c>
      <c r="D72" s="12" t="s">
        <v>242</v>
      </c>
      <c r="E72" s="12" t="s">
        <v>243</v>
      </c>
      <c r="F72" s="15">
        <f t="shared" si="0"/>
        <v>3.0555555555555558E-2</v>
      </c>
      <c r="G72" s="12" t="s">
        <v>244</v>
      </c>
      <c r="H72" s="9" t="s">
        <v>349</v>
      </c>
      <c r="I72" s="12" t="s">
        <v>10</v>
      </c>
      <c r="J72" s="9" t="s">
        <v>18</v>
      </c>
      <c r="K72" s="18" t="s">
        <v>382</v>
      </c>
      <c r="L72" s="17">
        <v>0</v>
      </c>
    </row>
    <row r="73" spans="1:12" s="10" customFormat="1" x14ac:dyDescent="0.25">
      <c r="A73" s="12" t="s">
        <v>271</v>
      </c>
      <c r="B73" s="12" t="s">
        <v>246</v>
      </c>
      <c r="C73" s="12" t="s">
        <v>247</v>
      </c>
      <c r="D73" s="12" t="s">
        <v>246</v>
      </c>
      <c r="E73" s="12" t="s">
        <v>248</v>
      </c>
      <c r="F73" s="15">
        <f t="shared" si="0"/>
        <v>5.2777777777777701E-2</v>
      </c>
      <c r="G73" s="12" t="s">
        <v>249</v>
      </c>
      <c r="H73" s="9" t="s">
        <v>32</v>
      </c>
      <c r="I73" s="12" t="s">
        <v>17</v>
      </c>
      <c r="J73" s="9" t="s">
        <v>11</v>
      </c>
      <c r="K73" s="9" t="s">
        <v>32</v>
      </c>
      <c r="L73" s="17">
        <v>960</v>
      </c>
    </row>
    <row r="74" spans="1:12" s="10" customFormat="1" ht="38.25" x14ac:dyDescent="0.25">
      <c r="A74" s="12" t="s">
        <v>275</v>
      </c>
      <c r="B74" s="12" t="s">
        <v>246</v>
      </c>
      <c r="C74" s="12" t="s">
        <v>247</v>
      </c>
      <c r="D74" s="12" t="s">
        <v>246</v>
      </c>
      <c r="E74" s="12" t="s">
        <v>251</v>
      </c>
      <c r="F74" s="15">
        <f t="shared" si="0"/>
        <v>8.4722222222222254E-2</v>
      </c>
      <c r="G74" s="12" t="s">
        <v>252</v>
      </c>
      <c r="H74" s="9" t="s">
        <v>350</v>
      </c>
      <c r="I74" s="12" t="s">
        <v>17</v>
      </c>
      <c r="J74" s="9" t="s">
        <v>18</v>
      </c>
      <c r="K74" s="18" t="s">
        <v>382</v>
      </c>
      <c r="L74" s="17">
        <v>3620</v>
      </c>
    </row>
    <row r="75" spans="1:12" s="10" customFormat="1" x14ac:dyDescent="0.25">
      <c r="A75" s="12" t="s">
        <v>279</v>
      </c>
      <c r="B75" s="12" t="s">
        <v>254</v>
      </c>
      <c r="C75" s="12" t="s">
        <v>255</v>
      </c>
      <c r="D75" s="12" t="s">
        <v>254</v>
      </c>
      <c r="E75" s="12" t="s">
        <v>256</v>
      </c>
      <c r="F75" s="15">
        <f t="shared" si="0"/>
        <v>5.8333333333333348E-2</v>
      </c>
      <c r="G75" s="12" t="s">
        <v>164</v>
      </c>
      <c r="H75" s="9" t="s">
        <v>32</v>
      </c>
      <c r="I75" s="12" t="s">
        <v>10</v>
      </c>
      <c r="J75" s="9" t="s">
        <v>11</v>
      </c>
      <c r="K75" s="9" t="s">
        <v>32</v>
      </c>
      <c r="L75" s="17">
        <v>4356</v>
      </c>
    </row>
    <row r="76" spans="1:12" s="10" customFormat="1" ht="38.25" x14ac:dyDescent="0.25">
      <c r="A76" s="12" t="s">
        <v>282</v>
      </c>
      <c r="B76" s="12" t="s">
        <v>258</v>
      </c>
      <c r="C76" s="12" t="s">
        <v>141</v>
      </c>
      <c r="D76" s="12" t="s">
        <v>258</v>
      </c>
      <c r="E76" s="12" t="s">
        <v>259</v>
      </c>
      <c r="F76" s="15">
        <f t="shared" si="0"/>
        <v>0.2597222222222223</v>
      </c>
      <c r="G76" s="12" t="s">
        <v>225</v>
      </c>
      <c r="H76" s="9" t="s">
        <v>32</v>
      </c>
      <c r="I76" s="12" t="s">
        <v>10</v>
      </c>
      <c r="J76" s="9" t="s">
        <v>18</v>
      </c>
      <c r="K76" s="18" t="s">
        <v>382</v>
      </c>
      <c r="L76" s="17">
        <v>2017</v>
      </c>
    </row>
    <row r="77" spans="1:12" s="10" customFormat="1" ht="38.25" x14ac:dyDescent="0.25">
      <c r="A77" s="12" t="s">
        <v>287</v>
      </c>
      <c r="B77" s="12" t="s">
        <v>261</v>
      </c>
      <c r="C77" s="12" t="s">
        <v>113</v>
      </c>
      <c r="D77" s="12" t="s">
        <v>32</v>
      </c>
      <c r="E77" s="12" t="s">
        <v>262</v>
      </c>
      <c r="F77" s="15">
        <f t="shared" ref="F77:F85" si="1">E77-C77</f>
        <v>0.20138888888888895</v>
      </c>
      <c r="G77" s="12" t="s">
        <v>263</v>
      </c>
      <c r="H77" s="9" t="s">
        <v>334</v>
      </c>
      <c r="I77" s="12" t="s">
        <v>10</v>
      </c>
      <c r="J77" s="9" t="s">
        <v>110</v>
      </c>
      <c r="K77" s="18" t="s">
        <v>382</v>
      </c>
      <c r="L77" s="17">
        <v>0</v>
      </c>
    </row>
    <row r="78" spans="1:12" s="10" customFormat="1" x14ac:dyDescent="0.25">
      <c r="A78" s="12" t="s">
        <v>291</v>
      </c>
      <c r="B78" s="12" t="s">
        <v>261</v>
      </c>
      <c r="C78" s="12" t="s">
        <v>265</v>
      </c>
      <c r="D78" s="12" t="s">
        <v>261</v>
      </c>
      <c r="E78" s="12" t="s">
        <v>266</v>
      </c>
      <c r="F78" s="15">
        <f t="shared" si="1"/>
        <v>6.1111111111111116E-2</v>
      </c>
      <c r="G78" s="12" t="s">
        <v>267</v>
      </c>
      <c r="H78" s="9" t="s">
        <v>32</v>
      </c>
      <c r="I78" s="12" t="s">
        <v>10</v>
      </c>
      <c r="J78" s="9" t="s">
        <v>11</v>
      </c>
      <c r="K78" s="9" t="s">
        <v>32</v>
      </c>
      <c r="L78" s="17">
        <v>1490</v>
      </c>
    </row>
    <row r="79" spans="1:12" s="10" customFormat="1" x14ac:dyDescent="0.25">
      <c r="A79" s="12" t="s">
        <v>373</v>
      </c>
      <c r="B79" s="12" t="s">
        <v>261</v>
      </c>
      <c r="C79" s="12" t="s">
        <v>185</v>
      </c>
      <c r="D79" s="12" t="s">
        <v>32</v>
      </c>
      <c r="E79" s="12" t="s">
        <v>269</v>
      </c>
      <c r="F79" s="15">
        <f t="shared" si="1"/>
        <v>6.3888888888888939E-2</v>
      </c>
      <c r="G79" s="12" t="s">
        <v>270</v>
      </c>
      <c r="H79" s="9" t="s">
        <v>32</v>
      </c>
      <c r="I79" s="12" t="s">
        <v>17</v>
      </c>
      <c r="J79" s="9" t="s">
        <v>11</v>
      </c>
      <c r="K79" s="9"/>
      <c r="L79" s="17"/>
    </row>
    <row r="80" spans="1:12" s="10" customFormat="1" ht="38.25" x14ac:dyDescent="0.25">
      <c r="A80" s="12" t="s">
        <v>374</v>
      </c>
      <c r="B80" s="12" t="s">
        <v>261</v>
      </c>
      <c r="C80" s="12" t="s">
        <v>272</v>
      </c>
      <c r="D80" s="12" t="s">
        <v>261</v>
      </c>
      <c r="E80" s="12" t="s">
        <v>273</v>
      </c>
      <c r="F80" s="15">
        <f t="shared" si="1"/>
        <v>5.7638888888888795E-2</v>
      </c>
      <c r="G80" s="12" t="s">
        <v>274</v>
      </c>
      <c r="H80" s="9" t="s">
        <v>351</v>
      </c>
      <c r="I80" s="12" t="s">
        <v>17</v>
      </c>
      <c r="J80" s="9" t="s">
        <v>18</v>
      </c>
      <c r="K80" s="18" t="s">
        <v>382</v>
      </c>
      <c r="L80" s="17"/>
    </row>
    <row r="81" spans="1:12" s="10" customFormat="1" ht="30" x14ac:dyDescent="0.25">
      <c r="A81" s="12" t="s">
        <v>375</v>
      </c>
      <c r="B81" s="12" t="s">
        <v>261</v>
      </c>
      <c r="C81" s="12" t="s">
        <v>276</v>
      </c>
      <c r="D81" s="12" t="s">
        <v>32</v>
      </c>
      <c r="E81" s="12" t="s">
        <v>277</v>
      </c>
      <c r="F81" s="15">
        <f t="shared" si="1"/>
        <v>6.5277777777777768E-2</v>
      </c>
      <c r="G81" s="12" t="s">
        <v>278</v>
      </c>
      <c r="H81" s="9" t="s">
        <v>352</v>
      </c>
      <c r="I81" s="12" t="s">
        <v>17</v>
      </c>
      <c r="J81" s="9" t="s">
        <v>11</v>
      </c>
      <c r="K81" s="9" t="s">
        <v>32</v>
      </c>
      <c r="L81" s="17">
        <v>5004</v>
      </c>
    </row>
    <row r="82" spans="1:12" s="10" customFormat="1" ht="38.25" x14ac:dyDescent="0.25">
      <c r="A82" s="12" t="s">
        <v>376</v>
      </c>
      <c r="B82" s="12" t="s">
        <v>280</v>
      </c>
      <c r="C82" s="12" t="s">
        <v>281</v>
      </c>
      <c r="D82" s="12" t="s">
        <v>280</v>
      </c>
      <c r="E82" s="12" t="s">
        <v>91</v>
      </c>
      <c r="F82" s="15">
        <f t="shared" si="1"/>
        <v>2.8472222222222232E-2</v>
      </c>
      <c r="G82" s="12" t="s">
        <v>49</v>
      </c>
      <c r="H82" s="9" t="s">
        <v>362</v>
      </c>
      <c r="I82" s="12" t="s">
        <v>17</v>
      </c>
      <c r="J82" s="9" t="s">
        <v>18</v>
      </c>
      <c r="K82" s="18" t="s">
        <v>382</v>
      </c>
      <c r="L82" s="17">
        <v>670</v>
      </c>
    </row>
    <row r="83" spans="1:12" s="10" customFormat="1" x14ac:dyDescent="0.25">
      <c r="A83" s="12" t="s">
        <v>377</v>
      </c>
      <c r="B83" s="12" t="s">
        <v>283</v>
      </c>
      <c r="C83" s="12" t="s">
        <v>284</v>
      </c>
      <c r="D83" s="12" t="s">
        <v>283</v>
      </c>
      <c r="E83" s="12" t="s">
        <v>285</v>
      </c>
      <c r="F83" s="15">
        <f t="shared" si="1"/>
        <v>3.1944444444444553E-2</v>
      </c>
      <c r="G83" s="12" t="s">
        <v>286</v>
      </c>
      <c r="H83" s="9" t="s">
        <v>32</v>
      </c>
      <c r="I83" s="12" t="s">
        <v>10</v>
      </c>
      <c r="J83" s="9" t="s">
        <v>11</v>
      </c>
      <c r="K83" s="9" t="s">
        <v>32</v>
      </c>
      <c r="L83" s="17">
        <v>835</v>
      </c>
    </row>
    <row r="84" spans="1:12" s="10" customFormat="1" ht="30" x14ac:dyDescent="0.25">
      <c r="A84" s="12" t="s">
        <v>378</v>
      </c>
      <c r="B84" s="12" t="s">
        <v>288</v>
      </c>
      <c r="C84" s="12" t="s">
        <v>289</v>
      </c>
      <c r="D84" s="12" t="s">
        <v>288</v>
      </c>
      <c r="E84" s="12" t="s">
        <v>214</v>
      </c>
      <c r="F84" s="15">
        <f t="shared" si="1"/>
        <v>2.9166666666666674E-2</v>
      </c>
      <c r="G84" s="12" t="s">
        <v>290</v>
      </c>
      <c r="H84" s="9" t="s">
        <v>353</v>
      </c>
      <c r="I84" s="12" t="s">
        <v>10</v>
      </c>
      <c r="J84" s="9" t="s">
        <v>74</v>
      </c>
      <c r="K84" s="9" t="s">
        <v>12</v>
      </c>
      <c r="L84" s="17">
        <v>1040</v>
      </c>
    </row>
    <row r="85" spans="1:12" s="10" customFormat="1" ht="38.25" x14ac:dyDescent="0.25">
      <c r="A85" s="12" t="s">
        <v>379</v>
      </c>
      <c r="B85" s="12" t="s">
        <v>292</v>
      </c>
      <c r="C85" s="12" t="s">
        <v>293</v>
      </c>
      <c r="D85" s="12" t="s">
        <v>292</v>
      </c>
      <c r="E85" s="12" t="s">
        <v>294</v>
      </c>
      <c r="F85" s="15">
        <f t="shared" si="1"/>
        <v>3.6111111111111115E-2</v>
      </c>
      <c r="G85" s="12" t="s">
        <v>278</v>
      </c>
      <c r="H85" s="9" t="s">
        <v>354</v>
      </c>
      <c r="I85" s="12" t="s">
        <v>17</v>
      </c>
      <c r="J85" s="9" t="s">
        <v>18</v>
      </c>
      <c r="K85" s="18" t="s">
        <v>382</v>
      </c>
      <c r="L85" s="17">
        <v>1658</v>
      </c>
    </row>
    <row r="89" spans="1:12" ht="18.75" x14ac:dyDescent="0.3">
      <c r="D89" s="22" t="s">
        <v>383</v>
      </c>
      <c r="E89" s="4"/>
      <c r="G89" s="4"/>
      <c r="I89" s="22" t="s">
        <v>384</v>
      </c>
    </row>
    <row r="93" spans="1:12" x14ac:dyDescent="0.25">
      <c r="A93" s="2" t="s">
        <v>385</v>
      </c>
    </row>
    <row r="94" spans="1:12" x14ac:dyDescent="0.25">
      <c r="A94" s="2" t="s">
        <v>386</v>
      </c>
    </row>
  </sheetData>
  <mergeCells count="13">
    <mergeCell ref="A3:L3"/>
    <mergeCell ref="A4:A5"/>
    <mergeCell ref="B4:F4"/>
    <mergeCell ref="G4:H4"/>
    <mergeCell ref="I4:I5"/>
    <mergeCell ref="J4:J5"/>
    <mergeCell ref="K4:K5"/>
    <mergeCell ref="L4:L5"/>
    <mergeCell ref="A9:L9"/>
    <mergeCell ref="A51:L51"/>
    <mergeCell ref="A63:L63"/>
    <mergeCell ref="A7:K7"/>
    <mergeCell ref="A8:K8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Самокиш Анна Вячеславовна</dc:creator>
  <cp:lastModifiedBy>Самокиш Анна Вячеславовна</cp:lastModifiedBy>
  <cp:lastPrinted>2015-01-13T06:32:23Z</cp:lastPrinted>
  <dcterms:created xsi:type="dcterms:W3CDTF">2013-04-02T08:07:11Z</dcterms:created>
  <dcterms:modified xsi:type="dcterms:W3CDTF">2015-01-14T10:00:54Z</dcterms:modified>
</cp:coreProperties>
</file>