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7235" windowHeight="10485"/>
  </bookViews>
  <sheets>
    <sheet name="Статистика" sheetId="1" r:id="rId1"/>
  </sheets>
  <calcPr calcId="145621"/>
</workbook>
</file>

<file path=xl/calcChain.xml><?xml version="1.0" encoding="utf-8"?>
<calcChain xmlns="http://schemas.openxmlformats.org/spreadsheetml/2006/main">
  <c r="L10" i="1" l="1"/>
  <c r="L9" i="1" l="1"/>
  <c r="F71" i="1"/>
  <c r="F69" i="1"/>
  <c r="F68" i="1"/>
  <c r="F64" i="1"/>
  <c r="F35" i="1"/>
  <c r="F28" i="1"/>
  <c r="F24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9" i="1"/>
  <c r="F30" i="1"/>
  <c r="F31" i="1"/>
  <c r="F32" i="1"/>
  <c r="F33" i="1"/>
  <c r="F34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5" i="1"/>
  <c r="F66" i="1"/>
  <c r="F67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2" i="1"/>
</calcChain>
</file>

<file path=xl/sharedStrings.xml><?xml version="1.0" encoding="utf-8"?>
<sst xmlns="http://schemas.openxmlformats.org/spreadsheetml/2006/main" count="725" uniqueCount="348">
  <si>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</si>
  <si>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</si>
  <si>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</si>
  <si>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</si>
  <si>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</si>
  <si>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03.10.2013</t>
  </si>
  <si>
    <t>10:55</t>
  </si>
  <si>
    <t>11:35</t>
  </si>
  <si>
    <t>10</t>
  </si>
  <si>
    <t>Отключение в результате выхода из строя элементов КЛ-10/6кВ</t>
  </si>
  <si>
    <t>12:15</t>
  </si>
  <si>
    <t>133</t>
  </si>
  <si>
    <t>11:55</t>
  </si>
  <si>
    <t>12:12</t>
  </si>
  <si>
    <t>Вс-21</t>
  </si>
  <si>
    <t>КЛ порвана сторонней организацией</t>
  </si>
  <si>
    <t/>
  </si>
  <si>
    <t>04.10.2013</t>
  </si>
  <si>
    <t>11:05</t>
  </si>
  <si>
    <t>11:45</t>
  </si>
  <si>
    <t>218</t>
  </si>
  <si>
    <t>6</t>
  </si>
  <si>
    <t>11:15</t>
  </si>
  <si>
    <t>16:15</t>
  </si>
  <si>
    <t>С-17</t>
  </si>
  <si>
    <t>Повреждений не обнаружено</t>
  </si>
  <si>
    <t>15:20</t>
  </si>
  <si>
    <t>18:22</t>
  </si>
  <si>
    <t>Вз-11</t>
  </si>
  <si>
    <t>Отключение в результате выхода из строя элементов ВЛ-10/6кВ</t>
  </si>
  <si>
    <t>07.10.2013</t>
  </si>
  <si>
    <t>11:16</t>
  </si>
  <si>
    <t>721</t>
  </si>
  <si>
    <t>Восстановлено</t>
  </si>
  <si>
    <t>11:20</t>
  </si>
  <si>
    <t>13:44</t>
  </si>
  <si>
    <t>508</t>
  </si>
  <si>
    <t>Отключение в результате выхода из строя элементов об.ТП</t>
  </si>
  <si>
    <t>11:22</t>
  </si>
  <si>
    <t>532</t>
  </si>
  <si>
    <t>10.10.2013</t>
  </si>
  <si>
    <t>07:50</t>
  </si>
  <si>
    <t>08:24</t>
  </si>
  <si>
    <t>Со-5</t>
  </si>
  <si>
    <t>14:27</t>
  </si>
  <si>
    <t>14:57</t>
  </si>
  <si>
    <t>534</t>
  </si>
  <si>
    <t>12.10.2013</t>
  </si>
  <si>
    <t>09:34</t>
  </si>
  <si>
    <t>710</t>
  </si>
  <si>
    <t>10:30</t>
  </si>
  <si>
    <t>406</t>
  </si>
  <si>
    <t>При оперативных переключениях (включение в параллельную работу)</t>
  </si>
  <si>
    <t>13.10.2013</t>
  </si>
  <si>
    <t>17:18</t>
  </si>
  <si>
    <t>18:00</t>
  </si>
  <si>
    <t>933</t>
  </si>
  <si>
    <t>16:43</t>
  </si>
  <si>
    <t>О-9</t>
  </si>
  <si>
    <t>18.10.2013</t>
  </si>
  <si>
    <t>11:01</t>
  </si>
  <si>
    <t>11:36</t>
  </si>
  <si>
    <t>О-17</t>
  </si>
  <si>
    <t>О-33</t>
  </si>
  <si>
    <t>21.10.2013</t>
  </si>
  <si>
    <t>20:40</t>
  </si>
  <si>
    <t>21:42</t>
  </si>
  <si>
    <t>О-14</t>
  </si>
  <si>
    <t xml:space="preserve"> КЛ-10 кВ от ТП-125 до ТП-91.</t>
  </si>
  <si>
    <t>22.10.2013</t>
  </si>
  <si>
    <t>11:03</t>
  </si>
  <si>
    <t>12:10</t>
  </si>
  <si>
    <t>426</t>
  </si>
  <si>
    <t>24.10.2013</t>
  </si>
  <si>
    <t>09:24</t>
  </si>
  <si>
    <t>10:04</t>
  </si>
  <si>
    <t>511</t>
  </si>
  <si>
    <t>25.10.2013</t>
  </si>
  <si>
    <t>15:15</t>
  </si>
  <si>
    <t>16:01</t>
  </si>
  <si>
    <t>942</t>
  </si>
  <si>
    <t>29.10.2013</t>
  </si>
  <si>
    <t>22:53</t>
  </si>
  <si>
    <t>30.10.2013</t>
  </si>
  <si>
    <t>10-41</t>
  </si>
  <si>
    <t xml:space="preserve"> ТП-273. </t>
  </si>
  <si>
    <t>Перекрытие  в ТП из-за попадания воды</t>
  </si>
  <si>
    <t>Н-2</t>
  </si>
  <si>
    <t xml:space="preserve"> КЛ-10 кВ от ТП-116 до ТП-114А.</t>
  </si>
  <si>
    <t>31.10.2013</t>
  </si>
  <si>
    <t>13:42</t>
  </si>
  <si>
    <t>927</t>
  </si>
  <si>
    <t xml:space="preserve"> КЛ-10 кВ от ТП-927-36 до ТП-927-34.</t>
  </si>
  <si>
    <t>12:43</t>
  </si>
  <si>
    <t>829</t>
  </si>
  <si>
    <t>02.11.2013</t>
  </si>
  <si>
    <t>06:30</t>
  </si>
  <si>
    <t>07:23</t>
  </si>
  <si>
    <t>ПС "Восточная" 1 с.ш.</t>
  </si>
  <si>
    <t>17:33</t>
  </si>
  <si>
    <t>18:27</t>
  </si>
  <si>
    <t>409</t>
  </si>
  <si>
    <t>Сбита опора ВЛ</t>
  </si>
  <si>
    <t>06.11.2013</t>
  </si>
  <si>
    <t>11:40</t>
  </si>
  <si>
    <t>13:45</t>
  </si>
  <si>
    <t>З-08</t>
  </si>
  <si>
    <t>07.11.2013</t>
  </si>
  <si>
    <t>12:40</t>
  </si>
  <si>
    <t>08.11.2013</t>
  </si>
  <si>
    <t>10:40</t>
  </si>
  <si>
    <t>12:31</t>
  </si>
  <si>
    <t>911</t>
  </si>
  <si>
    <t>14.11.2013</t>
  </si>
  <si>
    <t>03:38</t>
  </si>
  <si>
    <t>04:21</t>
  </si>
  <si>
    <t>17:30</t>
  </si>
  <si>
    <t>19:30</t>
  </si>
  <si>
    <t>ЛЭП-6</t>
  </si>
  <si>
    <t>18:50</t>
  </si>
  <si>
    <t>19:58</t>
  </si>
  <si>
    <t>10-13</t>
  </si>
  <si>
    <t>16.11.2013</t>
  </si>
  <si>
    <t>06:10</t>
  </si>
  <si>
    <t>06:55</t>
  </si>
  <si>
    <t>940</t>
  </si>
  <si>
    <t>18.11.2013</t>
  </si>
  <si>
    <t>11:59</t>
  </si>
  <si>
    <t>13:07</t>
  </si>
  <si>
    <t>Вс-15</t>
  </si>
  <si>
    <t>23:59</t>
  </si>
  <si>
    <t>М-9</t>
  </si>
  <si>
    <t>19.11.2013</t>
  </si>
  <si>
    <t>12:27</t>
  </si>
  <si>
    <t>20.11.2013</t>
  </si>
  <si>
    <t>12:23</t>
  </si>
  <si>
    <t>12:45</t>
  </si>
  <si>
    <t>Сб-9</t>
  </si>
  <si>
    <t>936</t>
  </si>
  <si>
    <t xml:space="preserve"> КЛ-10 кВ от ТП-138 до ТП-139А.</t>
  </si>
  <si>
    <t>21.11.2013</t>
  </si>
  <si>
    <t>17:11</t>
  </si>
  <si>
    <t>19:03</t>
  </si>
  <si>
    <t>Вс-18</t>
  </si>
  <si>
    <t>22.11.2013</t>
  </si>
  <si>
    <t>10:32</t>
  </si>
  <si>
    <t>12:04</t>
  </si>
  <si>
    <t>Сл-16</t>
  </si>
  <si>
    <t>14:54</t>
  </si>
  <si>
    <t>15:28</t>
  </si>
  <si>
    <t>23.11.2013</t>
  </si>
  <si>
    <t>21:05</t>
  </si>
  <si>
    <t>22:27</t>
  </si>
  <si>
    <t>24.11.2013</t>
  </si>
  <si>
    <t>11:10</t>
  </si>
  <si>
    <t>12:22</t>
  </si>
  <si>
    <t>712</t>
  </si>
  <si>
    <t>Порыв частным лицом</t>
  </si>
  <si>
    <t>18:10</t>
  </si>
  <si>
    <t>А-10</t>
  </si>
  <si>
    <t>26.11.2013</t>
  </si>
  <si>
    <t>10:13</t>
  </si>
  <si>
    <t>11:08</t>
  </si>
  <si>
    <t>204</t>
  </si>
  <si>
    <t>27.11.2013</t>
  </si>
  <si>
    <t>13:22</t>
  </si>
  <si>
    <t>14:07</t>
  </si>
  <si>
    <t>547</t>
  </si>
  <si>
    <t>28.11.2013</t>
  </si>
  <si>
    <t>12:30</t>
  </si>
  <si>
    <t>13:30</t>
  </si>
  <si>
    <t>Р-8</t>
  </si>
  <si>
    <t>01.12.2013</t>
  </si>
  <si>
    <t>10:53</t>
  </si>
  <si>
    <t>13:01</t>
  </si>
  <si>
    <t>944</t>
  </si>
  <si>
    <t>02.12.2013</t>
  </si>
  <si>
    <t>05:02</t>
  </si>
  <si>
    <t>05:52</t>
  </si>
  <si>
    <t>127</t>
  </si>
  <si>
    <t>14:09</t>
  </si>
  <si>
    <t>15:05</t>
  </si>
  <si>
    <t>ЛЭП-3</t>
  </si>
  <si>
    <t>Обрыв ВЛ при падении веток</t>
  </si>
  <si>
    <t>19:00</t>
  </si>
  <si>
    <t>19:27</t>
  </si>
  <si>
    <t>03.12.2013</t>
  </si>
  <si>
    <t>03:08</t>
  </si>
  <si>
    <t>04:05</t>
  </si>
  <si>
    <t>Тз-9</t>
  </si>
  <si>
    <t>05.12.2013</t>
  </si>
  <si>
    <t>03:37</t>
  </si>
  <si>
    <t>06:41</t>
  </si>
  <si>
    <t>к.з. на ВЛ. из-за падение дерева на ВЛ</t>
  </si>
  <si>
    <t>08.12.2013</t>
  </si>
  <si>
    <t>19:38</t>
  </si>
  <si>
    <t>21:09</t>
  </si>
  <si>
    <t>810</t>
  </si>
  <si>
    <t>20:05</t>
  </si>
  <si>
    <t>22:19</t>
  </si>
  <si>
    <t>830</t>
  </si>
  <si>
    <t>23:39</t>
  </si>
  <si>
    <t>09.12.2013</t>
  </si>
  <si>
    <t>834</t>
  </si>
  <si>
    <t>01:46</t>
  </si>
  <si>
    <t>02:17</t>
  </si>
  <si>
    <t>13:55</t>
  </si>
  <si>
    <t>14:45</t>
  </si>
  <si>
    <t>427</t>
  </si>
  <si>
    <t>к.з. на ВЛ</t>
  </si>
  <si>
    <t>10.12.2013</t>
  </si>
  <si>
    <t>08:57</t>
  </si>
  <si>
    <t>09:55</t>
  </si>
  <si>
    <t>ЛПК-8</t>
  </si>
  <si>
    <t>11.12.2013</t>
  </si>
  <si>
    <t>17:38</t>
  </si>
  <si>
    <t>21:56</t>
  </si>
  <si>
    <t>928</t>
  </si>
  <si>
    <t>13.12.2013</t>
  </si>
  <si>
    <t>13:39</t>
  </si>
  <si>
    <t>916</t>
  </si>
  <si>
    <t>14.12.2013</t>
  </si>
  <si>
    <t>10:25</t>
  </si>
  <si>
    <t>11:42</t>
  </si>
  <si>
    <t>17.12.2013</t>
  </si>
  <si>
    <t>03:45</t>
  </si>
  <si>
    <t>04:41</t>
  </si>
  <si>
    <t>05:10</t>
  </si>
  <si>
    <t>06:07</t>
  </si>
  <si>
    <t>10-10</t>
  </si>
  <si>
    <t>18.12.2013</t>
  </si>
  <si>
    <t>16:00</t>
  </si>
  <si>
    <t>17:26</t>
  </si>
  <si>
    <t>430</t>
  </si>
  <si>
    <t>21.12.2013</t>
  </si>
  <si>
    <t>20:28</t>
  </si>
  <si>
    <t>21:08</t>
  </si>
  <si>
    <t>116</t>
  </si>
  <si>
    <t>22.12.2013</t>
  </si>
  <si>
    <t>21:59</t>
  </si>
  <si>
    <t>23:58</t>
  </si>
  <si>
    <t>24.12.2013</t>
  </si>
  <si>
    <t>08:10</t>
  </si>
  <si>
    <t>09:45</t>
  </si>
  <si>
    <t>14:02</t>
  </si>
  <si>
    <t>15:41</t>
  </si>
  <si>
    <t>ЛЭП-5</t>
  </si>
  <si>
    <t>28.12.2013</t>
  </si>
  <si>
    <t>14:55</t>
  </si>
  <si>
    <t>17:29</t>
  </si>
  <si>
    <t>Со-2</t>
  </si>
  <si>
    <t>16:32</t>
  </si>
  <si>
    <t>16:55</t>
  </si>
  <si>
    <t>801</t>
  </si>
  <si>
    <t>30.12.2013</t>
  </si>
  <si>
    <t>10-39</t>
  </si>
  <si>
    <t>22:30</t>
  </si>
  <si>
    <t>23:28</t>
  </si>
  <si>
    <t>Включено с резерва, аварийно-восстановительный ремонт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</si>
  <si>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</si>
  <si>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</si>
  <si>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</si>
  <si>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</si>
  <si>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</si>
  <si>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</si>
  <si>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</si>
  <si>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</si>
  <si>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</si>
  <si>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24:01</t>
  </si>
  <si>
    <t>24:44</t>
  </si>
  <si>
    <t>11:32</t>
  </si>
  <si>
    <t>24:07</t>
  </si>
  <si>
    <t>24:02</t>
  </si>
  <si>
    <t>пункт №11пп.б абз.15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</si>
  <si>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IV квартал 2013г.</t>
  </si>
  <si>
    <t>ОКТЯБРЬ</t>
  </si>
  <si>
    <t>НОЯБРЬ</t>
  </si>
  <si>
    <t>ДЕКАБРЬ</t>
  </si>
  <si>
    <t>16.10.2013</t>
  </si>
  <si>
    <t>10:48</t>
  </si>
  <si>
    <t>КЛ-10 кВ от ТП 446 до ТП 386</t>
  </si>
  <si>
    <t>827</t>
  </si>
  <si>
    <t>07:30</t>
  </si>
  <si>
    <t>10:24</t>
  </si>
  <si>
    <t>Км-8</t>
  </si>
  <si>
    <t>КЛ-10 кВ от ТП 175 до ТП 179А</t>
  </si>
  <si>
    <t>Км-16</t>
  </si>
  <si>
    <t>КЛ-10 кВ от ТП 481 до ТП 459</t>
  </si>
  <si>
    <t>10:46</t>
  </si>
  <si>
    <t>09:44</t>
  </si>
  <si>
    <t>12:03</t>
  </si>
  <si>
    <t>136</t>
  </si>
  <si>
    <t>КЛ-10 кВ от ТП 716 до ТП 164</t>
  </si>
  <si>
    <t>З-07</t>
  </si>
  <si>
    <t>709, 716</t>
  </si>
  <si>
    <t xml:space="preserve"> КЛ-10 кВ от ТП 382 до ТП 384.</t>
  </si>
  <si>
    <t xml:space="preserve"> КЛ-6 кВ от ТП 604-136 до ТП 604-69.</t>
  </si>
  <si>
    <t xml:space="preserve"> ТП 671-12. </t>
  </si>
  <si>
    <t xml:space="preserve"> КЛ-10 кВ от ТП 221 до ТП 101.</t>
  </si>
  <si>
    <t xml:space="preserve"> КЛ-6 кВ от ТП 611-75 до ТП 611-52.</t>
  </si>
  <si>
    <t xml:space="preserve"> КЛ-10 кВ от ТП 942-82 до ПС "Западная".</t>
  </si>
  <si>
    <t xml:space="preserve"> КЛ-10 кВ от ТП 224 до ТП 212.</t>
  </si>
  <si>
    <t xml:space="preserve"> ВЛ-6 кВ от ТП 611-56 до ТП 611-30.</t>
  </si>
  <si>
    <t xml:space="preserve"> ТП 400. </t>
  </si>
  <si>
    <t xml:space="preserve"> КЛ-6 кВ от ПС ГПП-2 до ТП НСК-2.</t>
  </si>
  <si>
    <t xml:space="preserve"> КЛ-10 кВ от ТП 588 до ТП 544.</t>
  </si>
  <si>
    <t xml:space="preserve"> КЛ-10 кВ от ТП 218 до ТП 59.</t>
  </si>
  <si>
    <t xml:space="preserve"> КЛ-10 кВ от ТП 712 до ТП 738.</t>
  </si>
  <si>
    <t xml:space="preserve"> КЛ-10 кВ от ТП 361 до ТП 345.</t>
  </si>
  <si>
    <t xml:space="preserve"> КЛ- от ТП 137 до ТП 138.</t>
  </si>
  <si>
    <t xml:space="preserve"> КЛ-6 кВ от ТП 610-60 до ТП 610-58.</t>
  </si>
  <si>
    <t xml:space="preserve"> ТП 377. </t>
  </si>
  <si>
    <t xml:space="preserve"> КЛ-6 кВ от ТП 604-68 до ТП 604-136.</t>
  </si>
  <si>
    <t xml:space="preserve"> КЛ-10 кВ от ТП 944-40 до ТП 944-41.</t>
  </si>
  <si>
    <t xml:space="preserve"> КЛ-10 кВ от ТП 29 до ТП 548.</t>
  </si>
  <si>
    <t xml:space="preserve"> ТП 671-69. </t>
  </si>
  <si>
    <t xml:space="preserve"> КЛ-10 кВ от ТП 456 до ТП 272.</t>
  </si>
  <si>
    <t xml:space="preserve"> КЛ-10 кВ от ТП 940-8 до ТП 940-7.</t>
  </si>
  <si>
    <t xml:space="preserve"> КЛ-10 кВ от ТП 364 до ТП 484.</t>
  </si>
  <si>
    <t xml:space="preserve"> КЛ-6 кВ от ТП Т-5 до ТП Т-10.</t>
  </si>
  <si>
    <t xml:space="preserve"> ТП 486. </t>
  </si>
  <si>
    <t xml:space="preserve"> КЛ-10 кВ от ТП 409 до ТП 321.</t>
  </si>
  <si>
    <t xml:space="preserve"> КЛ-10 кВ от ПС"Западная" до ТП 940-6.</t>
  </si>
  <si>
    <t xml:space="preserve"> КЛ-10 кВ от ПС"Заводская" до ТП 692.</t>
  </si>
  <si>
    <t xml:space="preserve"> КЛ-6 кВ от ПС"Южная" до РП "Южный".</t>
  </si>
  <si>
    <t xml:space="preserve"> КЛ-6 кВ от ТП 671-16 до ПС"Южная".</t>
  </si>
  <si>
    <t xml:space="preserve"> КЛ-6 кВ от ТП 606-7 до ТП 610-26.</t>
  </si>
  <si>
    <t xml:space="preserve"> КЛ-10 кВ от ПС"Западная" до -оп. 24 ВЛ-10 кВ.</t>
  </si>
  <si>
    <t xml:space="preserve"> КЛ-10 кВ от ПС"Западная" до ТП 927-36.</t>
  </si>
  <si>
    <t xml:space="preserve"> КЛ-6 кВ от ПС"Южная" до ТП 671-63.</t>
  </si>
  <si>
    <t xml:space="preserve"> РП "Радиотехнический"</t>
  </si>
  <si>
    <t xml:space="preserve"> КЛ-6 кВ от РП "Учебный" до ТП 671-20.</t>
  </si>
  <si>
    <t xml:space="preserve"> КЛ-10 кВ от ПСГРЭС-2 до РП Ягодный.</t>
  </si>
  <si>
    <t xml:space="preserve"> КЛ-10 кВ от РП "Хлебозавод" до ТП 618.</t>
  </si>
  <si>
    <t xml:space="preserve"> КЛ-10 кВ от РП "Радиотехнич" до ТП 309.</t>
  </si>
  <si>
    <t xml:space="preserve"> ВЛ-6 кВ от ПС"Сееврная" до РП Железнодорожный.</t>
  </si>
  <si>
    <t xml:space="preserve"> КЛ-10 кВ от РП "Ягодный" до ТП 12.</t>
  </si>
  <si>
    <t>III квартал 2013 г.</t>
  </si>
  <si>
    <t>IV квартал 2013 г.</t>
  </si>
  <si>
    <t xml:space="preserve"> КЛ-6 кВ от ПС "Правобережная" до ТП 610-7.</t>
  </si>
  <si>
    <t xml:space="preserve"> КЛ-10 кВ от ПС "Каштак" до РП Томкабель.</t>
  </si>
  <si>
    <t xml:space="preserve">Исп.  Инженер ПТО </t>
  </si>
  <si>
    <t xml:space="preserve">Самокиш А.В. </t>
  </si>
  <si>
    <t>Директор по развитию и реализации услуг ООО "Горсети"</t>
  </si>
  <si>
    <t>Е.Б. Телкова</t>
  </si>
  <si>
    <t>I квартал 2013 г.</t>
  </si>
  <si>
    <t>Итого за 2013 г.</t>
  </si>
  <si>
    <t>II квартал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</si>
</sst>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10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/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abSelected="1" zoomScaleNormal="100" workbookViewId="0">
      <selection activeCell="E18" sqref="E18"/>
    </sheetView>
  </sheetViews>
  <sheetFormatPr defaultRowHeight="15" x14ac:dyDescent="0.25"/>
  <cols>
    <col min="1" max="1" width="6" style="10" customWidth="1"/>
    <col min="2" max="2" width="14.42578125" style="2" customWidth="1"/>
    <col min="3" max="3" width="13.5703125" style="10" customWidth="1"/>
    <col min="4" max="4" width="12.85546875" style="2" customWidth="1"/>
    <col min="5" max="5" width="12.28515625" style="10" customWidth="1"/>
    <col min="6" max="6" width="9.140625" style="10" customWidth="1"/>
    <col min="7" max="7" width="12.140625" style="10" customWidth="1"/>
    <col min="8" max="8" width="32.7109375" style="2" customWidth="1"/>
    <col min="9" max="9" width="6.7109375" style="10" customWidth="1"/>
    <col min="10" max="10" width="36.28515625" style="2" customWidth="1"/>
    <col min="11" max="11" width="25.85546875" style="1" customWidth="1"/>
    <col min="12" max="12" width="13.7109375" style="16" customWidth="1"/>
    <col min="13" max="16384" width="9.140625" style="1"/>
  </cols>
  <sheetData>
    <row r="1" spans="1:12" x14ac:dyDescent="0.25">
      <c r="A1" s="2"/>
      <c r="B1" s="2" t="s">
        <v>273</v>
      </c>
      <c r="C1" s="2"/>
      <c r="E1" s="2"/>
      <c r="F1" s="2"/>
      <c r="G1" s="2"/>
      <c r="H1" s="11"/>
      <c r="I1" s="2"/>
      <c r="J1" s="11"/>
      <c r="K1" s="11"/>
    </row>
    <row r="2" spans="1:12" ht="60" customHeight="1" x14ac:dyDescent="0.25">
      <c r="A2" s="12" t="s">
        <v>274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3" t="s">
        <v>259</v>
      </c>
      <c r="B3" s="4"/>
      <c r="C3" s="3" t="s">
        <v>260</v>
      </c>
      <c r="D3" s="3"/>
      <c r="E3" s="3"/>
      <c r="F3" s="3"/>
      <c r="G3" s="5" t="s">
        <v>261</v>
      </c>
      <c r="H3" s="6"/>
      <c r="I3" s="3" t="s">
        <v>4</v>
      </c>
      <c r="J3" s="3" t="s">
        <v>262</v>
      </c>
      <c r="K3" s="3" t="s">
        <v>263</v>
      </c>
      <c r="L3" s="3" t="s">
        <v>264</v>
      </c>
    </row>
    <row r="4" spans="1:12" ht="63.75" x14ac:dyDescent="0.25">
      <c r="A4" s="3"/>
      <c r="B4" s="4" t="s">
        <v>265</v>
      </c>
      <c r="C4" s="4" t="s">
        <v>0</v>
      </c>
      <c r="D4" s="4" t="s">
        <v>1</v>
      </c>
      <c r="E4" s="4" t="s">
        <v>2</v>
      </c>
      <c r="F4" s="4" t="s">
        <v>266</v>
      </c>
      <c r="G4" s="7" t="s">
        <v>3</v>
      </c>
      <c r="H4" s="4" t="s">
        <v>267</v>
      </c>
      <c r="I4" s="3"/>
      <c r="J4" s="3"/>
      <c r="K4" s="3"/>
      <c r="L4" s="3"/>
    </row>
    <row r="5" spans="1:12" ht="12" customHeight="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</row>
    <row r="6" spans="1:12" ht="16.5" customHeight="1" x14ac:dyDescent="0.25">
      <c r="A6" s="36" t="s">
        <v>345</v>
      </c>
      <c r="B6" s="37"/>
      <c r="C6" s="37"/>
      <c r="D6" s="37"/>
      <c r="E6" s="37"/>
      <c r="F6" s="37"/>
      <c r="G6" s="37"/>
      <c r="H6" s="37"/>
      <c r="I6" s="37"/>
      <c r="J6" s="37"/>
      <c r="K6" s="38"/>
      <c r="L6" s="35">
        <v>103081</v>
      </c>
    </row>
    <row r="7" spans="1:12" ht="16.5" customHeight="1" x14ac:dyDescent="0.25">
      <c r="A7" s="36" t="s">
        <v>347</v>
      </c>
      <c r="B7" s="37"/>
      <c r="C7" s="37"/>
      <c r="D7" s="37"/>
      <c r="E7" s="37"/>
      <c r="F7" s="37"/>
      <c r="G7" s="37"/>
      <c r="H7" s="37"/>
      <c r="I7" s="37"/>
      <c r="J7" s="37"/>
      <c r="K7" s="38"/>
      <c r="L7" s="35">
        <v>179406</v>
      </c>
    </row>
    <row r="8" spans="1:12" ht="12.75" customHeight="1" x14ac:dyDescent="0.25">
      <c r="A8" s="36" t="s">
        <v>337</v>
      </c>
      <c r="B8" s="37"/>
      <c r="C8" s="37"/>
      <c r="D8" s="37"/>
      <c r="E8" s="37"/>
      <c r="F8" s="37"/>
      <c r="G8" s="37"/>
      <c r="H8" s="37"/>
      <c r="I8" s="37"/>
      <c r="J8" s="37"/>
      <c r="K8" s="38"/>
      <c r="L8" s="35">
        <v>129696</v>
      </c>
    </row>
    <row r="9" spans="1:12" ht="18" customHeight="1" x14ac:dyDescent="0.25">
      <c r="A9" s="36" t="s">
        <v>338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9">
        <f>SUM(L12:L36,L38:L60,L62:L91)</f>
        <v>90736</v>
      </c>
    </row>
    <row r="10" spans="1:12" ht="18" customHeight="1" x14ac:dyDescent="0.25">
      <c r="A10" s="36" t="s">
        <v>346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40">
        <f>SUM(L6:L9)</f>
        <v>502919</v>
      </c>
    </row>
    <row r="11" spans="1:12" ht="15.75" x14ac:dyDescent="0.25">
      <c r="A11" s="8"/>
      <c r="B11" s="13" t="s">
        <v>275</v>
      </c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s="9" customFormat="1" ht="29.25" customHeight="1" x14ac:dyDescent="0.25">
      <c r="A12" s="24">
        <v>1</v>
      </c>
      <c r="B12" s="18" t="s">
        <v>5</v>
      </c>
      <c r="C12" s="17" t="s">
        <v>6</v>
      </c>
      <c r="D12" s="18" t="s">
        <v>5</v>
      </c>
      <c r="E12" s="17" t="s">
        <v>10</v>
      </c>
      <c r="F12" s="19">
        <f>E12-C12</f>
        <v>5.5555555555555525E-2</v>
      </c>
      <c r="G12" s="17" t="s">
        <v>11</v>
      </c>
      <c r="H12" s="18" t="s">
        <v>340</v>
      </c>
      <c r="I12" s="17" t="s">
        <v>8</v>
      </c>
      <c r="J12" s="18" t="s">
        <v>9</v>
      </c>
      <c r="K12" s="18" t="s">
        <v>258</v>
      </c>
      <c r="L12" s="20">
        <v>210</v>
      </c>
    </row>
    <row r="13" spans="1:12" s="9" customFormat="1" ht="29.25" customHeight="1" x14ac:dyDescent="0.25">
      <c r="A13" s="24">
        <v>2</v>
      </c>
      <c r="B13" s="18" t="s">
        <v>5</v>
      </c>
      <c r="C13" s="17" t="s">
        <v>12</v>
      </c>
      <c r="D13" s="18" t="s">
        <v>5</v>
      </c>
      <c r="E13" s="17" t="s">
        <v>13</v>
      </c>
      <c r="F13" s="19">
        <f t="shared" ref="F13:F80" si="0">E13-C13</f>
        <v>1.1805555555555569E-2</v>
      </c>
      <c r="G13" s="17" t="s">
        <v>14</v>
      </c>
      <c r="H13" s="18" t="s">
        <v>295</v>
      </c>
      <c r="I13" s="17" t="s">
        <v>8</v>
      </c>
      <c r="J13" s="18" t="s">
        <v>15</v>
      </c>
      <c r="K13" s="18" t="s">
        <v>258</v>
      </c>
      <c r="L13" s="20">
        <v>0</v>
      </c>
    </row>
    <row r="14" spans="1:12" s="9" customFormat="1" ht="29.25" customHeight="1" x14ac:dyDescent="0.25">
      <c r="A14" s="24">
        <v>3</v>
      </c>
      <c r="B14" s="18" t="s">
        <v>17</v>
      </c>
      <c r="C14" s="17" t="s">
        <v>18</v>
      </c>
      <c r="D14" s="18" t="s">
        <v>17</v>
      </c>
      <c r="E14" s="17" t="s">
        <v>19</v>
      </c>
      <c r="F14" s="19">
        <f t="shared" si="0"/>
        <v>2.7777777777777735E-2</v>
      </c>
      <c r="G14" s="17" t="s">
        <v>20</v>
      </c>
      <c r="H14" s="18" t="s">
        <v>296</v>
      </c>
      <c r="I14" s="17" t="s">
        <v>21</v>
      </c>
      <c r="J14" s="18" t="s">
        <v>15</v>
      </c>
      <c r="K14" s="18" t="s">
        <v>258</v>
      </c>
      <c r="L14" s="20">
        <v>1050</v>
      </c>
    </row>
    <row r="15" spans="1:12" s="9" customFormat="1" x14ac:dyDescent="0.25">
      <c r="A15" s="24">
        <v>4</v>
      </c>
      <c r="B15" s="18" t="s">
        <v>17</v>
      </c>
      <c r="C15" s="17" t="s">
        <v>22</v>
      </c>
      <c r="D15" s="18" t="s">
        <v>17</v>
      </c>
      <c r="E15" s="17" t="s">
        <v>23</v>
      </c>
      <c r="F15" s="19">
        <f t="shared" si="0"/>
        <v>0.20833333333333337</v>
      </c>
      <c r="G15" s="17" t="s">
        <v>24</v>
      </c>
      <c r="H15" s="18" t="s">
        <v>16</v>
      </c>
      <c r="I15" s="17" t="s">
        <v>8</v>
      </c>
      <c r="J15" s="18" t="s">
        <v>25</v>
      </c>
      <c r="K15" s="18" t="s">
        <v>16</v>
      </c>
      <c r="L15" s="20">
        <v>55</v>
      </c>
    </row>
    <row r="16" spans="1:12" s="9" customFormat="1" ht="26.25" customHeight="1" x14ac:dyDescent="0.25">
      <c r="A16" s="24">
        <v>5</v>
      </c>
      <c r="B16" s="18" t="s">
        <v>17</v>
      </c>
      <c r="C16" s="17" t="s">
        <v>26</v>
      </c>
      <c r="D16" s="18" t="s">
        <v>17</v>
      </c>
      <c r="E16" s="17" t="s">
        <v>27</v>
      </c>
      <c r="F16" s="19">
        <f t="shared" si="0"/>
        <v>0.12638888888888888</v>
      </c>
      <c r="G16" s="17" t="s">
        <v>28</v>
      </c>
      <c r="H16" s="18" t="s">
        <v>16</v>
      </c>
      <c r="I16" s="17" t="s">
        <v>8</v>
      </c>
      <c r="J16" s="18" t="s">
        <v>29</v>
      </c>
      <c r="K16" s="18" t="s">
        <v>258</v>
      </c>
      <c r="L16" s="20">
        <v>0</v>
      </c>
    </row>
    <row r="17" spans="1:12" s="9" customFormat="1" ht="26.25" customHeight="1" x14ac:dyDescent="0.25">
      <c r="A17" s="24">
        <v>6</v>
      </c>
      <c r="B17" s="18" t="s">
        <v>30</v>
      </c>
      <c r="C17" s="17" t="s">
        <v>31</v>
      </c>
      <c r="D17" s="18" t="s">
        <v>30</v>
      </c>
      <c r="E17" s="17" t="s">
        <v>19</v>
      </c>
      <c r="F17" s="19">
        <f t="shared" si="0"/>
        <v>2.0138888888888817E-2</v>
      </c>
      <c r="G17" s="17" t="s">
        <v>32</v>
      </c>
      <c r="H17" s="18" t="s">
        <v>339</v>
      </c>
      <c r="I17" s="17" t="s">
        <v>21</v>
      </c>
      <c r="J17" s="18" t="s">
        <v>15</v>
      </c>
      <c r="K17" s="18" t="s">
        <v>258</v>
      </c>
      <c r="L17" s="20">
        <v>0</v>
      </c>
    </row>
    <row r="18" spans="1:12" s="9" customFormat="1" ht="26.25" customHeight="1" x14ac:dyDescent="0.25">
      <c r="A18" s="24">
        <v>7</v>
      </c>
      <c r="B18" s="18" t="s">
        <v>30</v>
      </c>
      <c r="C18" s="17" t="s">
        <v>34</v>
      </c>
      <c r="D18" s="18" t="s">
        <v>30</v>
      </c>
      <c r="E18" s="17" t="s">
        <v>35</v>
      </c>
      <c r="F18" s="19">
        <f t="shared" si="0"/>
        <v>9.9999999999999922E-2</v>
      </c>
      <c r="G18" s="17" t="s">
        <v>36</v>
      </c>
      <c r="H18" s="18" t="s">
        <v>297</v>
      </c>
      <c r="I18" s="17" t="s">
        <v>21</v>
      </c>
      <c r="J18" s="18" t="s">
        <v>37</v>
      </c>
      <c r="K18" s="18" t="s">
        <v>258</v>
      </c>
      <c r="L18" s="20">
        <v>1740</v>
      </c>
    </row>
    <row r="19" spans="1:12" s="9" customFormat="1" ht="26.25" customHeight="1" x14ac:dyDescent="0.25">
      <c r="A19" s="24">
        <v>8</v>
      </c>
      <c r="B19" s="18" t="s">
        <v>30</v>
      </c>
      <c r="C19" s="17" t="s">
        <v>38</v>
      </c>
      <c r="D19" s="18" t="s">
        <v>30</v>
      </c>
      <c r="E19" s="17" t="s">
        <v>35</v>
      </c>
      <c r="F19" s="19">
        <f t="shared" si="0"/>
        <v>9.8611111111111038E-2</v>
      </c>
      <c r="G19" s="17" t="s">
        <v>39</v>
      </c>
      <c r="H19" s="18" t="s">
        <v>324</v>
      </c>
      <c r="I19" s="17" t="s">
        <v>21</v>
      </c>
      <c r="J19" s="18" t="s">
        <v>9</v>
      </c>
      <c r="K19" s="18" t="s">
        <v>258</v>
      </c>
      <c r="L19" s="20">
        <v>1682</v>
      </c>
    </row>
    <row r="20" spans="1:12" s="9" customFormat="1" x14ac:dyDescent="0.25">
      <c r="A20" s="24">
        <v>9</v>
      </c>
      <c r="B20" s="18" t="s">
        <v>40</v>
      </c>
      <c r="C20" s="17" t="s">
        <v>41</v>
      </c>
      <c r="D20" s="18" t="s">
        <v>40</v>
      </c>
      <c r="E20" s="17" t="s">
        <v>42</v>
      </c>
      <c r="F20" s="19">
        <f t="shared" si="0"/>
        <v>2.3611111111111138E-2</v>
      </c>
      <c r="G20" s="17" t="s">
        <v>43</v>
      </c>
      <c r="H20" s="18" t="s">
        <v>16</v>
      </c>
      <c r="I20" s="17" t="s">
        <v>8</v>
      </c>
      <c r="J20" s="18" t="s">
        <v>25</v>
      </c>
      <c r="K20" s="18" t="s">
        <v>16</v>
      </c>
      <c r="L20" s="20">
        <v>125</v>
      </c>
    </row>
    <row r="21" spans="1:12" s="9" customFormat="1" ht="38.25" x14ac:dyDescent="0.25">
      <c r="A21" s="24">
        <v>10</v>
      </c>
      <c r="B21" s="18" t="s">
        <v>40</v>
      </c>
      <c r="C21" s="17" t="s">
        <v>44</v>
      </c>
      <c r="D21" s="18" t="s">
        <v>40</v>
      </c>
      <c r="E21" s="17" t="s">
        <v>45</v>
      </c>
      <c r="F21" s="19">
        <f t="shared" si="0"/>
        <v>2.083333333333337E-2</v>
      </c>
      <c r="G21" s="17" t="s">
        <v>46</v>
      </c>
      <c r="H21" s="18" t="s">
        <v>325</v>
      </c>
      <c r="I21" s="17" t="s">
        <v>21</v>
      </c>
      <c r="J21" s="18" t="s">
        <v>9</v>
      </c>
      <c r="K21" s="18" t="s">
        <v>258</v>
      </c>
      <c r="L21" s="20">
        <v>174</v>
      </c>
    </row>
    <row r="22" spans="1:12" s="9" customFormat="1" ht="38.25" x14ac:dyDescent="0.25">
      <c r="A22" s="24">
        <v>11</v>
      </c>
      <c r="B22" s="18" t="s">
        <v>47</v>
      </c>
      <c r="C22" s="17" t="s">
        <v>48</v>
      </c>
      <c r="D22" s="18" t="s">
        <v>47</v>
      </c>
      <c r="E22" s="17" t="s">
        <v>31</v>
      </c>
      <c r="F22" s="19">
        <f t="shared" si="0"/>
        <v>7.0833333333333415E-2</v>
      </c>
      <c r="G22" s="17" t="s">
        <v>49</v>
      </c>
      <c r="H22" s="18" t="s">
        <v>326</v>
      </c>
      <c r="I22" s="17" t="s">
        <v>21</v>
      </c>
      <c r="J22" s="18" t="s">
        <v>9</v>
      </c>
      <c r="K22" s="18" t="s">
        <v>258</v>
      </c>
      <c r="L22" s="20">
        <v>2218</v>
      </c>
    </row>
    <row r="23" spans="1:12" s="9" customFormat="1" ht="25.5" x14ac:dyDescent="0.25">
      <c r="A23" s="24">
        <v>12</v>
      </c>
      <c r="B23" s="18" t="s">
        <v>47</v>
      </c>
      <c r="C23" s="17" t="s">
        <v>50</v>
      </c>
      <c r="D23" s="18" t="s">
        <v>47</v>
      </c>
      <c r="E23" s="17" t="s">
        <v>7</v>
      </c>
      <c r="F23" s="19">
        <f t="shared" si="0"/>
        <v>4.5138888888888895E-2</v>
      </c>
      <c r="G23" s="17" t="s">
        <v>51</v>
      </c>
      <c r="H23" s="18" t="s">
        <v>16</v>
      </c>
      <c r="I23" s="17" t="s">
        <v>21</v>
      </c>
      <c r="J23" s="18" t="s">
        <v>52</v>
      </c>
      <c r="K23" s="18" t="s">
        <v>16</v>
      </c>
      <c r="L23" s="20">
        <v>1178</v>
      </c>
    </row>
    <row r="24" spans="1:12" s="9" customFormat="1" x14ac:dyDescent="0.25">
      <c r="A24" s="24">
        <v>13</v>
      </c>
      <c r="B24" s="18" t="s">
        <v>53</v>
      </c>
      <c r="C24" s="17" t="s">
        <v>135</v>
      </c>
      <c r="D24" s="18" t="s">
        <v>53</v>
      </c>
      <c r="E24" s="17" t="s">
        <v>219</v>
      </c>
      <c r="F24" s="19">
        <f t="shared" si="0"/>
        <v>5.2777777777777812E-2</v>
      </c>
      <c r="G24" s="17" t="s">
        <v>220</v>
      </c>
      <c r="H24" s="18"/>
      <c r="I24" s="17" t="s">
        <v>8</v>
      </c>
      <c r="J24" s="18" t="s">
        <v>25</v>
      </c>
      <c r="K24" s="18"/>
      <c r="L24" s="20">
        <v>2611</v>
      </c>
    </row>
    <row r="25" spans="1:12" s="9" customFormat="1" ht="38.25" x14ac:dyDescent="0.25">
      <c r="A25" s="24">
        <v>14</v>
      </c>
      <c r="B25" s="18" t="s">
        <v>53</v>
      </c>
      <c r="C25" s="17" t="s">
        <v>54</v>
      </c>
      <c r="D25" s="18" t="s">
        <v>53</v>
      </c>
      <c r="E25" s="17" t="s">
        <v>55</v>
      </c>
      <c r="F25" s="19">
        <f t="shared" si="0"/>
        <v>2.9166666666666674E-2</v>
      </c>
      <c r="G25" s="17" t="s">
        <v>56</v>
      </c>
      <c r="H25" s="18" t="s">
        <v>327</v>
      </c>
      <c r="I25" s="17" t="s">
        <v>8</v>
      </c>
      <c r="J25" s="18" t="s">
        <v>15</v>
      </c>
      <c r="K25" s="18" t="s">
        <v>258</v>
      </c>
      <c r="L25" s="20">
        <v>0</v>
      </c>
    </row>
    <row r="26" spans="1:12" s="9" customFormat="1" ht="38.25" x14ac:dyDescent="0.25">
      <c r="A26" s="24">
        <v>15</v>
      </c>
      <c r="B26" s="18" t="s">
        <v>278</v>
      </c>
      <c r="C26" s="17" t="s">
        <v>26</v>
      </c>
      <c r="D26" s="18" t="s">
        <v>278</v>
      </c>
      <c r="E26" s="17" t="s">
        <v>57</v>
      </c>
      <c r="F26" s="19">
        <f t="shared" si="0"/>
        <v>5.7638888888888795E-2</v>
      </c>
      <c r="G26" s="17" t="s">
        <v>58</v>
      </c>
      <c r="H26" s="18" t="s">
        <v>298</v>
      </c>
      <c r="I26" s="17" t="s">
        <v>8</v>
      </c>
      <c r="J26" s="18" t="s">
        <v>9</v>
      </c>
      <c r="K26" s="18" t="s">
        <v>258</v>
      </c>
      <c r="L26" s="20">
        <v>1687</v>
      </c>
    </row>
    <row r="27" spans="1:12" s="9" customFormat="1" ht="38.25" x14ac:dyDescent="0.25">
      <c r="A27" s="24">
        <v>16</v>
      </c>
      <c r="B27" s="18" t="s">
        <v>59</v>
      </c>
      <c r="C27" s="17" t="s">
        <v>60</v>
      </c>
      <c r="D27" s="18" t="s">
        <v>59</v>
      </c>
      <c r="E27" s="17" t="s">
        <v>13</v>
      </c>
      <c r="F27" s="19">
        <f t="shared" si="0"/>
        <v>4.9305555555555491E-2</v>
      </c>
      <c r="G27" s="17" t="s">
        <v>63</v>
      </c>
      <c r="H27" s="18" t="s">
        <v>330</v>
      </c>
      <c r="I27" s="17" t="s">
        <v>8</v>
      </c>
      <c r="J27" s="18" t="s">
        <v>37</v>
      </c>
      <c r="K27" s="18" t="s">
        <v>258</v>
      </c>
      <c r="L27" s="20">
        <v>2577</v>
      </c>
    </row>
    <row r="28" spans="1:12" s="9" customFormat="1" x14ac:dyDescent="0.25">
      <c r="A28" s="24">
        <v>17</v>
      </c>
      <c r="B28" s="18" t="s">
        <v>64</v>
      </c>
      <c r="C28" s="17" t="s">
        <v>110</v>
      </c>
      <c r="D28" s="18" t="s">
        <v>64</v>
      </c>
      <c r="E28" s="17" t="s">
        <v>279</v>
      </c>
      <c r="F28" s="19">
        <f t="shared" si="0"/>
        <v>5.5555555555555913E-3</v>
      </c>
      <c r="G28" s="17" t="s">
        <v>67</v>
      </c>
      <c r="H28" s="18"/>
      <c r="I28" s="17" t="s">
        <v>8</v>
      </c>
      <c r="J28" s="18" t="s">
        <v>25</v>
      </c>
      <c r="K28" s="18"/>
      <c r="L28" s="20">
        <v>120</v>
      </c>
    </row>
    <row r="29" spans="1:12" s="9" customFormat="1" ht="38.25" x14ac:dyDescent="0.25">
      <c r="A29" s="24">
        <v>18</v>
      </c>
      <c r="B29" s="18" t="s">
        <v>64</v>
      </c>
      <c r="C29" s="17" t="s">
        <v>65</v>
      </c>
      <c r="D29" s="18" t="s">
        <v>64</v>
      </c>
      <c r="E29" s="17" t="s">
        <v>66</v>
      </c>
      <c r="F29" s="19">
        <f t="shared" si="0"/>
        <v>4.3055555555555514E-2</v>
      </c>
      <c r="G29" s="17" t="s">
        <v>67</v>
      </c>
      <c r="H29" s="18" t="s">
        <v>68</v>
      </c>
      <c r="I29" s="17" t="s">
        <v>8</v>
      </c>
      <c r="J29" s="18" t="s">
        <v>9</v>
      </c>
      <c r="K29" s="18" t="s">
        <v>258</v>
      </c>
      <c r="L29" s="20">
        <v>901</v>
      </c>
    </row>
    <row r="30" spans="1:12" s="9" customFormat="1" ht="38.25" x14ac:dyDescent="0.25">
      <c r="A30" s="24">
        <v>19</v>
      </c>
      <c r="B30" s="18" t="s">
        <v>69</v>
      </c>
      <c r="C30" s="17" t="s">
        <v>70</v>
      </c>
      <c r="D30" s="18" t="s">
        <v>69</v>
      </c>
      <c r="E30" s="17" t="s">
        <v>71</v>
      </c>
      <c r="F30" s="19">
        <f t="shared" si="0"/>
        <v>4.6527777777777724E-2</v>
      </c>
      <c r="G30" s="17" t="s">
        <v>72</v>
      </c>
      <c r="H30" s="18" t="s">
        <v>299</v>
      </c>
      <c r="I30" s="17" t="s">
        <v>21</v>
      </c>
      <c r="J30" s="18" t="s">
        <v>15</v>
      </c>
      <c r="K30" s="18" t="s">
        <v>258</v>
      </c>
      <c r="L30" s="20">
        <v>730</v>
      </c>
    </row>
    <row r="31" spans="1:12" s="9" customFormat="1" ht="38.25" x14ac:dyDescent="0.25">
      <c r="A31" s="24">
        <v>20</v>
      </c>
      <c r="B31" s="18" t="s">
        <v>73</v>
      </c>
      <c r="C31" s="17" t="s">
        <v>74</v>
      </c>
      <c r="D31" s="18" t="s">
        <v>73</v>
      </c>
      <c r="E31" s="17" t="s">
        <v>75</v>
      </c>
      <c r="F31" s="19">
        <f t="shared" si="0"/>
        <v>2.777777777777779E-2</v>
      </c>
      <c r="G31" s="17" t="s">
        <v>76</v>
      </c>
      <c r="H31" s="18" t="s">
        <v>331</v>
      </c>
      <c r="I31" s="17" t="s">
        <v>21</v>
      </c>
      <c r="J31" s="18" t="s">
        <v>15</v>
      </c>
      <c r="K31" s="18" t="s">
        <v>258</v>
      </c>
      <c r="L31" s="20">
        <v>206</v>
      </c>
    </row>
    <row r="32" spans="1:12" s="9" customFormat="1" ht="38.25" x14ac:dyDescent="0.25">
      <c r="A32" s="24">
        <v>21</v>
      </c>
      <c r="B32" s="18" t="s">
        <v>77</v>
      </c>
      <c r="C32" s="17" t="s">
        <v>78</v>
      </c>
      <c r="D32" s="18" t="s">
        <v>77</v>
      </c>
      <c r="E32" s="17" t="s">
        <v>79</v>
      </c>
      <c r="F32" s="19">
        <f t="shared" si="0"/>
        <v>3.1944444444444442E-2</v>
      </c>
      <c r="G32" s="17" t="s">
        <v>80</v>
      </c>
      <c r="H32" s="18" t="s">
        <v>300</v>
      </c>
      <c r="I32" s="17" t="s">
        <v>8</v>
      </c>
      <c r="J32" s="18" t="s">
        <v>15</v>
      </c>
      <c r="K32" s="18" t="s">
        <v>258</v>
      </c>
      <c r="L32" s="20">
        <v>478</v>
      </c>
    </row>
    <row r="33" spans="1:12" s="9" customFormat="1" ht="38.25" x14ac:dyDescent="0.25">
      <c r="A33" s="24">
        <v>22</v>
      </c>
      <c r="B33" s="18" t="s">
        <v>81</v>
      </c>
      <c r="C33" s="17" t="s">
        <v>82</v>
      </c>
      <c r="D33" s="18" t="s">
        <v>83</v>
      </c>
      <c r="E33" s="17" t="s">
        <v>268</v>
      </c>
      <c r="F33" s="19">
        <f t="shared" si="0"/>
        <v>4.7222222222222165E-2</v>
      </c>
      <c r="G33" s="17" t="s">
        <v>84</v>
      </c>
      <c r="H33" s="18" t="s">
        <v>85</v>
      </c>
      <c r="I33" s="17" t="s">
        <v>8</v>
      </c>
      <c r="J33" s="18" t="s">
        <v>86</v>
      </c>
      <c r="K33" s="18" t="s">
        <v>258</v>
      </c>
      <c r="L33" s="20">
        <v>1316</v>
      </c>
    </row>
    <row r="34" spans="1:12" s="9" customFormat="1" ht="38.25" x14ac:dyDescent="0.25">
      <c r="A34" s="24">
        <v>23</v>
      </c>
      <c r="B34" s="18" t="s">
        <v>81</v>
      </c>
      <c r="C34" s="17" t="s">
        <v>82</v>
      </c>
      <c r="D34" s="18" t="s">
        <v>83</v>
      </c>
      <c r="E34" s="17" t="s">
        <v>269</v>
      </c>
      <c r="F34" s="19">
        <f t="shared" si="0"/>
        <v>7.7083333333333504E-2</v>
      </c>
      <c r="G34" s="17" t="s">
        <v>87</v>
      </c>
      <c r="H34" s="18" t="s">
        <v>88</v>
      </c>
      <c r="I34" s="17" t="s">
        <v>8</v>
      </c>
      <c r="J34" s="18" t="s">
        <v>9</v>
      </c>
      <c r="K34" s="18" t="s">
        <v>258</v>
      </c>
      <c r="L34" s="20">
        <v>1343</v>
      </c>
    </row>
    <row r="35" spans="1:12" s="9" customFormat="1" ht="38.25" x14ac:dyDescent="0.25">
      <c r="A35" s="24">
        <v>24</v>
      </c>
      <c r="B35" s="18" t="s">
        <v>89</v>
      </c>
      <c r="C35" s="17" t="s">
        <v>270</v>
      </c>
      <c r="D35" s="18" t="s">
        <v>89</v>
      </c>
      <c r="E35" s="17" t="s">
        <v>93</v>
      </c>
      <c r="F35" s="19">
        <f t="shared" si="0"/>
        <v>4.9305555555555547E-2</v>
      </c>
      <c r="G35" s="17" t="s">
        <v>94</v>
      </c>
      <c r="H35" s="18" t="s">
        <v>280</v>
      </c>
      <c r="I35" s="17" t="s">
        <v>8</v>
      </c>
      <c r="J35" s="18" t="s">
        <v>9</v>
      </c>
      <c r="K35" s="18" t="s">
        <v>258</v>
      </c>
      <c r="L35" s="20">
        <v>1048</v>
      </c>
    </row>
    <row r="36" spans="1:12" s="9" customFormat="1" ht="38.25" x14ac:dyDescent="0.25">
      <c r="A36" s="24">
        <v>25</v>
      </c>
      <c r="B36" s="18" t="s">
        <v>89</v>
      </c>
      <c r="C36" s="17" t="s">
        <v>71</v>
      </c>
      <c r="D36" s="18" t="s">
        <v>89</v>
      </c>
      <c r="E36" s="17" t="s">
        <v>90</v>
      </c>
      <c r="F36" s="19">
        <f t="shared" si="0"/>
        <v>6.3888888888888884E-2</v>
      </c>
      <c r="G36" s="17" t="s">
        <v>91</v>
      </c>
      <c r="H36" s="18" t="s">
        <v>92</v>
      </c>
      <c r="I36" s="17" t="s">
        <v>8</v>
      </c>
      <c r="J36" s="18" t="s">
        <v>15</v>
      </c>
      <c r="K36" s="18" t="s">
        <v>258</v>
      </c>
      <c r="L36" s="20">
        <v>6189</v>
      </c>
    </row>
    <row r="37" spans="1:12" s="9" customFormat="1" x14ac:dyDescent="0.25">
      <c r="A37" s="17"/>
      <c r="B37" s="21" t="s">
        <v>276</v>
      </c>
      <c r="C37" s="22"/>
      <c r="D37" s="22"/>
      <c r="E37" s="22"/>
      <c r="F37" s="22"/>
      <c r="G37" s="22"/>
      <c r="H37" s="22"/>
      <c r="I37" s="22"/>
      <c r="J37" s="22"/>
      <c r="K37" s="22"/>
      <c r="L37" s="23"/>
    </row>
    <row r="38" spans="1:12" s="9" customFormat="1" ht="38.25" x14ac:dyDescent="0.25">
      <c r="A38" s="24">
        <v>26</v>
      </c>
      <c r="B38" s="18" t="s">
        <v>95</v>
      </c>
      <c r="C38" s="17" t="s">
        <v>96</v>
      </c>
      <c r="D38" s="18" t="s">
        <v>95</v>
      </c>
      <c r="E38" s="17" t="s">
        <v>97</v>
      </c>
      <c r="F38" s="19">
        <f t="shared" si="0"/>
        <v>3.6805555555555591E-2</v>
      </c>
      <c r="G38" s="17" t="s">
        <v>98</v>
      </c>
      <c r="H38" s="18" t="s">
        <v>301</v>
      </c>
      <c r="I38" s="17" t="s">
        <v>8</v>
      </c>
      <c r="J38" s="18" t="s">
        <v>9</v>
      </c>
      <c r="K38" s="18" t="s">
        <v>258</v>
      </c>
      <c r="L38" s="20">
        <v>7439</v>
      </c>
    </row>
    <row r="39" spans="1:12" s="9" customFormat="1" ht="38.25" x14ac:dyDescent="0.25">
      <c r="A39" s="24">
        <v>27</v>
      </c>
      <c r="B39" s="18" t="s">
        <v>95</v>
      </c>
      <c r="C39" s="17" t="s">
        <v>99</v>
      </c>
      <c r="D39" s="18" t="s">
        <v>95</v>
      </c>
      <c r="E39" s="17" t="s">
        <v>100</v>
      </c>
      <c r="F39" s="19">
        <f t="shared" si="0"/>
        <v>3.7499999999999867E-2</v>
      </c>
      <c r="G39" s="17" t="s">
        <v>101</v>
      </c>
      <c r="H39" s="18" t="s">
        <v>302</v>
      </c>
      <c r="I39" s="17" t="s">
        <v>21</v>
      </c>
      <c r="J39" s="18" t="s">
        <v>102</v>
      </c>
      <c r="K39" s="18" t="s">
        <v>258</v>
      </c>
      <c r="L39" s="20">
        <v>822</v>
      </c>
    </row>
    <row r="40" spans="1:12" s="9" customFormat="1" ht="38.25" x14ac:dyDescent="0.25">
      <c r="A40" s="24">
        <v>28</v>
      </c>
      <c r="B40" s="18" t="s">
        <v>103</v>
      </c>
      <c r="C40" s="17" t="s">
        <v>104</v>
      </c>
      <c r="D40" s="18" t="s">
        <v>103</v>
      </c>
      <c r="E40" s="17" t="s">
        <v>105</v>
      </c>
      <c r="F40" s="19">
        <f t="shared" si="0"/>
        <v>8.6805555555555525E-2</v>
      </c>
      <c r="G40" s="17" t="s">
        <v>106</v>
      </c>
      <c r="H40" s="18" t="s">
        <v>303</v>
      </c>
      <c r="I40" s="17" t="s">
        <v>8</v>
      </c>
      <c r="J40" s="18" t="s">
        <v>86</v>
      </c>
      <c r="K40" s="18" t="s">
        <v>258</v>
      </c>
      <c r="L40" s="20">
        <v>1130</v>
      </c>
    </row>
    <row r="41" spans="1:12" s="9" customFormat="1" ht="38.25" x14ac:dyDescent="0.25">
      <c r="A41" s="24">
        <v>29</v>
      </c>
      <c r="B41" s="18" t="s">
        <v>107</v>
      </c>
      <c r="C41" s="17" t="s">
        <v>61</v>
      </c>
      <c r="D41" s="18" t="s">
        <v>107</v>
      </c>
      <c r="E41" s="17" t="s">
        <v>108</v>
      </c>
      <c r="F41" s="19">
        <f t="shared" si="0"/>
        <v>4.4444444444444453E-2</v>
      </c>
      <c r="G41" s="17" t="s">
        <v>16</v>
      </c>
      <c r="H41" s="18" t="s">
        <v>304</v>
      </c>
      <c r="I41" s="17" t="s">
        <v>21</v>
      </c>
      <c r="J41" s="18" t="s">
        <v>9</v>
      </c>
      <c r="K41" s="18" t="s">
        <v>258</v>
      </c>
      <c r="L41" s="20">
        <v>0</v>
      </c>
    </row>
    <row r="42" spans="1:12" s="9" customFormat="1" x14ac:dyDescent="0.25">
      <c r="A42" s="24">
        <v>30</v>
      </c>
      <c r="B42" s="18" t="s">
        <v>109</v>
      </c>
      <c r="C42" s="17" t="s">
        <v>110</v>
      </c>
      <c r="D42" s="18" t="s">
        <v>109</v>
      </c>
      <c r="E42" s="17" t="s">
        <v>111</v>
      </c>
      <c r="F42" s="19">
        <f t="shared" si="0"/>
        <v>7.7083333333333393E-2</v>
      </c>
      <c r="G42" s="17" t="s">
        <v>112</v>
      </c>
      <c r="H42" s="18" t="s">
        <v>16</v>
      </c>
      <c r="I42" s="17" t="s">
        <v>8</v>
      </c>
      <c r="J42" s="18" t="s">
        <v>25</v>
      </c>
      <c r="K42" s="18" t="s">
        <v>16</v>
      </c>
      <c r="L42" s="20">
        <v>3115</v>
      </c>
    </row>
    <row r="43" spans="1:12" s="9" customFormat="1" ht="38.25" x14ac:dyDescent="0.25">
      <c r="A43" s="24">
        <v>31</v>
      </c>
      <c r="B43" s="18" t="s">
        <v>113</v>
      </c>
      <c r="C43" s="17" t="s">
        <v>114</v>
      </c>
      <c r="D43" s="18" t="s">
        <v>113</v>
      </c>
      <c r="E43" s="17" t="s">
        <v>115</v>
      </c>
      <c r="F43" s="19">
        <f t="shared" si="0"/>
        <v>2.9861111111111116E-2</v>
      </c>
      <c r="G43" s="17" t="s">
        <v>91</v>
      </c>
      <c r="H43" s="18" t="s">
        <v>328</v>
      </c>
      <c r="I43" s="17" t="s">
        <v>8</v>
      </c>
      <c r="J43" s="18" t="s">
        <v>9</v>
      </c>
      <c r="K43" s="18" t="s">
        <v>258</v>
      </c>
      <c r="L43" s="20">
        <v>782</v>
      </c>
    </row>
    <row r="44" spans="1:12" s="9" customFormat="1" x14ac:dyDescent="0.25">
      <c r="A44" s="24">
        <v>32</v>
      </c>
      <c r="B44" s="18" t="s">
        <v>113</v>
      </c>
      <c r="C44" s="17" t="s">
        <v>116</v>
      </c>
      <c r="D44" s="18" t="s">
        <v>113</v>
      </c>
      <c r="E44" s="17" t="s">
        <v>117</v>
      </c>
      <c r="F44" s="19">
        <f t="shared" si="0"/>
        <v>8.333333333333337E-2</v>
      </c>
      <c r="G44" s="17" t="s">
        <v>118</v>
      </c>
      <c r="H44" s="18" t="s">
        <v>16</v>
      </c>
      <c r="I44" s="17" t="s">
        <v>8</v>
      </c>
      <c r="J44" s="18" t="s">
        <v>25</v>
      </c>
      <c r="K44" s="18" t="s">
        <v>16</v>
      </c>
      <c r="L44" s="20">
        <v>755</v>
      </c>
    </row>
    <row r="45" spans="1:12" s="9" customFormat="1" ht="38.25" x14ac:dyDescent="0.25">
      <c r="A45" s="24">
        <v>33</v>
      </c>
      <c r="B45" s="18" t="s">
        <v>113</v>
      </c>
      <c r="C45" s="17" t="s">
        <v>119</v>
      </c>
      <c r="D45" s="18" t="s">
        <v>113</v>
      </c>
      <c r="E45" s="17" t="s">
        <v>120</v>
      </c>
      <c r="F45" s="19">
        <f t="shared" si="0"/>
        <v>4.7222222222222165E-2</v>
      </c>
      <c r="G45" s="17" t="s">
        <v>121</v>
      </c>
      <c r="H45" s="18" t="s">
        <v>332</v>
      </c>
      <c r="I45" s="17" t="s">
        <v>8</v>
      </c>
      <c r="J45" s="18" t="s">
        <v>9</v>
      </c>
      <c r="K45" s="18" t="s">
        <v>258</v>
      </c>
      <c r="L45" s="20">
        <v>2929</v>
      </c>
    </row>
    <row r="46" spans="1:12" s="9" customFormat="1" x14ac:dyDescent="0.25">
      <c r="A46" s="24">
        <v>34</v>
      </c>
      <c r="B46" s="18" t="s">
        <v>122</v>
      </c>
      <c r="C46" s="17" t="s">
        <v>123</v>
      </c>
      <c r="D46" s="18" t="s">
        <v>122</v>
      </c>
      <c r="E46" s="17" t="s">
        <v>124</v>
      </c>
      <c r="F46" s="19">
        <f t="shared" si="0"/>
        <v>3.125E-2</v>
      </c>
      <c r="G46" s="17" t="s">
        <v>125</v>
      </c>
      <c r="H46" s="18" t="s">
        <v>16</v>
      </c>
      <c r="I46" s="17" t="s">
        <v>8</v>
      </c>
      <c r="J46" s="18" t="s">
        <v>25</v>
      </c>
      <c r="K46" s="18" t="s">
        <v>16</v>
      </c>
      <c r="L46" s="20">
        <v>0</v>
      </c>
    </row>
    <row r="47" spans="1:12" s="9" customFormat="1" ht="38.25" x14ac:dyDescent="0.25">
      <c r="A47" s="24">
        <v>35</v>
      </c>
      <c r="B47" s="18" t="s">
        <v>126</v>
      </c>
      <c r="C47" s="17" t="s">
        <v>127</v>
      </c>
      <c r="D47" s="18" t="s">
        <v>126</v>
      </c>
      <c r="E47" s="17" t="s">
        <v>128</v>
      </c>
      <c r="F47" s="19">
        <f t="shared" si="0"/>
        <v>4.7222222222222332E-2</v>
      </c>
      <c r="G47" s="17" t="s">
        <v>129</v>
      </c>
      <c r="H47" s="18" t="s">
        <v>305</v>
      </c>
      <c r="I47" s="17" t="s">
        <v>8</v>
      </c>
      <c r="J47" s="18" t="s">
        <v>15</v>
      </c>
      <c r="K47" s="18" t="s">
        <v>258</v>
      </c>
      <c r="L47" s="20">
        <v>0</v>
      </c>
    </row>
    <row r="48" spans="1:12" s="9" customFormat="1" ht="25.5" x14ac:dyDescent="0.25">
      <c r="A48" s="24">
        <v>36</v>
      </c>
      <c r="B48" s="18" t="s">
        <v>126</v>
      </c>
      <c r="C48" s="17" t="s">
        <v>130</v>
      </c>
      <c r="D48" s="18" t="s">
        <v>126</v>
      </c>
      <c r="E48" s="17" t="s">
        <v>271</v>
      </c>
      <c r="F48" s="19">
        <f t="shared" si="0"/>
        <v>5.5555555555556468E-3</v>
      </c>
      <c r="G48" s="17" t="s">
        <v>131</v>
      </c>
      <c r="H48" s="18" t="s">
        <v>16</v>
      </c>
      <c r="I48" s="17" t="s">
        <v>8</v>
      </c>
      <c r="J48" s="18" t="s">
        <v>52</v>
      </c>
      <c r="K48" s="18" t="s">
        <v>16</v>
      </c>
      <c r="L48" s="20">
        <v>145</v>
      </c>
    </row>
    <row r="49" spans="1:12" s="9" customFormat="1" ht="38.25" x14ac:dyDescent="0.25">
      <c r="A49" s="24">
        <v>37</v>
      </c>
      <c r="B49" s="18" t="s">
        <v>132</v>
      </c>
      <c r="C49" s="17" t="s">
        <v>22</v>
      </c>
      <c r="D49" s="18" t="s">
        <v>132</v>
      </c>
      <c r="E49" s="17" t="s">
        <v>133</v>
      </c>
      <c r="F49" s="19">
        <f t="shared" si="0"/>
        <v>4.9999999999999933E-2</v>
      </c>
      <c r="G49" s="17" t="s">
        <v>281</v>
      </c>
      <c r="H49" s="18" t="s">
        <v>306</v>
      </c>
      <c r="I49" s="17" t="s">
        <v>8</v>
      </c>
      <c r="J49" s="18" t="s">
        <v>15</v>
      </c>
      <c r="K49" s="18" t="s">
        <v>258</v>
      </c>
      <c r="L49" s="20">
        <v>1000</v>
      </c>
    </row>
    <row r="50" spans="1:12" s="9" customFormat="1" ht="25.5" x14ac:dyDescent="0.25">
      <c r="A50" s="24">
        <v>38</v>
      </c>
      <c r="B50" s="18" t="s">
        <v>134</v>
      </c>
      <c r="C50" s="17" t="s">
        <v>135</v>
      </c>
      <c r="D50" s="18" t="s">
        <v>134</v>
      </c>
      <c r="E50" s="17" t="s">
        <v>136</v>
      </c>
      <c r="F50" s="19">
        <f t="shared" si="0"/>
        <v>1.5277777777777835E-2</v>
      </c>
      <c r="G50" s="17" t="s">
        <v>137</v>
      </c>
      <c r="H50" s="18" t="s">
        <v>16</v>
      </c>
      <c r="I50" s="17" t="s">
        <v>8</v>
      </c>
      <c r="J50" s="18" t="s">
        <v>52</v>
      </c>
      <c r="K50" s="18" t="s">
        <v>16</v>
      </c>
      <c r="L50" s="20">
        <v>240</v>
      </c>
    </row>
    <row r="51" spans="1:12" s="9" customFormat="1" ht="38.25" x14ac:dyDescent="0.25">
      <c r="A51" s="24">
        <v>39</v>
      </c>
      <c r="B51" s="18" t="s">
        <v>134</v>
      </c>
      <c r="C51" s="17" t="s">
        <v>108</v>
      </c>
      <c r="D51" s="18" t="s">
        <v>134</v>
      </c>
      <c r="E51" s="17" t="s">
        <v>78</v>
      </c>
      <c r="F51" s="19">
        <f t="shared" si="0"/>
        <v>0.10763888888888884</v>
      </c>
      <c r="G51" s="17" t="s">
        <v>138</v>
      </c>
      <c r="H51" s="18" t="s">
        <v>139</v>
      </c>
      <c r="I51" s="17" t="s">
        <v>8</v>
      </c>
      <c r="J51" s="18" t="s">
        <v>9</v>
      </c>
      <c r="K51" s="18" t="s">
        <v>258</v>
      </c>
      <c r="L51" s="20">
        <v>2050</v>
      </c>
    </row>
    <row r="52" spans="1:12" s="9" customFormat="1" ht="38.25" x14ac:dyDescent="0.25">
      <c r="A52" s="24">
        <v>40</v>
      </c>
      <c r="B52" s="18" t="s">
        <v>140</v>
      </c>
      <c r="C52" s="17" t="s">
        <v>141</v>
      </c>
      <c r="D52" s="18" t="s">
        <v>140</v>
      </c>
      <c r="E52" s="17" t="s">
        <v>142</v>
      </c>
      <c r="F52" s="19">
        <f t="shared" si="0"/>
        <v>7.7777777777777835E-2</v>
      </c>
      <c r="G52" s="17" t="s">
        <v>143</v>
      </c>
      <c r="H52" s="18" t="s">
        <v>333</v>
      </c>
      <c r="I52" s="17" t="s">
        <v>8</v>
      </c>
      <c r="J52" s="18" t="s">
        <v>9</v>
      </c>
      <c r="K52" s="18" t="s">
        <v>258</v>
      </c>
      <c r="L52" s="20">
        <v>894</v>
      </c>
    </row>
    <row r="53" spans="1:12" s="9" customFormat="1" ht="38.25" x14ac:dyDescent="0.25">
      <c r="A53" s="24">
        <v>41</v>
      </c>
      <c r="B53" s="18" t="s">
        <v>144</v>
      </c>
      <c r="C53" s="17" t="s">
        <v>145</v>
      </c>
      <c r="D53" s="18" t="s">
        <v>144</v>
      </c>
      <c r="E53" s="17" t="s">
        <v>146</v>
      </c>
      <c r="F53" s="19">
        <f t="shared" si="0"/>
        <v>6.3888888888888884E-2</v>
      </c>
      <c r="G53" s="17" t="s">
        <v>147</v>
      </c>
      <c r="H53" s="18" t="s">
        <v>307</v>
      </c>
      <c r="I53" s="17" t="s">
        <v>8</v>
      </c>
      <c r="J53" s="18" t="s">
        <v>15</v>
      </c>
      <c r="K53" s="18" t="s">
        <v>258</v>
      </c>
      <c r="L53" s="20">
        <v>244</v>
      </c>
    </row>
    <row r="54" spans="1:12" s="9" customFormat="1" ht="38.25" x14ac:dyDescent="0.25">
      <c r="A54" s="24">
        <v>42</v>
      </c>
      <c r="B54" s="18" t="s">
        <v>144</v>
      </c>
      <c r="C54" s="17" t="s">
        <v>148</v>
      </c>
      <c r="D54" s="18" t="s">
        <v>144</v>
      </c>
      <c r="E54" s="17" t="s">
        <v>149</v>
      </c>
      <c r="F54" s="19">
        <f t="shared" si="0"/>
        <v>2.3611111111111138E-2</v>
      </c>
      <c r="G54" s="17" t="s">
        <v>84</v>
      </c>
      <c r="H54" s="18" t="s">
        <v>308</v>
      </c>
      <c r="I54" s="17" t="s">
        <v>8</v>
      </c>
      <c r="J54" s="18" t="s">
        <v>9</v>
      </c>
      <c r="K54" s="18" t="s">
        <v>258</v>
      </c>
      <c r="L54" s="20">
        <v>290</v>
      </c>
    </row>
    <row r="55" spans="1:12" s="9" customFormat="1" ht="38.25" x14ac:dyDescent="0.25">
      <c r="A55" s="24">
        <v>43</v>
      </c>
      <c r="B55" s="18" t="s">
        <v>150</v>
      </c>
      <c r="C55" s="17" t="s">
        <v>151</v>
      </c>
      <c r="D55" s="18" t="s">
        <v>150</v>
      </c>
      <c r="E55" s="17" t="s">
        <v>152</v>
      </c>
      <c r="F55" s="19">
        <f t="shared" si="0"/>
        <v>5.6944444444444464E-2</v>
      </c>
      <c r="G55" s="17" t="s">
        <v>138</v>
      </c>
      <c r="H55" s="18" t="s">
        <v>309</v>
      </c>
      <c r="I55" s="17" t="s">
        <v>16</v>
      </c>
      <c r="J55" s="18" t="s">
        <v>9</v>
      </c>
      <c r="K55" s="18" t="s">
        <v>258</v>
      </c>
      <c r="L55" s="20">
        <v>2083</v>
      </c>
    </row>
    <row r="56" spans="1:12" s="9" customFormat="1" ht="38.25" x14ac:dyDescent="0.25">
      <c r="A56" s="24">
        <v>44</v>
      </c>
      <c r="B56" s="18" t="s">
        <v>153</v>
      </c>
      <c r="C56" s="17" t="s">
        <v>154</v>
      </c>
      <c r="D56" s="18" t="s">
        <v>153</v>
      </c>
      <c r="E56" s="17" t="s">
        <v>155</v>
      </c>
      <c r="F56" s="19">
        <f t="shared" si="0"/>
        <v>5.00000000000001E-2</v>
      </c>
      <c r="G56" s="17" t="s">
        <v>156</v>
      </c>
      <c r="H56" s="18" t="s">
        <v>310</v>
      </c>
      <c r="I56" s="17" t="s">
        <v>21</v>
      </c>
      <c r="J56" s="18" t="s">
        <v>157</v>
      </c>
      <c r="K56" s="18" t="s">
        <v>258</v>
      </c>
      <c r="L56" s="20">
        <v>0</v>
      </c>
    </row>
    <row r="57" spans="1:12" s="9" customFormat="1" ht="38.25" x14ac:dyDescent="0.25">
      <c r="A57" s="24">
        <v>45</v>
      </c>
      <c r="B57" s="18" t="s">
        <v>153</v>
      </c>
      <c r="C57" s="17" t="s">
        <v>158</v>
      </c>
      <c r="D57" s="18" t="s">
        <v>153</v>
      </c>
      <c r="E57" s="17" t="s">
        <v>100</v>
      </c>
      <c r="F57" s="19">
        <f t="shared" si="0"/>
        <v>1.1805555555555403E-2</v>
      </c>
      <c r="G57" s="17" t="s">
        <v>159</v>
      </c>
      <c r="H57" s="18" t="s">
        <v>311</v>
      </c>
      <c r="I57" s="17" t="s">
        <v>8</v>
      </c>
      <c r="J57" s="18" t="s">
        <v>37</v>
      </c>
      <c r="K57" s="18" t="s">
        <v>258</v>
      </c>
      <c r="L57" s="20">
        <v>0</v>
      </c>
    </row>
    <row r="58" spans="1:12" s="9" customFormat="1" ht="38.25" x14ac:dyDescent="0.25">
      <c r="A58" s="24">
        <v>46</v>
      </c>
      <c r="B58" s="18" t="s">
        <v>160</v>
      </c>
      <c r="C58" s="17" t="s">
        <v>161</v>
      </c>
      <c r="D58" s="18" t="s">
        <v>160</v>
      </c>
      <c r="E58" s="17" t="s">
        <v>162</v>
      </c>
      <c r="F58" s="19">
        <f t="shared" si="0"/>
        <v>3.819444444444442E-2</v>
      </c>
      <c r="G58" s="17" t="s">
        <v>163</v>
      </c>
      <c r="H58" s="18" t="s">
        <v>312</v>
      </c>
      <c r="I58" s="17" t="s">
        <v>21</v>
      </c>
      <c r="J58" s="18" t="s">
        <v>9</v>
      </c>
      <c r="K58" s="18" t="s">
        <v>258</v>
      </c>
      <c r="L58" s="20">
        <v>1738</v>
      </c>
    </row>
    <row r="59" spans="1:12" s="9" customFormat="1" ht="38.25" x14ac:dyDescent="0.25">
      <c r="A59" s="24">
        <v>47</v>
      </c>
      <c r="B59" s="18" t="s">
        <v>164</v>
      </c>
      <c r="C59" s="17" t="s">
        <v>165</v>
      </c>
      <c r="D59" s="18" t="s">
        <v>164</v>
      </c>
      <c r="E59" s="17" t="s">
        <v>166</v>
      </c>
      <c r="F59" s="19">
        <f t="shared" si="0"/>
        <v>3.125E-2</v>
      </c>
      <c r="G59" s="17" t="s">
        <v>167</v>
      </c>
      <c r="H59" s="18" t="s">
        <v>329</v>
      </c>
      <c r="I59" s="17" t="s">
        <v>21</v>
      </c>
      <c r="J59" s="18" t="s">
        <v>15</v>
      </c>
      <c r="K59" s="18" t="s">
        <v>258</v>
      </c>
      <c r="L59" s="20">
        <v>399</v>
      </c>
    </row>
    <row r="60" spans="1:12" s="9" customFormat="1" ht="38.25" x14ac:dyDescent="0.25">
      <c r="A60" s="24">
        <v>48</v>
      </c>
      <c r="B60" s="18" t="s">
        <v>168</v>
      </c>
      <c r="C60" s="17" t="s">
        <v>169</v>
      </c>
      <c r="D60" s="18" t="s">
        <v>168</v>
      </c>
      <c r="E60" s="17" t="s">
        <v>170</v>
      </c>
      <c r="F60" s="19">
        <f t="shared" si="0"/>
        <v>4.166666666666663E-2</v>
      </c>
      <c r="G60" s="17" t="s">
        <v>171</v>
      </c>
      <c r="H60" s="18" t="s">
        <v>334</v>
      </c>
      <c r="I60" s="17" t="s">
        <v>8</v>
      </c>
      <c r="J60" s="18" t="s">
        <v>15</v>
      </c>
      <c r="K60" s="18" t="s">
        <v>258</v>
      </c>
      <c r="L60" s="20">
        <v>1522</v>
      </c>
    </row>
    <row r="61" spans="1:12" s="9" customFormat="1" x14ac:dyDescent="0.25">
      <c r="A61" s="17"/>
      <c r="B61" s="21" t="s">
        <v>277</v>
      </c>
      <c r="C61" s="22"/>
      <c r="D61" s="22"/>
      <c r="E61" s="22"/>
      <c r="F61" s="22"/>
      <c r="G61" s="22"/>
      <c r="H61" s="22"/>
      <c r="I61" s="22"/>
      <c r="J61" s="22"/>
      <c r="K61" s="22"/>
      <c r="L61" s="23"/>
    </row>
    <row r="62" spans="1:12" s="9" customFormat="1" ht="38.25" x14ac:dyDescent="0.25">
      <c r="A62" s="24">
        <v>49</v>
      </c>
      <c r="B62" s="18" t="s">
        <v>172</v>
      </c>
      <c r="C62" s="17" t="s">
        <v>173</v>
      </c>
      <c r="D62" s="18" t="s">
        <v>172</v>
      </c>
      <c r="E62" s="17" t="s">
        <v>174</v>
      </c>
      <c r="F62" s="19">
        <f t="shared" si="0"/>
        <v>8.8888888888888962E-2</v>
      </c>
      <c r="G62" s="17" t="s">
        <v>175</v>
      </c>
      <c r="H62" s="18" t="s">
        <v>313</v>
      </c>
      <c r="I62" s="17" t="s">
        <v>8</v>
      </c>
      <c r="J62" s="18" t="s">
        <v>9</v>
      </c>
      <c r="K62" s="18" t="s">
        <v>258</v>
      </c>
      <c r="L62" s="20">
        <v>1239</v>
      </c>
    </row>
    <row r="63" spans="1:12" s="9" customFormat="1" ht="38.25" x14ac:dyDescent="0.25">
      <c r="A63" s="24">
        <v>50</v>
      </c>
      <c r="B63" s="18" t="s">
        <v>176</v>
      </c>
      <c r="C63" s="17" t="s">
        <v>177</v>
      </c>
      <c r="D63" s="18" t="s">
        <v>176</v>
      </c>
      <c r="E63" s="17" t="s">
        <v>178</v>
      </c>
      <c r="F63" s="19">
        <f t="shared" si="0"/>
        <v>3.4722222222222238E-2</v>
      </c>
      <c r="G63" s="17" t="s">
        <v>179</v>
      </c>
      <c r="H63" s="18" t="s">
        <v>314</v>
      </c>
      <c r="I63" s="17" t="s">
        <v>8</v>
      </c>
      <c r="J63" s="18" t="s">
        <v>9</v>
      </c>
      <c r="K63" s="18" t="s">
        <v>258</v>
      </c>
      <c r="L63" s="20">
        <v>215</v>
      </c>
    </row>
    <row r="64" spans="1:12" s="9" customFormat="1" x14ac:dyDescent="0.25">
      <c r="A64" s="24">
        <v>51</v>
      </c>
      <c r="B64" s="18" t="s">
        <v>176</v>
      </c>
      <c r="C64" s="17" t="s">
        <v>244</v>
      </c>
      <c r="D64" s="18" t="s">
        <v>176</v>
      </c>
      <c r="E64" s="17" t="s">
        <v>245</v>
      </c>
      <c r="F64" s="19">
        <f t="shared" si="0"/>
        <v>6.8749999999999978E-2</v>
      </c>
      <c r="G64" s="17" t="s">
        <v>246</v>
      </c>
      <c r="H64" s="18"/>
      <c r="I64" s="17" t="s">
        <v>8</v>
      </c>
      <c r="J64" s="18" t="s">
        <v>183</v>
      </c>
      <c r="K64" s="18" t="s">
        <v>33</v>
      </c>
      <c r="L64" s="20">
        <v>356</v>
      </c>
    </row>
    <row r="65" spans="1:12" s="9" customFormat="1" x14ac:dyDescent="0.25">
      <c r="A65" s="24">
        <v>52</v>
      </c>
      <c r="B65" s="18" t="s">
        <v>176</v>
      </c>
      <c r="C65" s="17" t="s">
        <v>180</v>
      </c>
      <c r="D65" s="18" t="s">
        <v>176</v>
      </c>
      <c r="E65" s="17" t="s">
        <v>181</v>
      </c>
      <c r="F65" s="19">
        <f t="shared" si="0"/>
        <v>3.8888888888888862E-2</v>
      </c>
      <c r="G65" s="17" t="s">
        <v>182</v>
      </c>
      <c r="H65" s="18" t="s">
        <v>16</v>
      </c>
      <c r="I65" s="17" t="s">
        <v>8</v>
      </c>
      <c r="J65" s="18" t="s">
        <v>183</v>
      </c>
      <c r="K65" s="18" t="s">
        <v>33</v>
      </c>
      <c r="L65" s="20">
        <v>108</v>
      </c>
    </row>
    <row r="66" spans="1:12" s="9" customFormat="1" x14ac:dyDescent="0.25">
      <c r="A66" s="24">
        <v>53</v>
      </c>
      <c r="B66" s="18" t="s">
        <v>176</v>
      </c>
      <c r="C66" s="17" t="s">
        <v>184</v>
      </c>
      <c r="D66" s="18" t="s">
        <v>176</v>
      </c>
      <c r="E66" s="17" t="s">
        <v>185</v>
      </c>
      <c r="F66" s="19">
        <f t="shared" si="0"/>
        <v>1.8750000000000044E-2</v>
      </c>
      <c r="G66" s="17" t="s">
        <v>179</v>
      </c>
      <c r="H66" s="18" t="s">
        <v>16</v>
      </c>
      <c r="I66" s="17" t="s">
        <v>8</v>
      </c>
      <c r="J66" s="18" t="s">
        <v>25</v>
      </c>
      <c r="K66" s="18" t="s">
        <v>16</v>
      </c>
      <c r="L66" s="20">
        <v>110</v>
      </c>
    </row>
    <row r="67" spans="1:12" s="9" customFormat="1" ht="38.25" x14ac:dyDescent="0.25">
      <c r="A67" s="24">
        <v>54</v>
      </c>
      <c r="B67" s="18" t="s">
        <v>186</v>
      </c>
      <c r="C67" s="17" t="s">
        <v>187</v>
      </c>
      <c r="D67" s="18" t="s">
        <v>186</v>
      </c>
      <c r="E67" s="17" t="s">
        <v>188</v>
      </c>
      <c r="F67" s="19">
        <f t="shared" si="0"/>
        <v>3.9583333333333304E-2</v>
      </c>
      <c r="G67" s="17" t="s">
        <v>189</v>
      </c>
      <c r="H67" s="18" t="s">
        <v>315</v>
      </c>
      <c r="I67" s="17" t="s">
        <v>21</v>
      </c>
      <c r="J67" s="18" t="s">
        <v>86</v>
      </c>
      <c r="K67" s="18" t="s">
        <v>258</v>
      </c>
      <c r="L67" s="20">
        <v>170</v>
      </c>
    </row>
    <row r="68" spans="1:12" s="9" customFormat="1" ht="38.25" x14ac:dyDescent="0.25">
      <c r="A68" s="24">
        <v>55</v>
      </c>
      <c r="B68" s="18" t="s">
        <v>190</v>
      </c>
      <c r="C68" s="17" t="s">
        <v>282</v>
      </c>
      <c r="D68" s="18" t="s">
        <v>190</v>
      </c>
      <c r="E68" s="17" t="s">
        <v>283</v>
      </c>
      <c r="F68" s="19">
        <f t="shared" si="0"/>
        <v>0.12083333333333335</v>
      </c>
      <c r="G68" s="17" t="s">
        <v>284</v>
      </c>
      <c r="H68" s="18" t="s">
        <v>285</v>
      </c>
      <c r="I68" s="17" t="s">
        <v>8</v>
      </c>
      <c r="J68" s="18" t="s">
        <v>9</v>
      </c>
      <c r="K68" s="18" t="s">
        <v>258</v>
      </c>
      <c r="L68" s="20">
        <v>2172</v>
      </c>
    </row>
    <row r="69" spans="1:12" s="9" customFormat="1" ht="38.25" x14ac:dyDescent="0.25">
      <c r="A69" s="24">
        <v>56</v>
      </c>
      <c r="B69" s="18" t="s">
        <v>190</v>
      </c>
      <c r="C69" s="17" t="s">
        <v>282</v>
      </c>
      <c r="D69" s="18" t="s">
        <v>190</v>
      </c>
      <c r="E69" s="17" t="s">
        <v>288</v>
      </c>
      <c r="F69" s="19">
        <f t="shared" si="0"/>
        <v>0.13611111111111113</v>
      </c>
      <c r="G69" s="17" t="s">
        <v>286</v>
      </c>
      <c r="H69" s="18" t="s">
        <v>287</v>
      </c>
      <c r="I69" s="17" t="s">
        <v>8</v>
      </c>
      <c r="J69" s="18" t="s">
        <v>9</v>
      </c>
      <c r="K69" s="18" t="s">
        <v>258</v>
      </c>
      <c r="L69" s="20">
        <v>1138</v>
      </c>
    </row>
    <row r="70" spans="1:12" s="9" customFormat="1" ht="38.25" x14ac:dyDescent="0.25">
      <c r="A70" s="24">
        <v>57</v>
      </c>
      <c r="B70" s="18" t="s">
        <v>190</v>
      </c>
      <c r="C70" s="17" t="s">
        <v>191</v>
      </c>
      <c r="D70" s="18" t="s">
        <v>190</v>
      </c>
      <c r="E70" s="17" t="s">
        <v>192</v>
      </c>
      <c r="F70" s="19">
        <f t="shared" si="0"/>
        <v>0.1277777777777778</v>
      </c>
      <c r="G70" s="17" t="s">
        <v>118</v>
      </c>
      <c r="H70" s="18" t="s">
        <v>16</v>
      </c>
      <c r="I70" s="17" t="s">
        <v>8</v>
      </c>
      <c r="J70" s="18" t="s">
        <v>193</v>
      </c>
      <c r="K70" s="18" t="s">
        <v>258</v>
      </c>
      <c r="L70" s="20">
        <v>863</v>
      </c>
    </row>
    <row r="71" spans="1:12" s="9" customFormat="1" ht="38.25" x14ac:dyDescent="0.25">
      <c r="A71" s="24">
        <v>58</v>
      </c>
      <c r="B71" s="18" t="s">
        <v>190</v>
      </c>
      <c r="C71" s="17" t="s">
        <v>289</v>
      </c>
      <c r="D71" s="18" t="s">
        <v>190</v>
      </c>
      <c r="E71" s="17" t="s">
        <v>290</v>
      </c>
      <c r="F71" s="19">
        <f t="shared" si="0"/>
        <v>9.6527777777777823E-2</v>
      </c>
      <c r="G71" s="17" t="s">
        <v>291</v>
      </c>
      <c r="H71" s="18" t="s">
        <v>292</v>
      </c>
      <c r="I71" s="17" t="s">
        <v>8</v>
      </c>
      <c r="J71" s="18" t="s">
        <v>9</v>
      </c>
      <c r="K71" s="18" t="s">
        <v>258</v>
      </c>
      <c r="L71" s="20">
        <v>3733</v>
      </c>
    </row>
    <row r="72" spans="1:12" s="9" customFormat="1" ht="38.25" x14ac:dyDescent="0.25">
      <c r="A72" s="24">
        <v>59</v>
      </c>
      <c r="B72" s="18" t="s">
        <v>194</v>
      </c>
      <c r="C72" s="17" t="s">
        <v>195</v>
      </c>
      <c r="D72" s="18" t="s">
        <v>194</v>
      </c>
      <c r="E72" s="17" t="s">
        <v>196</v>
      </c>
      <c r="F72" s="19">
        <f t="shared" si="0"/>
        <v>6.3194444444444442E-2</v>
      </c>
      <c r="G72" s="17" t="s">
        <v>197</v>
      </c>
      <c r="H72" s="18" t="s">
        <v>16</v>
      </c>
      <c r="I72" s="17" t="s">
        <v>8</v>
      </c>
      <c r="J72" s="18" t="s">
        <v>9</v>
      </c>
      <c r="K72" s="18" t="s">
        <v>258</v>
      </c>
      <c r="L72" s="20">
        <v>219</v>
      </c>
    </row>
    <row r="73" spans="1:12" s="9" customFormat="1" ht="38.25" x14ac:dyDescent="0.25">
      <c r="A73" s="24">
        <v>60</v>
      </c>
      <c r="B73" s="18" t="s">
        <v>194</v>
      </c>
      <c r="C73" s="17" t="s">
        <v>198</v>
      </c>
      <c r="D73" s="18" t="s">
        <v>194</v>
      </c>
      <c r="E73" s="17" t="s">
        <v>199</v>
      </c>
      <c r="F73" s="19">
        <f t="shared" si="0"/>
        <v>9.3055555555555669E-2</v>
      </c>
      <c r="G73" s="17" t="s">
        <v>200</v>
      </c>
      <c r="H73" s="18" t="s">
        <v>316</v>
      </c>
      <c r="I73" s="17" t="s">
        <v>8</v>
      </c>
      <c r="J73" s="18" t="s">
        <v>9</v>
      </c>
      <c r="K73" s="18" t="s">
        <v>258</v>
      </c>
      <c r="L73" s="20">
        <v>4540</v>
      </c>
    </row>
    <row r="74" spans="1:12" s="9" customFormat="1" x14ac:dyDescent="0.25">
      <c r="A74" s="24">
        <v>61</v>
      </c>
      <c r="B74" s="18" t="s">
        <v>194</v>
      </c>
      <c r="C74" s="17" t="s">
        <v>201</v>
      </c>
      <c r="D74" s="18" t="s">
        <v>202</v>
      </c>
      <c r="E74" s="17" t="s">
        <v>272</v>
      </c>
      <c r="F74" s="19">
        <f t="shared" si="0"/>
        <v>1.5972222222222276E-2</v>
      </c>
      <c r="G74" s="17" t="s">
        <v>203</v>
      </c>
      <c r="H74" s="18" t="s">
        <v>16</v>
      </c>
      <c r="I74" s="17" t="s">
        <v>8</v>
      </c>
      <c r="J74" s="18" t="s">
        <v>25</v>
      </c>
      <c r="K74" s="18" t="s">
        <v>16</v>
      </c>
      <c r="L74" s="20">
        <v>156</v>
      </c>
    </row>
    <row r="75" spans="1:12" s="9" customFormat="1" x14ac:dyDescent="0.25">
      <c r="A75" s="24">
        <v>62</v>
      </c>
      <c r="B75" s="18" t="s">
        <v>202</v>
      </c>
      <c r="C75" s="17" t="s">
        <v>204</v>
      </c>
      <c r="D75" s="18" t="s">
        <v>202</v>
      </c>
      <c r="E75" s="17" t="s">
        <v>205</v>
      </c>
      <c r="F75" s="19">
        <f t="shared" si="0"/>
        <v>2.1527777777777771E-2</v>
      </c>
      <c r="G75" s="17" t="s">
        <v>203</v>
      </c>
      <c r="H75" s="18" t="s">
        <v>16</v>
      </c>
      <c r="I75" s="17" t="s">
        <v>8</v>
      </c>
      <c r="J75" s="18" t="s">
        <v>25</v>
      </c>
      <c r="K75" s="18" t="s">
        <v>16</v>
      </c>
      <c r="L75" s="20">
        <v>116</v>
      </c>
    </row>
    <row r="76" spans="1:12" s="9" customFormat="1" ht="38.25" x14ac:dyDescent="0.25">
      <c r="A76" s="24">
        <v>63</v>
      </c>
      <c r="B76" s="18" t="s">
        <v>202</v>
      </c>
      <c r="C76" s="17" t="s">
        <v>206</v>
      </c>
      <c r="D76" s="18" t="s">
        <v>202</v>
      </c>
      <c r="E76" s="17" t="s">
        <v>207</v>
      </c>
      <c r="F76" s="19">
        <f t="shared" si="0"/>
        <v>3.4722222222222321E-2</v>
      </c>
      <c r="G76" s="17" t="s">
        <v>208</v>
      </c>
      <c r="H76" s="18" t="s">
        <v>335</v>
      </c>
      <c r="I76" s="17" t="s">
        <v>21</v>
      </c>
      <c r="J76" s="18" t="s">
        <v>209</v>
      </c>
      <c r="K76" s="18" t="s">
        <v>258</v>
      </c>
      <c r="L76" s="20">
        <v>971</v>
      </c>
    </row>
    <row r="77" spans="1:12" s="9" customFormat="1" x14ac:dyDescent="0.25">
      <c r="A77" s="24">
        <v>64</v>
      </c>
      <c r="B77" s="18" t="s">
        <v>210</v>
      </c>
      <c r="C77" s="17" t="s">
        <v>211</v>
      </c>
      <c r="D77" s="18" t="s">
        <v>210</v>
      </c>
      <c r="E77" s="17" t="s">
        <v>212</v>
      </c>
      <c r="F77" s="19">
        <f t="shared" si="0"/>
        <v>4.0277777777777801E-2</v>
      </c>
      <c r="G77" s="17" t="s">
        <v>213</v>
      </c>
      <c r="H77" s="18" t="s">
        <v>16</v>
      </c>
      <c r="I77" s="17" t="s">
        <v>8</v>
      </c>
      <c r="J77" s="18" t="s">
        <v>25</v>
      </c>
      <c r="K77" s="18" t="s">
        <v>16</v>
      </c>
      <c r="L77" s="20">
        <v>350</v>
      </c>
    </row>
    <row r="78" spans="1:12" s="9" customFormat="1" ht="38.25" x14ac:dyDescent="0.25">
      <c r="A78" s="24">
        <v>65</v>
      </c>
      <c r="B78" s="18" t="s">
        <v>214</v>
      </c>
      <c r="C78" s="17" t="s">
        <v>215</v>
      </c>
      <c r="D78" s="18" t="s">
        <v>214</v>
      </c>
      <c r="E78" s="17" t="s">
        <v>216</v>
      </c>
      <c r="F78" s="19">
        <f t="shared" si="0"/>
        <v>0.1791666666666667</v>
      </c>
      <c r="G78" s="17" t="s">
        <v>217</v>
      </c>
      <c r="H78" s="18" t="s">
        <v>322</v>
      </c>
      <c r="I78" s="17" t="s">
        <v>8</v>
      </c>
      <c r="J78" s="18" t="s">
        <v>9</v>
      </c>
      <c r="K78" s="18" t="s">
        <v>258</v>
      </c>
      <c r="L78" s="20">
        <v>6380</v>
      </c>
    </row>
    <row r="79" spans="1:12" s="9" customFormat="1" x14ac:dyDescent="0.25">
      <c r="A79" s="24">
        <v>66</v>
      </c>
      <c r="B79" s="18" t="s">
        <v>218</v>
      </c>
      <c r="C79" s="17" t="s">
        <v>135</v>
      </c>
      <c r="D79" s="18" t="s">
        <v>218</v>
      </c>
      <c r="E79" s="17" t="s">
        <v>219</v>
      </c>
      <c r="F79" s="19">
        <f t="shared" si="0"/>
        <v>5.2777777777777812E-2</v>
      </c>
      <c r="G79" s="17" t="s">
        <v>220</v>
      </c>
      <c r="H79" s="18" t="s">
        <v>16</v>
      </c>
      <c r="I79" s="17" t="s">
        <v>8</v>
      </c>
      <c r="J79" s="18" t="s">
        <v>25</v>
      </c>
      <c r="K79" s="18" t="s">
        <v>16</v>
      </c>
      <c r="L79" s="20">
        <v>0</v>
      </c>
    </row>
    <row r="80" spans="1:12" s="9" customFormat="1" ht="38.25" x14ac:dyDescent="0.25">
      <c r="A80" s="24">
        <v>67</v>
      </c>
      <c r="B80" s="18" t="s">
        <v>221</v>
      </c>
      <c r="C80" s="17" t="s">
        <v>222</v>
      </c>
      <c r="D80" s="18" t="s">
        <v>221</v>
      </c>
      <c r="E80" s="17" t="s">
        <v>223</v>
      </c>
      <c r="F80" s="19">
        <f t="shared" si="0"/>
        <v>5.3472222222222254E-2</v>
      </c>
      <c r="G80" s="17" t="s">
        <v>217</v>
      </c>
      <c r="H80" s="18" t="s">
        <v>317</v>
      </c>
      <c r="I80" s="17" t="s">
        <v>8</v>
      </c>
      <c r="J80" s="18" t="s">
        <v>15</v>
      </c>
      <c r="K80" s="18" t="s">
        <v>258</v>
      </c>
      <c r="L80" s="20">
        <v>2000</v>
      </c>
    </row>
    <row r="81" spans="1:12" s="9" customFormat="1" x14ac:dyDescent="0.25">
      <c r="A81" s="24">
        <v>68</v>
      </c>
      <c r="B81" s="18" t="s">
        <v>224</v>
      </c>
      <c r="C81" s="17" t="s">
        <v>225</v>
      </c>
      <c r="D81" s="18" t="s">
        <v>224</v>
      </c>
      <c r="E81" s="17" t="s">
        <v>226</v>
      </c>
      <c r="F81" s="19">
        <f t="shared" ref="F81:F91" si="1">E81-C81</f>
        <v>3.888888888888889E-2</v>
      </c>
      <c r="G81" s="17" t="s">
        <v>125</v>
      </c>
      <c r="H81" s="18" t="s">
        <v>16</v>
      </c>
      <c r="I81" s="17" t="s">
        <v>8</v>
      </c>
      <c r="J81" s="18" t="s">
        <v>25</v>
      </c>
      <c r="K81" s="18" t="s">
        <v>16</v>
      </c>
      <c r="L81" s="20">
        <v>726</v>
      </c>
    </row>
    <row r="82" spans="1:12" s="9" customFormat="1" ht="38.25" x14ac:dyDescent="0.25">
      <c r="A82" s="24">
        <v>69</v>
      </c>
      <c r="B82" s="18" t="s">
        <v>224</v>
      </c>
      <c r="C82" s="17" t="s">
        <v>227</v>
      </c>
      <c r="D82" s="18" t="s">
        <v>224</v>
      </c>
      <c r="E82" s="17" t="s">
        <v>228</v>
      </c>
      <c r="F82" s="19">
        <f t="shared" si="1"/>
        <v>3.9583333333333304E-2</v>
      </c>
      <c r="G82" s="17" t="s">
        <v>229</v>
      </c>
      <c r="H82" s="18" t="s">
        <v>336</v>
      </c>
      <c r="I82" s="17" t="s">
        <v>8</v>
      </c>
      <c r="J82" s="18" t="s">
        <v>9</v>
      </c>
      <c r="K82" s="18" t="s">
        <v>258</v>
      </c>
      <c r="L82" s="20">
        <v>3310</v>
      </c>
    </row>
    <row r="83" spans="1:12" s="9" customFormat="1" x14ac:dyDescent="0.25">
      <c r="A83" s="24">
        <v>70</v>
      </c>
      <c r="B83" s="18" t="s">
        <v>230</v>
      </c>
      <c r="C83" s="17" t="s">
        <v>231</v>
      </c>
      <c r="D83" s="18" t="s">
        <v>230</v>
      </c>
      <c r="E83" s="17" t="s">
        <v>232</v>
      </c>
      <c r="F83" s="19">
        <f t="shared" si="1"/>
        <v>5.9722222222222232E-2</v>
      </c>
      <c r="G83" s="17" t="s">
        <v>233</v>
      </c>
      <c r="H83" s="18" t="s">
        <v>16</v>
      </c>
      <c r="I83" s="17" t="s">
        <v>21</v>
      </c>
      <c r="J83" s="18" t="s">
        <v>25</v>
      </c>
      <c r="K83" s="18" t="s">
        <v>16</v>
      </c>
      <c r="L83" s="20">
        <v>1894</v>
      </c>
    </row>
    <row r="84" spans="1:12" s="9" customFormat="1" ht="38.25" x14ac:dyDescent="0.25">
      <c r="A84" s="24">
        <v>71</v>
      </c>
      <c r="B84" s="18" t="s">
        <v>234</v>
      </c>
      <c r="C84" s="17" t="s">
        <v>235</v>
      </c>
      <c r="D84" s="18" t="s">
        <v>234</v>
      </c>
      <c r="E84" s="17" t="s">
        <v>236</v>
      </c>
      <c r="F84" s="19">
        <f t="shared" si="1"/>
        <v>2.777777777777779E-2</v>
      </c>
      <c r="G84" s="17" t="s">
        <v>237</v>
      </c>
      <c r="H84" s="18" t="s">
        <v>318</v>
      </c>
      <c r="I84" s="17" t="s">
        <v>8</v>
      </c>
      <c r="J84" s="18" t="s">
        <v>9</v>
      </c>
      <c r="K84" s="18" t="s">
        <v>258</v>
      </c>
      <c r="L84" s="20">
        <v>48</v>
      </c>
    </row>
    <row r="85" spans="1:12" s="9" customFormat="1" ht="38.25" x14ac:dyDescent="0.25">
      <c r="A85" s="24">
        <v>72</v>
      </c>
      <c r="B85" s="18" t="s">
        <v>238</v>
      </c>
      <c r="C85" s="17" t="s">
        <v>239</v>
      </c>
      <c r="D85" s="18" t="s">
        <v>238</v>
      </c>
      <c r="E85" s="17" t="s">
        <v>240</v>
      </c>
      <c r="F85" s="19">
        <f t="shared" si="1"/>
        <v>8.2638888888888706E-2</v>
      </c>
      <c r="G85" s="17" t="s">
        <v>293</v>
      </c>
      <c r="H85" s="18" t="s">
        <v>323</v>
      </c>
      <c r="I85" s="17" t="s">
        <v>8</v>
      </c>
      <c r="J85" s="18" t="s">
        <v>9</v>
      </c>
      <c r="K85" s="18" t="s">
        <v>258</v>
      </c>
      <c r="L85" s="20">
        <v>0</v>
      </c>
    </row>
    <row r="86" spans="1:12" s="9" customFormat="1" ht="38.25" x14ac:dyDescent="0.25">
      <c r="A86" s="24">
        <v>73</v>
      </c>
      <c r="B86" s="18" t="s">
        <v>241</v>
      </c>
      <c r="C86" s="17" t="s">
        <v>242</v>
      </c>
      <c r="D86" s="18" t="s">
        <v>241</v>
      </c>
      <c r="E86" s="17" t="s">
        <v>243</v>
      </c>
      <c r="F86" s="19">
        <f t="shared" si="1"/>
        <v>6.5972222222222265E-2</v>
      </c>
      <c r="G86" s="17" t="s">
        <v>294</v>
      </c>
      <c r="H86" s="18" t="s">
        <v>319</v>
      </c>
      <c r="I86" s="17" t="s">
        <v>21</v>
      </c>
      <c r="J86" s="18" t="s">
        <v>9</v>
      </c>
      <c r="K86" s="18" t="s">
        <v>258</v>
      </c>
      <c r="L86" s="20">
        <v>621</v>
      </c>
    </row>
    <row r="87" spans="1:12" s="9" customFormat="1" ht="38.25" x14ac:dyDescent="0.25">
      <c r="A87" s="24">
        <v>74</v>
      </c>
      <c r="B87" s="18" t="s">
        <v>241</v>
      </c>
      <c r="C87" s="17" t="s">
        <v>244</v>
      </c>
      <c r="D87" s="18" t="s">
        <v>16</v>
      </c>
      <c r="E87" s="17" t="s">
        <v>245</v>
      </c>
      <c r="F87" s="19">
        <f t="shared" si="1"/>
        <v>6.8749999999999978E-2</v>
      </c>
      <c r="G87" s="17" t="s">
        <v>246</v>
      </c>
      <c r="H87" s="18" t="s">
        <v>16</v>
      </c>
      <c r="I87" s="17" t="s">
        <v>8</v>
      </c>
      <c r="J87" s="18" t="s">
        <v>183</v>
      </c>
      <c r="K87" s="18" t="s">
        <v>258</v>
      </c>
      <c r="L87" s="20">
        <v>0</v>
      </c>
    </row>
    <row r="88" spans="1:12" s="9" customFormat="1" x14ac:dyDescent="0.25">
      <c r="A88" s="24">
        <v>75</v>
      </c>
      <c r="B88" s="18" t="s">
        <v>247</v>
      </c>
      <c r="C88" s="17" t="s">
        <v>248</v>
      </c>
      <c r="D88" s="18" t="s">
        <v>247</v>
      </c>
      <c r="E88" s="17" t="s">
        <v>249</v>
      </c>
      <c r="F88" s="19">
        <f t="shared" si="1"/>
        <v>0.10694444444444451</v>
      </c>
      <c r="G88" s="17" t="s">
        <v>250</v>
      </c>
      <c r="H88" s="18" t="s">
        <v>16</v>
      </c>
      <c r="I88" s="17" t="s">
        <v>8</v>
      </c>
      <c r="J88" s="18" t="s">
        <v>25</v>
      </c>
      <c r="K88" s="18" t="s">
        <v>16</v>
      </c>
      <c r="L88" s="20">
        <v>682</v>
      </c>
    </row>
    <row r="89" spans="1:12" s="9" customFormat="1" ht="38.25" x14ac:dyDescent="0.25">
      <c r="A89" s="24">
        <v>76</v>
      </c>
      <c r="B89" s="18" t="s">
        <v>247</v>
      </c>
      <c r="C89" s="17" t="s">
        <v>251</v>
      </c>
      <c r="D89" s="18" t="s">
        <v>247</v>
      </c>
      <c r="E89" s="17" t="s">
        <v>252</v>
      </c>
      <c r="F89" s="19">
        <f t="shared" si="1"/>
        <v>1.5972222222222165E-2</v>
      </c>
      <c r="G89" s="17" t="s">
        <v>253</v>
      </c>
      <c r="H89" s="18" t="s">
        <v>320</v>
      </c>
      <c r="I89" s="17" t="s">
        <v>8</v>
      </c>
      <c r="J89" s="18" t="s">
        <v>86</v>
      </c>
      <c r="K89" s="18" t="s">
        <v>258</v>
      </c>
      <c r="L89" s="20">
        <v>723</v>
      </c>
    </row>
    <row r="90" spans="1:12" s="9" customFormat="1" ht="38.25" x14ac:dyDescent="0.25">
      <c r="A90" s="24">
        <v>77</v>
      </c>
      <c r="B90" s="18" t="s">
        <v>254</v>
      </c>
      <c r="C90" s="17" t="s">
        <v>22</v>
      </c>
      <c r="D90" s="18" t="s">
        <v>254</v>
      </c>
      <c r="E90" s="17" t="s">
        <v>133</v>
      </c>
      <c r="F90" s="19">
        <f t="shared" si="1"/>
        <v>4.9999999999999933E-2</v>
      </c>
      <c r="G90" s="17" t="s">
        <v>255</v>
      </c>
      <c r="H90" s="18" t="s">
        <v>321</v>
      </c>
      <c r="I90" s="17" t="s">
        <v>8</v>
      </c>
      <c r="J90" s="18" t="s">
        <v>9</v>
      </c>
      <c r="K90" s="18" t="s">
        <v>258</v>
      </c>
      <c r="L90" s="20">
        <v>2439</v>
      </c>
    </row>
    <row r="91" spans="1:12" s="9" customFormat="1" x14ac:dyDescent="0.25">
      <c r="A91" s="24">
        <v>78</v>
      </c>
      <c r="B91" s="18" t="s">
        <v>254</v>
      </c>
      <c r="C91" s="17" t="s">
        <v>256</v>
      </c>
      <c r="D91" s="18" t="s">
        <v>254</v>
      </c>
      <c r="E91" s="17" t="s">
        <v>257</v>
      </c>
      <c r="F91" s="19">
        <f t="shared" si="1"/>
        <v>4.0277777777777746E-2</v>
      </c>
      <c r="G91" s="17" t="s">
        <v>62</v>
      </c>
      <c r="H91" s="18" t="s">
        <v>16</v>
      </c>
      <c r="I91" s="17" t="s">
        <v>8</v>
      </c>
      <c r="J91" s="18" t="s">
        <v>25</v>
      </c>
      <c r="K91" s="18" t="s">
        <v>16</v>
      </c>
      <c r="L91" s="20">
        <v>242</v>
      </c>
    </row>
    <row r="92" spans="1:12" s="9" customFormat="1" x14ac:dyDescent="0.25">
      <c r="A92" s="30"/>
      <c r="B92" s="31"/>
      <c r="C92" s="32"/>
      <c r="D92" s="31"/>
      <c r="E92" s="32"/>
      <c r="F92" s="33"/>
      <c r="G92" s="32"/>
      <c r="H92" s="31"/>
      <c r="I92" s="32"/>
      <c r="J92" s="31"/>
      <c r="K92" s="31"/>
      <c r="L92" s="34"/>
    </row>
    <row r="94" spans="1:12" ht="18.75" x14ac:dyDescent="0.3">
      <c r="C94" s="2"/>
      <c r="E94" s="2"/>
      <c r="F94" s="25" t="s">
        <v>343</v>
      </c>
      <c r="G94" s="26"/>
      <c r="H94" s="26"/>
      <c r="I94" s="27"/>
      <c r="J94" s="1"/>
      <c r="K94" s="25" t="s">
        <v>344</v>
      </c>
      <c r="L94" s="11"/>
    </row>
    <row r="95" spans="1:12" x14ac:dyDescent="0.25">
      <c r="C95" s="2"/>
      <c r="E95" s="2"/>
      <c r="F95" s="2"/>
      <c r="G95" s="2"/>
      <c r="I95" s="11"/>
      <c r="K95" s="11"/>
      <c r="L95" s="11"/>
    </row>
    <row r="96" spans="1:12" x14ac:dyDescent="0.25">
      <c r="C96" s="28" t="s">
        <v>341</v>
      </c>
      <c r="D96" s="28"/>
      <c r="E96" s="28"/>
      <c r="F96" s="2"/>
      <c r="G96" s="2"/>
      <c r="I96" s="11"/>
      <c r="K96" s="11"/>
      <c r="L96" s="11"/>
    </row>
    <row r="97" spans="3:12" x14ac:dyDescent="0.25">
      <c r="C97" s="29" t="s">
        <v>342</v>
      </c>
      <c r="D97" s="29"/>
      <c r="E97" s="29"/>
      <c r="F97" s="2"/>
      <c r="G97" s="2"/>
      <c r="I97" s="11"/>
      <c r="K97" s="11"/>
      <c r="L97" s="11"/>
    </row>
  </sheetData>
  <mergeCells count="17">
    <mergeCell ref="C96:E96"/>
    <mergeCell ref="A6:K6"/>
    <mergeCell ref="A7:K7"/>
    <mergeCell ref="A8:K8"/>
    <mergeCell ref="A10:K10"/>
    <mergeCell ref="K3:K4"/>
    <mergeCell ref="L3:L4"/>
    <mergeCell ref="A2:L2"/>
    <mergeCell ref="B11:L11"/>
    <mergeCell ref="B37:L37"/>
    <mergeCell ref="B61:L61"/>
    <mergeCell ref="A9:K9"/>
    <mergeCell ref="A3:A4"/>
    <mergeCell ref="C3:F3"/>
    <mergeCell ref="G3:H3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2014-01-13T03:57:00Z</cp:lastPrinted>
  <dcterms:created xsi:type="dcterms:W3CDTF">2013-04-02T08:07:11Z</dcterms:created>
  <dcterms:modified xsi:type="dcterms:W3CDTF">2014-01-13T04:33:57Z</dcterms:modified>
</cp:coreProperties>
</file>