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9525"/>
  </bookViews>
  <sheets>
    <sheet name="на сайт 1 кв. 2013" sheetId="1" r:id="rId1"/>
  </sheets>
  <definedNames>
    <definedName name="_xlnm._FilterDatabase" localSheetId="0" hidden="1">'на сайт 1 кв. 2013'!$A$6:$N$57</definedName>
  </definedNames>
  <calcPr calcId="144525"/>
</workbook>
</file>

<file path=xl/calcChain.xml><?xml version="1.0" encoding="utf-8"?>
<calcChain xmlns="http://schemas.openxmlformats.org/spreadsheetml/2006/main">
  <c r="G57" i="1" l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N7" i="1"/>
</calcChain>
</file>

<file path=xl/sharedStrings.xml><?xml version="1.0" encoding="utf-8"?>
<sst xmlns="http://schemas.openxmlformats.org/spreadsheetml/2006/main" count="141" uniqueCount="79">
  <si>
    <t>Сводные данные об аварийных отключениях в месяц по границам территориальных зон деятельности ООО "Горсети, вызванных авариями или внеплановыми отключениями объектов электросетевого хозяйства и объеме недопоставленной электроэнергии за I квартал 2013г.</t>
  </si>
  <si>
    <t>№ п/п</t>
  </si>
  <si>
    <t>Продолжительность прекращения по фидеру, час</t>
  </si>
  <si>
    <t>Наименование отключенной части сети</t>
  </si>
  <si>
    <t>Класс напряжения (10/6/0,4)</t>
  </si>
  <si>
    <t>Причина</t>
  </si>
  <si>
    <t>Мероприятия</t>
  </si>
  <si>
    <t>Объем недопоставленной электроэнергии, кВтч</t>
  </si>
  <si>
    <t>Дата</t>
  </si>
  <si>
    <t>Время отключения</t>
  </si>
  <si>
    <t>Дата включения</t>
  </si>
  <si>
    <t>Время включения</t>
  </si>
  <si>
    <t>Прордолжительность прекращения, час</t>
  </si>
  <si>
    <t>№ фидера</t>
  </si>
  <si>
    <t>№ ТП</t>
  </si>
  <si>
    <t>Наименование линии</t>
  </si>
  <si>
    <t>I квартал 2013 г.</t>
  </si>
  <si>
    <t>ЯНВАРЬ</t>
  </si>
  <si>
    <t>ПС "Каштак" 1 секция</t>
  </si>
  <si>
    <t>КЛ-10 кВ от ТП 358 до ТП 378 (абонентская)</t>
  </si>
  <si>
    <t>Порыв сторонней организацией</t>
  </si>
  <si>
    <t>Аварийно-восстановительный ремонт</t>
  </si>
  <si>
    <t>КЛ-6 кВ от ТЭЦ-1 до РП "Центральный"</t>
  </si>
  <si>
    <t>Отключение в результате выхода из строя элементов КЛ-10/6кВ</t>
  </si>
  <si>
    <t>О-14</t>
  </si>
  <si>
    <t>ВЛ-10 кВ от ТП 507 до ТП 465</t>
  </si>
  <si>
    <t>Отключение в результате выхода из строя элементов ВЛ-10/6кВ</t>
  </si>
  <si>
    <t>Повреждений не обнаружено</t>
  </si>
  <si>
    <t>КЛ-10 кВ от ПС "Восточная" до РП "Восточный"</t>
  </si>
  <si>
    <t>КЛ-10 кВ от РП "Восточный" до ТП 236</t>
  </si>
  <si>
    <t>КЛ-10 кВ от ПС "Восточная" до ТП Т-6</t>
  </si>
  <si>
    <t>Сл-6</t>
  </si>
  <si>
    <t>При оперативных переключениях от МТЗ</t>
  </si>
  <si>
    <t>10-11</t>
  </si>
  <si>
    <t>КЛ-10 кВ от ГРЭС-2 до РП "Нахимовский"</t>
  </si>
  <si>
    <t>Р-15</t>
  </si>
  <si>
    <t>Ск-1</t>
  </si>
  <si>
    <t>Ск-3</t>
  </si>
  <si>
    <t>О-3</t>
  </si>
  <si>
    <t>Отключение из-за отключений в смежных сетевых организациях</t>
  </si>
  <si>
    <t>О-17</t>
  </si>
  <si>
    <t>ВЛ-10 кВ от ПП-12 до ТП 79</t>
  </si>
  <si>
    <t>Обрыв проводов от падения деревьев на ВЛ-10/6кВ</t>
  </si>
  <si>
    <t>Вз-16</t>
  </si>
  <si>
    <t>П-12</t>
  </si>
  <si>
    <t>С-17</t>
  </si>
  <si>
    <t>Отключение в результате выхода из строя элементов об.ТП</t>
  </si>
  <si>
    <t>Сл-16, Сл-21</t>
  </si>
  <si>
    <t xml:space="preserve">ФЕВРАЛЬ </t>
  </si>
  <si>
    <t>Т-8, Т-12</t>
  </si>
  <si>
    <t>РП АГНКС секция</t>
  </si>
  <si>
    <t>Сл-7</t>
  </si>
  <si>
    <t>ВЛ-10 кВ от ТП 700 до ТП 497</t>
  </si>
  <si>
    <t>Обрыв провода сторонней организацией</t>
  </si>
  <si>
    <t>КЛ-10 кВ от ПС "Восточная" до РП "Грузинский"</t>
  </si>
  <si>
    <t>Км-7</t>
  </si>
  <si>
    <t>КЛ-10 кВ от ПС "Коммунальная" до РП "Сибирский", КЛ-10 кВ от РП "Алтайский" до ТП 383</t>
  </si>
  <si>
    <t>ТП 671-13</t>
  </si>
  <si>
    <t>МВ к ТП 671-65</t>
  </si>
  <si>
    <t>КЗ в ВРУ потребителя</t>
  </si>
  <si>
    <t>ВЛ-10 кВ от РВ-40 до ТП 940-27, 940-28 (абонетский)</t>
  </si>
  <si>
    <t xml:space="preserve">МАРТ </t>
  </si>
  <si>
    <t>З-08</t>
  </si>
  <si>
    <t>ЛЭП-5</t>
  </si>
  <si>
    <t>22В</t>
  </si>
  <si>
    <t>Вз-15</t>
  </si>
  <si>
    <t xml:space="preserve">ВЛ-10 кВ </t>
  </si>
  <si>
    <t>ВЛ-10 от ТП 84 к ПП-12</t>
  </si>
  <si>
    <t>Падение веток на провода на ВЛ-10/6кВ</t>
  </si>
  <si>
    <t>ВЛ-10 кВ</t>
  </si>
  <si>
    <t>ПС "Водник"</t>
  </si>
  <si>
    <t>ВЛ-10 кВ от ТП 724 до ТП 106</t>
  </si>
  <si>
    <t>Схлестывание проводов ВЛ-10/6кВ</t>
  </si>
  <si>
    <t>Ск-2</t>
  </si>
  <si>
    <t>Ск-4</t>
  </si>
  <si>
    <t>Тв-9</t>
  </si>
  <si>
    <t>Сб-9</t>
  </si>
  <si>
    <t>КЛ-6 кВ от ТП 610-62 до ТП 610-28 (в/в воронка)</t>
  </si>
  <si>
    <t>Отключение из-за повреждения свинцовых муфт КЛ-10/6кВ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</si>
</sst>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7" x14ac:knownFonts="1">
    <font>
      <sz val="10"/>
      <name val="Arial Cyr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/>
    <xf numFmtId="14" fontId="3" fillId="0" borderId="2" xfId="0" applyNumberFormat="1" applyFont="1" applyBorder="1"/>
    <xf numFmtId="20" fontId="3" fillId="0" borderId="2" xfId="0" applyNumberFormat="1" applyFont="1" applyBorder="1"/>
    <xf numFmtId="2" fontId="3" fillId="0" borderId="2" xfId="0" applyNumberFormat="1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/>
    <xf numFmtId="164" fontId="3" fillId="0" borderId="2" xfId="0" applyNumberFormat="1" applyFont="1" applyBorder="1"/>
    <xf numFmtId="0" fontId="6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wrapText="1"/>
    </xf>
    <xf numFmtId="49" fontId="6" fillId="2" borderId="3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20" fontId="3" fillId="0" borderId="2" xfId="0" applyNumberFormat="1" applyFont="1" applyFill="1" applyBorder="1"/>
    <xf numFmtId="2" fontId="3" fillId="0" borderId="2" xfId="0" applyNumberFormat="1" applyFont="1" applyFill="1" applyBorder="1"/>
    <xf numFmtId="0" fontId="3" fillId="0" borderId="2" xfId="0" applyFont="1" applyFill="1" applyBorder="1" applyAlignment="1">
      <alignment vertical="center" wrapText="1"/>
    </xf>
    <xf numFmtId="2" fontId="0" fillId="0" borderId="7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zoomScaleNormal="100" workbookViewId="0">
      <selection sqref="A1:N3"/>
    </sheetView>
  </sheetViews>
  <sheetFormatPr defaultRowHeight="12.75" x14ac:dyDescent="0.2"/>
  <cols>
    <col min="1" max="1" width="5.28515625" customWidth="1"/>
    <col min="2" max="2" width="12.140625" customWidth="1"/>
    <col min="4" max="4" width="12.7109375" hidden="1" customWidth="1"/>
    <col min="10" max="10" width="33.28515625" customWidth="1"/>
    <col min="12" max="12" width="27.7109375" customWidth="1"/>
    <col min="13" max="13" width="13.5703125" customWidth="1"/>
    <col min="14" max="14" width="10.5703125" customWidth="1"/>
  </cols>
  <sheetData>
    <row r="1" spans="1:14" ht="15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7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 customHeight="1" x14ac:dyDescent="0.2">
      <c r="A4" s="3" t="s">
        <v>1</v>
      </c>
      <c r="B4" s="4"/>
      <c r="C4" s="3" t="s">
        <v>2</v>
      </c>
      <c r="D4" s="3"/>
      <c r="E4" s="3"/>
      <c r="F4" s="3"/>
      <c r="G4" s="3"/>
      <c r="H4" s="5" t="s">
        <v>3</v>
      </c>
      <c r="I4" s="3"/>
      <c r="J4" s="3"/>
      <c r="K4" s="3" t="s">
        <v>4</v>
      </c>
      <c r="L4" s="6" t="s">
        <v>5</v>
      </c>
      <c r="M4" s="6" t="s">
        <v>6</v>
      </c>
      <c r="N4" s="3" t="s">
        <v>7</v>
      </c>
    </row>
    <row r="5" spans="1:14" ht="75" x14ac:dyDescent="0.2">
      <c r="A5" s="3"/>
      <c r="B5" s="4" t="s">
        <v>8</v>
      </c>
      <c r="C5" s="4" t="s">
        <v>9</v>
      </c>
      <c r="D5" s="4" t="s">
        <v>10</v>
      </c>
      <c r="E5" s="4" t="s">
        <v>11</v>
      </c>
      <c r="F5" s="4"/>
      <c r="G5" s="4" t="s">
        <v>12</v>
      </c>
      <c r="H5" s="7" t="s">
        <v>13</v>
      </c>
      <c r="I5" s="4" t="s">
        <v>14</v>
      </c>
      <c r="J5" s="4" t="s">
        <v>15</v>
      </c>
      <c r="K5" s="3"/>
      <c r="L5" s="6"/>
      <c r="M5" s="6"/>
      <c r="N5" s="3"/>
    </row>
    <row r="6" spans="1:14" ht="15" x14ac:dyDescent="0.2">
      <c r="A6" s="4"/>
      <c r="B6" s="4"/>
      <c r="C6" s="4"/>
      <c r="D6" s="4"/>
      <c r="E6" s="4"/>
      <c r="F6" s="4"/>
      <c r="G6" s="4"/>
      <c r="H6" s="7"/>
      <c r="I6" s="4"/>
      <c r="J6" s="4"/>
      <c r="K6" s="4"/>
      <c r="L6" s="8"/>
      <c r="M6" s="8"/>
      <c r="N6" s="4"/>
    </row>
    <row r="7" spans="1:14" ht="15" x14ac:dyDescent="0.2">
      <c r="A7" s="9" t="s">
        <v>16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  <c r="N7" s="12">
        <f>SUM(N9:N27,N29:N37,N39:N56)</f>
        <v>103081</v>
      </c>
    </row>
    <row r="8" spans="1:14" ht="14.25" x14ac:dyDescent="0.2">
      <c r="A8" s="13" t="s">
        <v>17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spans="1:14" ht="38.25" x14ac:dyDescent="0.2">
      <c r="A9" s="16"/>
      <c r="B9" s="17">
        <v>41279</v>
      </c>
      <c r="C9" s="18">
        <v>0.59861111111111109</v>
      </c>
      <c r="D9" s="16"/>
      <c r="E9" s="18">
        <v>0.76388888888888884</v>
      </c>
      <c r="F9" s="18">
        <f t="shared" ref="F9:F54" si="0">E9-C9</f>
        <v>0.16527777777777775</v>
      </c>
      <c r="G9" s="19">
        <f t="shared" ref="G9:G54" si="1">F9*24</f>
        <v>3.9666666666666659</v>
      </c>
      <c r="H9" s="16"/>
      <c r="I9" s="16" t="s">
        <v>18</v>
      </c>
      <c r="J9" s="20" t="s">
        <v>19</v>
      </c>
      <c r="K9" s="21">
        <v>10</v>
      </c>
      <c r="L9" s="16" t="s">
        <v>20</v>
      </c>
      <c r="M9" s="22" t="s">
        <v>21</v>
      </c>
      <c r="N9" s="16">
        <v>36124</v>
      </c>
    </row>
    <row r="10" spans="1:14" ht="38.25" x14ac:dyDescent="0.2">
      <c r="A10" s="16"/>
      <c r="B10" s="17">
        <v>41285</v>
      </c>
      <c r="C10" s="18">
        <v>0.53402777777777777</v>
      </c>
      <c r="D10" s="16"/>
      <c r="E10" s="18">
        <v>0.59166666666666667</v>
      </c>
      <c r="F10" s="18">
        <f t="shared" si="0"/>
        <v>5.7638888888888906E-2</v>
      </c>
      <c r="G10" s="19">
        <f t="shared" si="1"/>
        <v>1.3833333333333337</v>
      </c>
      <c r="H10" s="16">
        <v>603</v>
      </c>
      <c r="I10" s="16"/>
      <c r="J10" s="20" t="s">
        <v>22</v>
      </c>
      <c r="K10" s="21">
        <v>6</v>
      </c>
      <c r="L10" s="23" t="s">
        <v>23</v>
      </c>
      <c r="M10" s="22" t="s">
        <v>21</v>
      </c>
      <c r="N10" s="16">
        <v>1218</v>
      </c>
    </row>
    <row r="11" spans="1:14" ht="38.25" x14ac:dyDescent="0.2">
      <c r="A11" s="16"/>
      <c r="B11" s="17">
        <v>41286</v>
      </c>
      <c r="C11" s="18">
        <v>0.88541666666666663</v>
      </c>
      <c r="D11" s="17">
        <v>41287</v>
      </c>
      <c r="E11" s="18">
        <v>1.4375</v>
      </c>
      <c r="F11" s="18">
        <f t="shared" si="0"/>
        <v>0.55208333333333337</v>
      </c>
      <c r="G11" s="19">
        <f t="shared" si="1"/>
        <v>13.25</v>
      </c>
      <c r="H11" s="16" t="s">
        <v>24</v>
      </c>
      <c r="I11" s="16"/>
      <c r="J11" s="20" t="s">
        <v>25</v>
      </c>
      <c r="K11" s="21">
        <v>10</v>
      </c>
      <c r="L11" s="23" t="s">
        <v>26</v>
      </c>
      <c r="M11" s="22" t="s">
        <v>21</v>
      </c>
      <c r="N11" s="16"/>
    </row>
    <row r="12" spans="1:14" x14ac:dyDescent="0.2">
      <c r="A12" s="16"/>
      <c r="B12" s="17">
        <v>41287</v>
      </c>
      <c r="C12" s="18">
        <v>0.50694444444444442</v>
      </c>
      <c r="D12" s="16"/>
      <c r="E12" s="18">
        <v>0.59166666666666667</v>
      </c>
      <c r="F12" s="18">
        <f t="shared" si="0"/>
        <v>8.4722222222222254E-2</v>
      </c>
      <c r="G12" s="19">
        <f t="shared" si="1"/>
        <v>2.0333333333333341</v>
      </c>
      <c r="H12" s="16" t="s">
        <v>24</v>
      </c>
      <c r="I12" s="16"/>
      <c r="J12" s="20"/>
      <c r="K12" s="21">
        <v>10</v>
      </c>
      <c r="L12" s="16" t="s">
        <v>27</v>
      </c>
      <c r="M12" s="22"/>
      <c r="N12" s="16">
        <v>844</v>
      </c>
    </row>
    <row r="13" spans="1:14" ht="38.25" x14ac:dyDescent="0.2">
      <c r="A13" s="16"/>
      <c r="B13" s="17">
        <v>41289</v>
      </c>
      <c r="C13" s="18">
        <v>0.73541666666666661</v>
      </c>
      <c r="D13" s="16"/>
      <c r="E13" s="18">
        <v>0.77500000000000002</v>
      </c>
      <c r="F13" s="18">
        <f t="shared" si="0"/>
        <v>3.9583333333333415E-2</v>
      </c>
      <c r="G13" s="19">
        <f t="shared" si="1"/>
        <v>0.95000000000000195</v>
      </c>
      <c r="H13" s="16">
        <v>801</v>
      </c>
      <c r="I13" s="16"/>
      <c r="J13" s="20" t="s">
        <v>28</v>
      </c>
      <c r="K13" s="21">
        <v>10</v>
      </c>
      <c r="L13" s="23" t="s">
        <v>23</v>
      </c>
      <c r="M13" s="22" t="s">
        <v>21</v>
      </c>
      <c r="N13" s="16">
        <v>1834</v>
      </c>
    </row>
    <row r="14" spans="1:14" ht="38.25" x14ac:dyDescent="0.2">
      <c r="A14" s="16"/>
      <c r="B14" s="17">
        <v>41292</v>
      </c>
      <c r="C14" s="18">
        <v>0.59027777777777779</v>
      </c>
      <c r="D14" s="16"/>
      <c r="E14" s="18">
        <v>0.64930555555555558</v>
      </c>
      <c r="F14" s="18">
        <f t="shared" si="0"/>
        <v>5.902777777777779E-2</v>
      </c>
      <c r="G14" s="19">
        <f t="shared" si="1"/>
        <v>1.416666666666667</v>
      </c>
      <c r="H14" s="16">
        <v>802</v>
      </c>
      <c r="I14" s="16"/>
      <c r="J14" s="20" t="s">
        <v>29</v>
      </c>
      <c r="K14" s="21">
        <v>10</v>
      </c>
      <c r="L14" s="23" t="s">
        <v>23</v>
      </c>
      <c r="M14" s="22" t="s">
        <v>21</v>
      </c>
      <c r="N14" s="16">
        <v>2280</v>
      </c>
    </row>
    <row r="15" spans="1:14" ht="38.25" x14ac:dyDescent="0.2">
      <c r="A15" s="16"/>
      <c r="B15" s="17">
        <v>41292</v>
      </c>
      <c r="C15" s="18">
        <v>0.59027777777777779</v>
      </c>
      <c r="D15" s="16"/>
      <c r="E15" s="18">
        <v>0.625</v>
      </c>
      <c r="F15" s="18">
        <f t="shared" si="0"/>
        <v>3.472222222222221E-2</v>
      </c>
      <c r="G15" s="19">
        <f t="shared" si="1"/>
        <v>0.83333333333333304</v>
      </c>
      <c r="H15" s="16">
        <v>832</v>
      </c>
      <c r="I15" s="16"/>
      <c r="J15" s="20" t="s">
        <v>30</v>
      </c>
      <c r="K15" s="21">
        <v>10</v>
      </c>
      <c r="L15" s="23" t="s">
        <v>23</v>
      </c>
      <c r="M15" s="22" t="s">
        <v>21</v>
      </c>
      <c r="N15" s="16">
        <v>115</v>
      </c>
    </row>
    <row r="16" spans="1:14" x14ac:dyDescent="0.2">
      <c r="A16" s="16"/>
      <c r="B16" s="17">
        <v>41292</v>
      </c>
      <c r="C16" s="18">
        <v>0.64236111111111105</v>
      </c>
      <c r="D16" s="16"/>
      <c r="E16" s="18">
        <v>0.67152777777777783</v>
      </c>
      <c r="F16" s="18">
        <f t="shared" si="0"/>
        <v>2.9166666666666785E-2</v>
      </c>
      <c r="G16" s="19">
        <f t="shared" si="1"/>
        <v>0.70000000000000284</v>
      </c>
      <c r="H16" s="16" t="s">
        <v>31</v>
      </c>
      <c r="I16" s="16"/>
      <c r="J16" s="20"/>
      <c r="K16" s="21">
        <v>10</v>
      </c>
      <c r="L16" s="16" t="s">
        <v>32</v>
      </c>
      <c r="M16" s="16"/>
      <c r="N16" s="16">
        <v>1300</v>
      </c>
    </row>
    <row r="17" spans="1:14" ht="38.25" x14ac:dyDescent="0.2">
      <c r="A17" s="16"/>
      <c r="B17" s="17">
        <v>41294</v>
      </c>
      <c r="C17" s="18">
        <v>0.12638888888888888</v>
      </c>
      <c r="D17" s="16"/>
      <c r="E17" s="18">
        <v>0.16041666666666668</v>
      </c>
      <c r="F17" s="18">
        <f t="shared" si="0"/>
        <v>3.4027777777777796E-2</v>
      </c>
      <c r="G17" s="19">
        <f t="shared" si="1"/>
        <v>0.8166666666666671</v>
      </c>
      <c r="H17" s="24" t="s">
        <v>33</v>
      </c>
      <c r="I17" s="16"/>
      <c r="J17" s="20" t="s">
        <v>34</v>
      </c>
      <c r="K17" s="21">
        <v>10</v>
      </c>
      <c r="L17" s="23" t="s">
        <v>23</v>
      </c>
      <c r="M17" s="22" t="s">
        <v>21</v>
      </c>
      <c r="N17" s="16">
        <v>2371</v>
      </c>
    </row>
    <row r="18" spans="1:14" x14ac:dyDescent="0.2">
      <c r="A18" s="16"/>
      <c r="B18" s="17">
        <v>41297</v>
      </c>
      <c r="C18" s="18">
        <v>0.44166666666666665</v>
      </c>
      <c r="D18" s="16"/>
      <c r="E18" s="18">
        <v>0.45763888888888887</v>
      </c>
      <c r="F18" s="18">
        <f t="shared" si="0"/>
        <v>1.5972222222222221E-2</v>
      </c>
      <c r="G18" s="19">
        <f t="shared" si="1"/>
        <v>0.3833333333333333</v>
      </c>
      <c r="H18" s="16" t="s">
        <v>35</v>
      </c>
      <c r="I18" s="16"/>
      <c r="J18" s="20"/>
      <c r="K18" s="21">
        <v>10</v>
      </c>
      <c r="L18" s="16" t="s">
        <v>27</v>
      </c>
      <c r="M18" s="16"/>
      <c r="N18" s="16">
        <v>0</v>
      </c>
    </row>
    <row r="19" spans="1:14" x14ac:dyDescent="0.2">
      <c r="A19" s="16"/>
      <c r="B19" s="17">
        <v>41300</v>
      </c>
      <c r="C19" s="25">
        <v>0.89236111111111116</v>
      </c>
      <c r="D19" s="17">
        <v>41301</v>
      </c>
      <c r="E19" s="25">
        <v>1.2208333333333334</v>
      </c>
      <c r="F19" s="18">
        <f t="shared" si="0"/>
        <v>0.32847222222222228</v>
      </c>
      <c r="G19" s="19">
        <f t="shared" si="1"/>
        <v>7.8833333333333346</v>
      </c>
      <c r="H19" s="16" t="s">
        <v>36</v>
      </c>
      <c r="I19" s="16"/>
      <c r="J19" s="20"/>
      <c r="K19" s="21">
        <v>10</v>
      </c>
      <c r="L19" s="16" t="s">
        <v>27</v>
      </c>
      <c r="M19" s="16"/>
      <c r="N19" s="16">
        <v>8422</v>
      </c>
    </row>
    <row r="20" spans="1:14" x14ac:dyDescent="0.2">
      <c r="A20" s="16"/>
      <c r="B20" s="17">
        <v>41300</v>
      </c>
      <c r="C20" s="25">
        <v>0.90625</v>
      </c>
      <c r="D20" s="17">
        <v>41301</v>
      </c>
      <c r="E20" s="25">
        <v>1.1513888888888888</v>
      </c>
      <c r="F20" s="18">
        <f t="shared" si="0"/>
        <v>0.2451388888888888</v>
      </c>
      <c r="G20" s="19">
        <f t="shared" si="1"/>
        <v>5.8833333333333311</v>
      </c>
      <c r="H20" s="16" t="s">
        <v>37</v>
      </c>
      <c r="I20" s="16"/>
      <c r="J20" s="20"/>
      <c r="K20" s="21">
        <v>10</v>
      </c>
      <c r="L20" s="16" t="s">
        <v>27</v>
      </c>
      <c r="M20" s="16"/>
      <c r="N20" s="16">
        <v>2289</v>
      </c>
    </row>
    <row r="21" spans="1:14" ht="38.25" x14ac:dyDescent="0.2">
      <c r="A21" s="16"/>
      <c r="B21" s="17">
        <v>41300</v>
      </c>
      <c r="C21" s="25">
        <v>0.91319444444444453</v>
      </c>
      <c r="D21" s="16"/>
      <c r="E21" s="25">
        <v>0.96527777777777779</v>
      </c>
      <c r="F21" s="18">
        <f t="shared" si="0"/>
        <v>5.2083333333333259E-2</v>
      </c>
      <c r="G21" s="19">
        <f t="shared" si="1"/>
        <v>1.2499999999999982</v>
      </c>
      <c r="H21" s="16" t="s">
        <v>38</v>
      </c>
      <c r="I21" s="16"/>
      <c r="J21" s="20"/>
      <c r="K21" s="21">
        <v>10</v>
      </c>
      <c r="L21" s="26" t="s">
        <v>39</v>
      </c>
      <c r="M21" s="22"/>
      <c r="N21" s="16">
        <v>2000</v>
      </c>
    </row>
    <row r="22" spans="1:14" ht="38.25" x14ac:dyDescent="0.2">
      <c r="A22" s="16"/>
      <c r="B22" s="17">
        <v>41300</v>
      </c>
      <c r="C22" s="25">
        <v>0.79861111111111116</v>
      </c>
      <c r="D22" s="16"/>
      <c r="E22" s="25">
        <v>0.85069444444444453</v>
      </c>
      <c r="F22" s="18">
        <f t="shared" si="0"/>
        <v>5.208333333333337E-2</v>
      </c>
      <c r="G22" s="19">
        <f t="shared" si="1"/>
        <v>1.2500000000000009</v>
      </c>
      <c r="H22" s="16" t="s">
        <v>40</v>
      </c>
      <c r="I22" s="16"/>
      <c r="J22" s="20" t="s">
        <v>41</v>
      </c>
      <c r="K22" s="21">
        <v>10</v>
      </c>
      <c r="L22" s="23" t="s">
        <v>42</v>
      </c>
      <c r="M22" s="22" t="s">
        <v>21</v>
      </c>
      <c r="N22" s="16">
        <v>2196</v>
      </c>
    </row>
    <row r="23" spans="1:14" ht="38.25" x14ac:dyDescent="0.2">
      <c r="A23" s="16"/>
      <c r="B23" s="17">
        <v>41300</v>
      </c>
      <c r="C23" s="25">
        <v>0.94930555555555562</v>
      </c>
      <c r="D23" s="17">
        <v>41301</v>
      </c>
      <c r="E23" s="25">
        <v>1.1291666666666667</v>
      </c>
      <c r="F23" s="18">
        <f t="shared" si="0"/>
        <v>0.17986111111111103</v>
      </c>
      <c r="G23" s="19">
        <f t="shared" si="1"/>
        <v>4.3166666666666647</v>
      </c>
      <c r="H23" s="16" t="s">
        <v>43</v>
      </c>
      <c r="I23" s="16"/>
      <c r="J23" s="20"/>
      <c r="K23" s="21">
        <v>10</v>
      </c>
      <c r="L23" s="23" t="s">
        <v>42</v>
      </c>
      <c r="M23" s="22" t="s">
        <v>21</v>
      </c>
      <c r="N23" s="16">
        <v>3677</v>
      </c>
    </row>
    <row r="24" spans="1:14" x14ac:dyDescent="0.2">
      <c r="A24" s="16"/>
      <c r="B24" s="17">
        <v>41300</v>
      </c>
      <c r="C24" s="25">
        <v>0.95347222222222217</v>
      </c>
      <c r="D24" s="17">
        <v>41301</v>
      </c>
      <c r="E24" s="25">
        <v>1.1131944444444444</v>
      </c>
      <c r="F24" s="18">
        <f t="shared" si="0"/>
        <v>0.15972222222222221</v>
      </c>
      <c r="G24" s="19">
        <f t="shared" si="1"/>
        <v>3.833333333333333</v>
      </c>
      <c r="H24" s="16" t="s">
        <v>44</v>
      </c>
      <c r="I24" s="16"/>
      <c r="J24" s="20"/>
      <c r="K24" s="21">
        <v>10</v>
      </c>
      <c r="L24" s="16" t="s">
        <v>27</v>
      </c>
      <c r="M24" s="16"/>
      <c r="N24" s="16">
        <v>2894</v>
      </c>
    </row>
    <row r="25" spans="1:14" ht="38.25" x14ac:dyDescent="0.2">
      <c r="A25" s="16"/>
      <c r="B25" s="17">
        <v>41300</v>
      </c>
      <c r="C25" s="25">
        <v>0.97569444444444453</v>
      </c>
      <c r="D25" s="16"/>
      <c r="E25" s="25">
        <v>1.6284722222222223</v>
      </c>
      <c r="F25" s="18">
        <f t="shared" si="0"/>
        <v>0.65277777777777779</v>
      </c>
      <c r="G25" s="19">
        <f t="shared" si="1"/>
        <v>15.666666666666668</v>
      </c>
      <c r="H25" s="16" t="s">
        <v>45</v>
      </c>
      <c r="I25" s="16">
        <v>352</v>
      </c>
      <c r="J25" s="20"/>
      <c r="K25" s="21">
        <v>10</v>
      </c>
      <c r="L25" s="23" t="s">
        <v>46</v>
      </c>
      <c r="M25" s="22" t="s">
        <v>21</v>
      </c>
      <c r="N25" s="16">
        <v>617</v>
      </c>
    </row>
    <row r="26" spans="1:14" x14ac:dyDescent="0.2">
      <c r="A26" s="16"/>
      <c r="B26" s="17">
        <v>41301</v>
      </c>
      <c r="C26" s="25">
        <v>1.0416666666666666E-2</v>
      </c>
      <c r="D26" s="16"/>
      <c r="E26" s="25">
        <v>3.5416666666666666E-2</v>
      </c>
      <c r="F26" s="18">
        <f t="shared" si="0"/>
        <v>2.5000000000000001E-2</v>
      </c>
      <c r="G26" s="19">
        <f t="shared" si="1"/>
        <v>0.60000000000000009</v>
      </c>
      <c r="H26" s="16" t="s">
        <v>24</v>
      </c>
      <c r="I26" s="16"/>
      <c r="J26" s="20"/>
      <c r="K26" s="21">
        <v>10</v>
      </c>
      <c r="L26" s="16" t="s">
        <v>27</v>
      </c>
      <c r="M26" s="16"/>
      <c r="N26" s="16">
        <v>522</v>
      </c>
    </row>
    <row r="27" spans="1:14" ht="25.5" x14ac:dyDescent="0.2">
      <c r="A27" s="16"/>
      <c r="B27" s="17">
        <v>41302</v>
      </c>
      <c r="C27" s="25">
        <v>0.50069444444444444</v>
      </c>
      <c r="D27" s="16"/>
      <c r="E27" s="18">
        <v>0.52500000000000002</v>
      </c>
      <c r="F27" s="18">
        <f t="shared" si="0"/>
        <v>2.430555555555558E-2</v>
      </c>
      <c r="G27" s="19">
        <f t="shared" si="1"/>
        <v>0.58333333333333393</v>
      </c>
      <c r="H27" s="20" t="s">
        <v>47</v>
      </c>
      <c r="I27" s="16"/>
      <c r="J27" s="20"/>
      <c r="K27" s="21">
        <v>10</v>
      </c>
      <c r="L27" s="27" t="s">
        <v>32</v>
      </c>
      <c r="M27" s="16"/>
      <c r="N27" s="16">
        <v>215</v>
      </c>
    </row>
    <row r="28" spans="1:14" x14ac:dyDescent="0.2">
      <c r="A28" s="28" t="s">
        <v>48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</row>
    <row r="29" spans="1:14" x14ac:dyDescent="0.2">
      <c r="A29" s="16"/>
      <c r="B29" s="17">
        <v>41306</v>
      </c>
      <c r="C29" s="25">
        <v>0.5180555555555556</v>
      </c>
      <c r="D29" s="16"/>
      <c r="E29" s="18">
        <v>0.5444444444444444</v>
      </c>
      <c r="F29" s="18">
        <f t="shared" si="0"/>
        <v>2.6388888888888795E-2</v>
      </c>
      <c r="G29" s="19">
        <f t="shared" si="1"/>
        <v>0.63333333333333108</v>
      </c>
      <c r="H29" s="16"/>
      <c r="I29" s="16" t="s">
        <v>49</v>
      </c>
      <c r="J29" s="20"/>
      <c r="K29" s="21">
        <v>6</v>
      </c>
      <c r="L29" s="16" t="s">
        <v>27</v>
      </c>
      <c r="M29" s="16"/>
      <c r="N29" s="16">
        <v>121</v>
      </c>
    </row>
    <row r="30" spans="1:14" ht="38.25" x14ac:dyDescent="0.2">
      <c r="A30" s="16"/>
      <c r="B30" s="17">
        <v>41308</v>
      </c>
      <c r="C30" s="25">
        <v>0.13194444444444445</v>
      </c>
      <c r="D30" s="16"/>
      <c r="E30" s="18">
        <v>0.17708333333333334</v>
      </c>
      <c r="F30" s="18">
        <f t="shared" si="0"/>
        <v>4.5138888888888895E-2</v>
      </c>
      <c r="G30" s="19">
        <f t="shared" si="1"/>
        <v>1.0833333333333335</v>
      </c>
      <c r="H30" s="16"/>
      <c r="I30" s="20" t="s">
        <v>50</v>
      </c>
      <c r="J30" s="20"/>
      <c r="K30" s="21">
        <v>10</v>
      </c>
      <c r="L30" s="31" t="s">
        <v>39</v>
      </c>
      <c r="M30" s="22" t="s">
        <v>21</v>
      </c>
      <c r="N30" s="16">
        <v>0</v>
      </c>
    </row>
    <row r="31" spans="1:14" ht="38.25" x14ac:dyDescent="0.2">
      <c r="A31" s="16"/>
      <c r="B31" s="17">
        <v>41311</v>
      </c>
      <c r="C31" s="18">
        <v>0.60555555555555551</v>
      </c>
      <c r="D31" s="16"/>
      <c r="E31" s="18">
        <v>0.67361111111111116</v>
      </c>
      <c r="F31" s="18">
        <f t="shared" si="0"/>
        <v>6.8055555555555647E-2</v>
      </c>
      <c r="G31" s="19">
        <f t="shared" si="1"/>
        <v>1.6333333333333355</v>
      </c>
      <c r="H31" s="16" t="s">
        <v>51</v>
      </c>
      <c r="I31" s="16"/>
      <c r="J31" s="16" t="s">
        <v>52</v>
      </c>
      <c r="K31" s="21">
        <v>10</v>
      </c>
      <c r="L31" s="16" t="s">
        <v>53</v>
      </c>
      <c r="M31" s="22" t="s">
        <v>21</v>
      </c>
      <c r="N31" s="16">
        <v>0</v>
      </c>
    </row>
    <row r="32" spans="1:14" ht="38.25" x14ac:dyDescent="0.2">
      <c r="A32" s="16"/>
      <c r="B32" s="17">
        <v>41312</v>
      </c>
      <c r="C32" s="18">
        <v>0.8833333333333333</v>
      </c>
      <c r="D32" s="16"/>
      <c r="E32" s="18">
        <v>0.90069444444444446</v>
      </c>
      <c r="F32" s="18">
        <f t="shared" si="0"/>
        <v>1.736111111111116E-2</v>
      </c>
      <c r="G32" s="19">
        <f t="shared" si="1"/>
        <v>0.41666666666666785</v>
      </c>
      <c r="H32" s="16">
        <v>814</v>
      </c>
      <c r="I32" s="16"/>
      <c r="J32" s="16" t="s">
        <v>54</v>
      </c>
      <c r="K32" s="21">
        <v>10</v>
      </c>
      <c r="L32" s="23" t="s">
        <v>23</v>
      </c>
      <c r="M32" s="22" t="s">
        <v>21</v>
      </c>
      <c r="N32" s="16">
        <v>290</v>
      </c>
    </row>
    <row r="33" spans="1:14" x14ac:dyDescent="0.2">
      <c r="A33" s="16"/>
      <c r="B33" s="17">
        <v>41313</v>
      </c>
      <c r="C33" s="18">
        <v>0.44930555555555557</v>
      </c>
      <c r="D33" s="16"/>
      <c r="E33" s="18">
        <v>0.48819444444444443</v>
      </c>
      <c r="F33" s="18">
        <f t="shared" si="0"/>
        <v>3.8888888888888862E-2</v>
      </c>
      <c r="G33" s="19">
        <f t="shared" si="1"/>
        <v>0.93333333333333268</v>
      </c>
      <c r="H33" s="16" t="s">
        <v>45</v>
      </c>
      <c r="I33" s="16"/>
      <c r="J33" s="16"/>
      <c r="K33" s="21">
        <v>10</v>
      </c>
      <c r="L33" s="16" t="s">
        <v>27</v>
      </c>
      <c r="M33" s="16"/>
      <c r="N33" s="16">
        <v>330</v>
      </c>
    </row>
    <row r="34" spans="1:14" ht="38.25" x14ac:dyDescent="0.2">
      <c r="A34" s="16"/>
      <c r="B34" s="17">
        <v>41323</v>
      </c>
      <c r="C34" s="18">
        <v>4.1666666666666664E-2</v>
      </c>
      <c r="D34" s="16"/>
      <c r="E34" s="18">
        <v>0.20555555555555557</v>
      </c>
      <c r="F34" s="18">
        <f t="shared" si="0"/>
        <v>0.16388888888888892</v>
      </c>
      <c r="G34" s="19">
        <f t="shared" si="1"/>
        <v>3.933333333333334</v>
      </c>
      <c r="H34" s="16" t="s">
        <v>55</v>
      </c>
      <c r="I34" s="16"/>
      <c r="J34" s="16" t="s">
        <v>56</v>
      </c>
      <c r="K34" s="21">
        <v>10</v>
      </c>
      <c r="L34" s="23" t="s">
        <v>23</v>
      </c>
      <c r="M34" s="22" t="s">
        <v>21</v>
      </c>
      <c r="N34" s="16">
        <v>12420</v>
      </c>
    </row>
    <row r="35" spans="1:14" x14ac:dyDescent="0.2">
      <c r="A35" s="16"/>
      <c r="B35" s="17">
        <v>41325</v>
      </c>
      <c r="C35" s="18">
        <v>0.66666666666666663</v>
      </c>
      <c r="D35" s="16"/>
      <c r="E35" s="18">
        <v>0.6875</v>
      </c>
      <c r="F35" s="18">
        <f t="shared" si="0"/>
        <v>2.083333333333337E-2</v>
      </c>
      <c r="G35" s="19">
        <f t="shared" si="1"/>
        <v>0.50000000000000089</v>
      </c>
      <c r="H35" s="16">
        <v>219</v>
      </c>
      <c r="I35" s="16" t="s">
        <v>57</v>
      </c>
      <c r="J35" s="16" t="s">
        <v>58</v>
      </c>
      <c r="K35" s="21">
        <v>6</v>
      </c>
      <c r="L35" s="16" t="s">
        <v>59</v>
      </c>
      <c r="M35" s="16"/>
      <c r="N35" s="16">
        <v>350</v>
      </c>
    </row>
    <row r="36" spans="1:14" ht="38.25" x14ac:dyDescent="0.2">
      <c r="A36" s="16"/>
      <c r="B36" s="17">
        <v>41330</v>
      </c>
      <c r="C36" s="18">
        <v>0.46666666666666662</v>
      </c>
      <c r="D36" s="16"/>
      <c r="E36" s="18">
        <v>0.53472222222222221</v>
      </c>
      <c r="F36" s="18">
        <f t="shared" si="0"/>
        <v>6.8055555555555591E-2</v>
      </c>
      <c r="G36" s="19">
        <f t="shared" si="1"/>
        <v>1.6333333333333342</v>
      </c>
      <c r="H36" s="16">
        <v>928</v>
      </c>
      <c r="I36" s="16"/>
      <c r="J36" s="16" t="s">
        <v>60</v>
      </c>
      <c r="K36" s="21">
        <v>10</v>
      </c>
      <c r="L36" s="23" t="s">
        <v>26</v>
      </c>
      <c r="M36" s="22" t="s">
        <v>21</v>
      </c>
      <c r="N36" s="16">
        <v>3630</v>
      </c>
    </row>
    <row r="37" spans="1:14" x14ac:dyDescent="0.2">
      <c r="A37" s="16"/>
      <c r="B37" s="17">
        <v>41332</v>
      </c>
      <c r="C37" s="18">
        <v>0.44861111111111113</v>
      </c>
      <c r="D37" s="16"/>
      <c r="E37" s="18">
        <v>0.50624999999999998</v>
      </c>
      <c r="F37" s="18">
        <f t="shared" si="0"/>
        <v>5.7638888888888851E-2</v>
      </c>
      <c r="G37" s="19">
        <f t="shared" si="1"/>
        <v>1.3833333333333324</v>
      </c>
      <c r="H37" s="16">
        <v>928</v>
      </c>
      <c r="I37" s="16"/>
      <c r="J37" s="16"/>
      <c r="K37" s="21">
        <v>10</v>
      </c>
      <c r="L37" s="16" t="s">
        <v>27</v>
      </c>
      <c r="M37" s="16"/>
      <c r="N37" s="16">
        <v>3300</v>
      </c>
    </row>
    <row r="38" spans="1:14" x14ac:dyDescent="0.2">
      <c r="A38" s="32" t="s">
        <v>61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4"/>
    </row>
    <row r="39" spans="1:14" x14ac:dyDescent="0.2">
      <c r="A39" s="16"/>
      <c r="B39" s="17">
        <v>41334</v>
      </c>
      <c r="C39" s="18">
        <v>0.49583333333333335</v>
      </c>
      <c r="D39" s="16"/>
      <c r="E39" s="18">
        <v>0.53055555555555556</v>
      </c>
      <c r="F39" s="18">
        <f t="shared" si="0"/>
        <v>3.472222222222221E-2</v>
      </c>
      <c r="G39" s="19">
        <f t="shared" si="1"/>
        <v>0.83333333333333304</v>
      </c>
      <c r="H39" s="16" t="s">
        <v>62</v>
      </c>
      <c r="I39" s="16"/>
      <c r="J39" s="16"/>
      <c r="K39" s="21">
        <v>10</v>
      </c>
      <c r="L39" s="16" t="s">
        <v>27</v>
      </c>
      <c r="M39" s="16"/>
      <c r="N39" s="16">
        <v>865</v>
      </c>
    </row>
    <row r="40" spans="1:14" ht="38.25" x14ac:dyDescent="0.2">
      <c r="A40" s="16"/>
      <c r="B40" s="17">
        <v>41336</v>
      </c>
      <c r="C40" s="18">
        <v>0.69930555555555562</v>
      </c>
      <c r="D40" s="16"/>
      <c r="E40" s="18">
        <v>0.81597222222222221</v>
      </c>
      <c r="F40" s="18">
        <f t="shared" si="0"/>
        <v>0.11666666666666659</v>
      </c>
      <c r="G40" s="19">
        <f t="shared" si="1"/>
        <v>2.799999999999998</v>
      </c>
      <c r="H40" s="16" t="s">
        <v>63</v>
      </c>
      <c r="I40" s="16" t="s">
        <v>64</v>
      </c>
      <c r="J40" s="16"/>
      <c r="K40" s="21">
        <v>10</v>
      </c>
      <c r="L40" s="23" t="s">
        <v>46</v>
      </c>
      <c r="M40" s="22" t="s">
        <v>21</v>
      </c>
      <c r="N40" s="16">
        <v>696</v>
      </c>
    </row>
    <row r="41" spans="1:14" ht="38.25" x14ac:dyDescent="0.2">
      <c r="A41" s="16"/>
      <c r="B41" s="17">
        <v>41339</v>
      </c>
      <c r="C41" s="18">
        <v>0.46180555555555558</v>
      </c>
      <c r="D41" s="16"/>
      <c r="E41" s="18">
        <v>0.64652777777777781</v>
      </c>
      <c r="F41" s="18">
        <f t="shared" si="0"/>
        <v>0.18472222222222223</v>
      </c>
      <c r="G41" s="19">
        <f t="shared" si="1"/>
        <v>4.4333333333333336</v>
      </c>
      <c r="H41" s="16" t="s">
        <v>65</v>
      </c>
      <c r="I41" s="16"/>
      <c r="J41" s="35" t="s">
        <v>66</v>
      </c>
      <c r="K41" s="36">
        <v>10</v>
      </c>
      <c r="L41" s="23" t="s">
        <v>26</v>
      </c>
      <c r="M41" s="22" t="s">
        <v>21</v>
      </c>
      <c r="N41" s="16">
        <v>210</v>
      </c>
    </row>
    <row r="42" spans="1:14" x14ac:dyDescent="0.2">
      <c r="A42" s="16"/>
      <c r="B42" s="17">
        <v>41339</v>
      </c>
      <c r="C42" s="18">
        <v>0.16666666666666666</v>
      </c>
      <c r="D42" s="16"/>
      <c r="E42" s="18">
        <v>0.21527777777777779</v>
      </c>
      <c r="F42" s="18">
        <f t="shared" si="0"/>
        <v>4.8611111111111133E-2</v>
      </c>
      <c r="G42" s="19">
        <f t="shared" si="1"/>
        <v>1.1666666666666672</v>
      </c>
      <c r="H42" s="16">
        <v>809</v>
      </c>
      <c r="I42" s="16"/>
      <c r="J42" s="16"/>
      <c r="K42" s="21">
        <v>10</v>
      </c>
      <c r="L42" s="16" t="s">
        <v>27</v>
      </c>
      <c r="M42" s="16"/>
      <c r="N42" s="16">
        <v>152</v>
      </c>
    </row>
    <row r="43" spans="1:14" ht="38.25" x14ac:dyDescent="0.2">
      <c r="A43" s="16"/>
      <c r="B43" s="17">
        <v>41341</v>
      </c>
      <c r="C43" s="18">
        <v>0.68055555555555547</v>
      </c>
      <c r="D43" s="16"/>
      <c r="E43" s="18">
        <v>0.69791666666666663</v>
      </c>
      <c r="F43" s="18">
        <f t="shared" si="0"/>
        <v>1.736111111111116E-2</v>
      </c>
      <c r="G43" s="19">
        <f t="shared" si="1"/>
        <v>0.41666666666666785</v>
      </c>
      <c r="H43" s="16" t="s">
        <v>40</v>
      </c>
      <c r="I43" s="16"/>
      <c r="J43" s="16" t="s">
        <v>67</v>
      </c>
      <c r="K43" s="21">
        <v>10</v>
      </c>
      <c r="L43" s="23" t="s">
        <v>68</v>
      </c>
      <c r="M43" s="22" t="s">
        <v>21</v>
      </c>
      <c r="N43" s="16">
        <v>820</v>
      </c>
    </row>
    <row r="44" spans="1:14" ht="38.25" x14ac:dyDescent="0.2">
      <c r="A44" s="16"/>
      <c r="B44" s="17">
        <v>41342</v>
      </c>
      <c r="C44" s="18">
        <v>0.51944444444444449</v>
      </c>
      <c r="D44" s="16"/>
      <c r="E44" s="18">
        <v>0.67222222222222217</v>
      </c>
      <c r="F44" s="18">
        <f t="shared" si="0"/>
        <v>0.15277777777777768</v>
      </c>
      <c r="G44" s="19">
        <f t="shared" si="1"/>
        <v>3.6666666666666643</v>
      </c>
      <c r="H44" s="16" t="s">
        <v>43</v>
      </c>
      <c r="I44" s="16"/>
      <c r="J44" s="16" t="s">
        <v>69</v>
      </c>
      <c r="K44" s="21">
        <v>10</v>
      </c>
      <c r="L44" s="23" t="s">
        <v>26</v>
      </c>
      <c r="M44" s="22" t="s">
        <v>21</v>
      </c>
      <c r="N44" s="16">
        <v>0</v>
      </c>
    </row>
    <row r="45" spans="1:14" ht="38.25" x14ac:dyDescent="0.2">
      <c r="A45" s="16"/>
      <c r="B45" s="17">
        <v>41342</v>
      </c>
      <c r="C45" s="18">
        <v>0.61805555555555558</v>
      </c>
      <c r="D45" s="16"/>
      <c r="E45" s="18">
        <v>0.63958333333333328</v>
      </c>
      <c r="F45" s="18">
        <f t="shared" si="0"/>
        <v>2.1527777777777701E-2</v>
      </c>
      <c r="G45" s="19">
        <f t="shared" si="1"/>
        <v>0.51666666666666483</v>
      </c>
      <c r="H45" s="16"/>
      <c r="I45" s="20" t="s">
        <v>70</v>
      </c>
      <c r="J45" s="16"/>
      <c r="K45" s="21">
        <v>10</v>
      </c>
      <c r="L45" s="26" t="s">
        <v>39</v>
      </c>
      <c r="M45" s="16"/>
      <c r="N45" s="16">
        <v>692</v>
      </c>
    </row>
    <row r="46" spans="1:14" x14ac:dyDescent="0.2">
      <c r="A46" s="16"/>
      <c r="B46" s="17">
        <v>41342</v>
      </c>
      <c r="C46" s="18">
        <v>0.71458333333333324</v>
      </c>
      <c r="D46" s="16"/>
      <c r="E46" s="18">
        <v>0.74930555555555556</v>
      </c>
      <c r="F46" s="18">
        <f t="shared" si="0"/>
        <v>3.4722222222222321E-2</v>
      </c>
      <c r="G46" s="19">
        <f t="shared" si="1"/>
        <v>0.8333333333333357</v>
      </c>
      <c r="H46" s="16" t="s">
        <v>62</v>
      </c>
      <c r="I46" s="16"/>
      <c r="J46" s="16"/>
      <c r="K46" s="21">
        <v>10</v>
      </c>
      <c r="L46" s="16" t="s">
        <v>27</v>
      </c>
      <c r="M46" s="16"/>
      <c r="N46" s="16">
        <v>1391</v>
      </c>
    </row>
    <row r="47" spans="1:14" ht="38.25" x14ac:dyDescent="0.2">
      <c r="A47" s="16"/>
      <c r="B47" s="17">
        <v>41346</v>
      </c>
      <c r="C47" s="18">
        <v>0.2951388888888889</v>
      </c>
      <c r="D47" s="16"/>
      <c r="E47" s="18">
        <v>0.39583333333333331</v>
      </c>
      <c r="F47" s="37">
        <f t="shared" si="0"/>
        <v>0.10069444444444442</v>
      </c>
      <c r="G47" s="38">
        <f t="shared" si="1"/>
        <v>2.4166666666666661</v>
      </c>
      <c r="H47" s="16">
        <v>809</v>
      </c>
      <c r="I47" s="16"/>
      <c r="J47" s="35" t="s">
        <v>71</v>
      </c>
      <c r="K47" s="36">
        <v>10</v>
      </c>
      <c r="L47" s="23" t="s">
        <v>72</v>
      </c>
      <c r="M47" s="22" t="s">
        <v>21</v>
      </c>
      <c r="N47" s="16">
        <v>286</v>
      </c>
    </row>
    <row r="48" spans="1:14" ht="38.25" x14ac:dyDescent="0.2">
      <c r="A48" s="16"/>
      <c r="B48" s="17">
        <v>41348</v>
      </c>
      <c r="C48" s="18">
        <v>0.17847222222222223</v>
      </c>
      <c r="D48" s="16"/>
      <c r="E48" s="18">
        <v>0.4201388888888889</v>
      </c>
      <c r="F48" s="37">
        <f t="shared" si="0"/>
        <v>0.24166666666666667</v>
      </c>
      <c r="G48" s="38">
        <f t="shared" si="1"/>
        <v>5.8</v>
      </c>
      <c r="H48" s="16" t="s">
        <v>45</v>
      </c>
      <c r="I48" s="16"/>
      <c r="J48" s="16"/>
      <c r="K48" s="36">
        <v>10</v>
      </c>
      <c r="L48" s="26" t="s">
        <v>39</v>
      </c>
      <c r="M48" s="22"/>
      <c r="N48" s="16">
        <v>140</v>
      </c>
    </row>
    <row r="49" spans="1:14" x14ac:dyDescent="0.2">
      <c r="A49" s="16"/>
      <c r="B49" s="17">
        <v>41348</v>
      </c>
      <c r="C49" s="18">
        <v>0.17986111111111111</v>
      </c>
      <c r="D49" s="16"/>
      <c r="E49" s="18">
        <v>0.20347222222222219</v>
      </c>
      <c r="F49" s="37">
        <f t="shared" si="0"/>
        <v>2.3611111111111083E-2</v>
      </c>
      <c r="G49" s="38">
        <f t="shared" si="1"/>
        <v>0.56666666666666599</v>
      </c>
      <c r="H49" s="16" t="s">
        <v>24</v>
      </c>
      <c r="I49" s="16"/>
      <c r="J49" s="16"/>
      <c r="K49" s="36">
        <v>10</v>
      </c>
      <c r="L49" s="39" t="s">
        <v>27</v>
      </c>
      <c r="M49" s="16"/>
      <c r="N49" s="16">
        <v>493</v>
      </c>
    </row>
    <row r="50" spans="1:14" x14ac:dyDescent="0.2">
      <c r="A50" s="16"/>
      <c r="B50" s="17">
        <v>41348</v>
      </c>
      <c r="C50" s="18">
        <v>0.20138888888888887</v>
      </c>
      <c r="D50" s="16"/>
      <c r="E50" s="18">
        <v>0.35416666666666669</v>
      </c>
      <c r="F50" s="37">
        <f t="shared" si="0"/>
        <v>0.15277777777777782</v>
      </c>
      <c r="G50" s="38">
        <f t="shared" si="1"/>
        <v>3.6666666666666679</v>
      </c>
      <c r="H50" s="16" t="s">
        <v>73</v>
      </c>
      <c r="I50" s="16"/>
      <c r="J50" s="16"/>
      <c r="K50" s="36">
        <v>10</v>
      </c>
      <c r="L50" s="39" t="s">
        <v>27</v>
      </c>
      <c r="M50" s="16"/>
      <c r="N50" s="16">
        <v>318</v>
      </c>
    </row>
    <row r="51" spans="1:14" x14ac:dyDescent="0.2">
      <c r="A51" s="16"/>
      <c r="B51" s="17">
        <v>41348</v>
      </c>
      <c r="C51" s="18">
        <v>0.20138888888888887</v>
      </c>
      <c r="D51" s="16"/>
      <c r="E51" s="18">
        <v>0.21041666666666667</v>
      </c>
      <c r="F51" s="37">
        <f t="shared" si="0"/>
        <v>9.0277777777778012E-3</v>
      </c>
      <c r="G51" s="38">
        <f t="shared" si="1"/>
        <v>0.21666666666666723</v>
      </c>
      <c r="H51" s="16" t="s">
        <v>74</v>
      </c>
      <c r="I51" s="16"/>
      <c r="J51" s="16"/>
      <c r="K51" s="36">
        <v>10</v>
      </c>
      <c r="L51" s="39" t="s">
        <v>27</v>
      </c>
      <c r="M51" s="16"/>
      <c r="N51" s="16">
        <v>213</v>
      </c>
    </row>
    <row r="52" spans="1:14" x14ac:dyDescent="0.2">
      <c r="A52" s="16"/>
      <c r="B52" s="17">
        <v>41351</v>
      </c>
      <c r="C52" s="18">
        <v>0.15902777777777777</v>
      </c>
      <c r="D52" s="16"/>
      <c r="E52" s="18">
        <v>0.18263888888888891</v>
      </c>
      <c r="F52" s="37">
        <f t="shared" si="0"/>
        <v>2.3611111111111138E-2</v>
      </c>
      <c r="G52" s="38">
        <f t="shared" si="1"/>
        <v>0.56666666666666732</v>
      </c>
      <c r="H52" s="16" t="s">
        <v>75</v>
      </c>
      <c r="I52" s="16"/>
      <c r="J52" s="16"/>
      <c r="K52" s="36">
        <v>10</v>
      </c>
      <c r="L52" s="23" t="s">
        <v>27</v>
      </c>
      <c r="M52" s="16"/>
      <c r="N52" s="16">
        <v>468</v>
      </c>
    </row>
    <row r="53" spans="1:14" x14ac:dyDescent="0.2">
      <c r="A53" s="16"/>
      <c r="B53" s="17">
        <v>41351</v>
      </c>
      <c r="C53" s="18">
        <v>0.59722222222222221</v>
      </c>
      <c r="D53" s="16"/>
      <c r="E53" s="18">
        <v>0.64583333333333337</v>
      </c>
      <c r="F53" s="37">
        <f t="shared" si="0"/>
        <v>4.861111111111116E-2</v>
      </c>
      <c r="G53" s="38">
        <f t="shared" si="1"/>
        <v>1.1666666666666679</v>
      </c>
      <c r="H53" s="16" t="s">
        <v>76</v>
      </c>
      <c r="I53" s="16"/>
      <c r="J53" s="16"/>
      <c r="K53" s="36">
        <v>10</v>
      </c>
      <c r="L53" s="39" t="s">
        <v>27</v>
      </c>
      <c r="M53" s="16"/>
      <c r="N53" s="16">
        <v>265</v>
      </c>
    </row>
    <row r="54" spans="1:14" ht="38.25" x14ac:dyDescent="0.2">
      <c r="A54" s="16"/>
      <c r="B54" s="17">
        <v>41352</v>
      </c>
      <c r="C54" s="18">
        <v>0.27777777777777779</v>
      </c>
      <c r="D54" s="16"/>
      <c r="E54" s="18">
        <v>0.34722222222222227</v>
      </c>
      <c r="F54" s="37">
        <f t="shared" si="0"/>
        <v>6.9444444444444475E-2</v>
      </c>
      <c r="G54" s="38">
        <f t="shared" si="1"/>
        <v>1.6666666666666674</v>
      </c>
      <c r="H54" s="16">
        <v>403</v>
      </c>
      <c r="I54" s="16"/>
      <c r="J54" s="16" t="s">
        <v>77</v>
      </c>
      <c r="K54" s="36">
        <v>6</v>
      </c>
      <c r="L54" s="23" t="s">
        <v>78</v>
      </c>
      <c r="M54" s="22" t="s">
        <v>21</v>
      </c>
      <c r="N54" s="16">
        <v>2600</v>
      </c>
    </row>
    <row r="55" spans="1:14" x14ac:dyDescent="0.2">
      <c r="A55" s="16"/>
      <c r="B55" s="17">
        <v>41360</v>
      </c>
      <c r="C55" s="18">
        <v>0.74444444444444446</v>
      </c>
      <c r="D55" s="16"/>
      <c r="E55" s="18">
        <v>0.88541666666666663</v>
      </c>
      <c r="F55" s="37">
        <f>E55-C55</f>
        <v>0.14097222222222217</v>
      </c>
      <c r="G55" s="38">
        <f>F55*24</f>
        <v>3.383333333333332</v>
      </c>
      <c r="H55" s="16" t="s">
        <v>43</v>
      </c>
      <c r="I55" s="16"/>
      <c r="J55" s="16"/>
      <c r="K55" s="36">
        <v>10</v>
      </c>
      <c r="L55" s="39" t="s">
        <v>27</v>
      </c>
      <c r="M55" s="16"/>
      <c r="N55" s="16">
        <v>3200</v>
      </c>
    </row>
    <row r="56" spans="1:14" ht="38.25" x14ac:dyDescent="0.2">
      <c r="A56" s="16"/>
      <c r="B56" s="17">
        <v>41364</v>
      </c>
      <c r="C56" s="18">
        <v>0.48888888888888887</v>
      </c>
      <c r="D56" s="16"/>
      <c r="E56" s="18">
        <v>0.52083333333333337</v>
      </c>
      <c r="F56" s="37">
        <f>E56-C56</f>
        <v>3.1944444444444497E-2</v>
      </c>
      <c r="G56" s="38">
        <f>F56*24</f>
        <v>0.76666666666666794</v>
      </c>
      <c r="H56" s="16">
        <v>623</v>
      </c>
      <c r="I56" s="16"/>
      <c r="J56" s="16"/>
      <c r="K56" s="21">
        <v>6</v>
      </c>
      <c r="L56" s="26" t="s">
        <v>39</v>
      </c>
      <c r="M56" s="16"/>
      <c r="N56" s="16">
        <v>913</v>
      </c>
    </row>
    <row r="57" spans="1:14" x14ac:dyDescent="0.2">
      <c r="G57" s="40">
        <f>F57*24</f>
        <v>0</v>
      </c>
    </row>
  </sheetData>
  <autoFilter ref="A6:N57"/>
  <mergeCells count="12">
    <mergeCell ref="A7:M7"/>
    <mergeCell ref="A8:N8"/>
    <mergeCell ref="A28:N28"/>
    <mergeCell ref="A38:N38"/>
    <mergeCell ref="A1:N3"/>
    <mergeCell ref="A4:A5"/>
    <mergeCell ref="C4:G4"/>
    <mergeCell ref="H4:J4"/>
    <mergeCell ref="K4:K5"/>
    <mergeCell ref="L4:L5"/>
    <mergeCell ref="M4:M5"/>
    <mergeCell ref="N4:N5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1 кв.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Самокиш Анна Вячеславовна</dc:creator>
  <cp:lastModifiedBy>Самокиш Анна Вячеславовна</cp:lastModifiedBy>
  <dcterms:created xsi:type="dcterms:W3CDTF">2013-04-18T09:30:43Z</dcterms:created>
  <dcterms:modified xsi:type="dcterms:W3CDTF">2013-04-18T09:32:39Z</dcterms:modified>
</cp:coreProperties>
</file>